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45" windowHeight="9705" tabRatio="776" activeTab="1"/>
  </bookViews>
  <sheets>
    <sheet name="推計G" sheetId="259" r:id="rId1"/>
    <sheet name="超長期G" sheetId="261" r:id="rId2"/>
    <sheet name="率" sheetId="289" r:id="rId3"/>
    <sheet name="使用しない" sheetId="288" r:id="rId4"/>
    <sheet name="(将来展望）北中部" sheetId="282" r:id="rId5"/>
    <sheet name="（将来展望）南部" sheetId="285" r:id="rId6"/>
  </sheets>
  <definedNames>
    <definedName name="_xlnm.Print_Area" localSheetId="0">推計G!$A$1:$AO$10</definedName>
    <definedName name="_xlnm.Print_Area" localSheetId="1">超長期G!$A$1:$AF$1</definedName>
  </definedNames>
  <calcPr calcId="145621"/>
</workbook>
</file>

<file path=xl/calcChain.xml><?xml version="1.0" encoding="utf-8"?>
<calcChain xmlns="http://schemas.openxmlformats.org/spreadsheetml/2006/main">
  <c r="D46" i="282" l="1"/>
  <c r="L9" i="285"/>
  <c r="L6" i="285" s="1"/>
  <c r="L8" i="285"/>
  <c r="L5" i="285"/>
  <c r="K9" i="285"/>
  <c r="K6" i="285" s="1"/>
  <c r="K5" i="285"/>
  <c r="K8" i="285" s="1"/>
  <c r="J9" i="285"/>
  <c r="J6" i="285" s="1"/>
  <c r="J5" i="285"/>
  <c r="J8" i="285" s="1"/>
  <c r="I9" i="285"/>
  <c r="I6" i="285" s="1"/>
  <c r="I8" i="285"/>
  <c r="I5" i="285"/>
  <c r="L9" i="282"/>
  <c r="L6" i="282" s="1"/>
  <c r="L8" i="282"/>
  <c r="L5" i="282"/>
  <c r="K9" i="282"/>
  <c r="K6" i="282" s="1"/>
  <c r="K8" i="282"/>
  <c r="K5" i="282"/>
  <c r="J9" i="282"/>
  <c r="J6" i="282" s="1"/>
  <c r="J5" i="282"/>
  <c r="J8" i="282" s="1"/>
  <c r="I9" i="282"/>
  <c r="I6" i="282" s="1"/>
  <c r="I5" i="282"/>
  <c r="I8" i="282" s="1"/>
  <c r="B99" i="288" l="1"/>
  <c r="B21" i="288" l="1"/>
  <c r="B22" i="288"/>
  <c r="B23" i="288"/>
  <c r="B24" i="288"/>
  <c r="B25" i="288"/>
  <c r="B26" i="288"/>
  <c r="B27" i="288"/>
  <c r="B28" i="288"/>
  <c r="B29" i="288"/>
  <c r="B30" i="288"/>
  <c r="B31" i="288"/>
  <c r="B32" i="288"/>
  <c r="B33" i="288"/>
  <c r="B34" i="288"/>
  <c r="B35" i="288"/>
  <c r="B36" i="288"/>
  <c r="B37" i="288"/>
  <c r="B38" i="288"/>
  <c r="B39" i="288"/>
  <c r="B40" i="288"/>
  <c r="B41" i="288"/>
  <c r="B42" i="288"/>
  <c r="B20" i="288"/>
  <c r="H453" i="285"/>
  <c r="I453" i="285"/>
  <c r="J453" i="285" s="1"/>
  <c r="K453" i="285" s="1"/>
  <c r="H454" i="285"/>
  <c r="I454" i="285"/>
  <c r="J454" i="285" s="1"/>
  <c r="K454" i="285" s="1"/>
  <c r="H455" i="285"/>
  <c r="I455" i="285"/>
  <c r="J455" i="285"/>
  <c r="K455" i="285" s="1"/>
  <c r="H456" i="285"/>
  <c r="I456" i="285"/>
  <c r="J456" i="285"/>
  <c r="K456" i="285" s="1"/>
  <c r="H457" i="285"/>
  <c r="I457" i="285"/>
  <c r="J457" i="285" s="1"/>
  <c r="K457" i="285" s="1"/>
  <c r="H458" i="285"/>
  <c r="I458" i="285"/>
  <c r="J458" i="285" s="1"/>
  <c r="K458" i="285" s="1"/>
  <c r="H459" i="285"/>
  <c r="I459" i="285"/>
  <c r="J459" i="285"/>
  <c r="K459" i="285" s="1"/>
  <c r="H460" i="285"/>
  <c r="I460" i="285"/>
  <c r="J460" i="285"/>
  <c r="K460" i="285" s="1"/>
  <c r="H461" i="285"/>
  <c r="I461" i="285"/>
  <c r="J461" i="285" s="1"/>
  <c r="K461" i="285" s="1"/>
  <c r="H462" i="285"/>
  <c r="I462" i="285"/>
  <c r="J462" i="285" s="1"/>
  <c r="K462" i="285" s="1"/>
  <c r="H463" i="285"/>
  <c r="I463" i="285"/>
  <c r="J463" i="285"/>
  <c r="K463" i="285" s="1"/>
  <c r="H464" i="285"/>
  <c r="I464" i="285"/>
  <c r="J464" i="285"/>
  <c r="K464" i="285" s="1"/>
  <c r="H465" i="285"/>
  <c r="I465" i="285"/>
  <c r="J465" i="285" s="1"/>
  <c r="K465" i="285" s="1"/>
  <c r="H466" i="285"/>
  <c r="I466" i="285"/>
  <c r="J466" i="285" s="1"/>
  <c r="K466" i="285" s="1"/>
  <c r="H467" i="285"/>
  <c r="I467" i="285"/>
  <c r="J467" i="285"/>
  <c r="K467" i="285" s="1"/>
  <c r="H468" i="285"/>
  <c r="I468" i="285"/>
  <c r="J468" i="285"/>
  <c r="K468" i="285" s="1"/>
  <c r="H469" i="285"/>
  <c r="I469" i="285"/>
  <c r="J469" i="285" s="1"/>
  <c r="K469" i="285" s="1"/>
  <c r="H470" i="285"/>
  <c r="I470" i="285"/>
  <c r="J470" i="285" s="1"/>
  <c r="K470" i="285" s="1"/>
  <c r="E453" i="285"/>
  <c r="F453" i="285" s="1"/>
  <c r="G453" i="285" s="1"/>
  <c r="E454" i="285"/>
  <c r="F454" i="285"/>
  <c r="G454" i="285" s="1"/>
  <c r="E455" i="285"/>
  <c r="F455" i="285"/>
  <c r="G455" i="285"/>
  <c r="E456" i="285"/>
  <c r="F456" i="285"/>
  <c r="G456" i="285"/>
  <c r="E457" i="285"/>
  <c r="F457" i="285" s="1"/>
  <c r="G457" i="285" s="1"/>
  <c r="E458" i="285"/>
  <c r="F458" i="285"/>
  <c r="G458" i="285" s="1"/>
  <c r="E459" i="285"/>
  <c r="F459" i="285"/>
  <c r="G459" i="285"/>
  <c r="E460" i="285"/>
  <c r="F460" i="285"/>
  <c r="G460" i="285"/>
  <c r="E461" i="285"/>
  <c r="F461" i="285" s="1"/>
  <c r="G461" i="285" s="1"/>
  <c r="E462" i="285"/>
  <c r="F462" i="285"/>
  <c r="G462" i="285" s="1"/>
  <c r="E463" i="285"/>
  <c r="F463" i="285"/>
  <c r="G463" i="285"/>
  <c r="E464" i="285"/>
  <c r="F464" i="285"/>
  <c r="G464" i="285"/>
  <c r="E465" i="285"/>
  <c r="F465" i="285" s="1"/>
  <c r="G465" i="285" s="1"/>
  <c r="E466" i="285"/>
  <c r="F466" i="285"/>
  <c r="G466" i="285" s="1"/>
  <c r="E467" i="285"/>
  <c r="F467" i="285"/>
  <c r="G467" i="285"/>
  <c r="E468" i="285"/>
  <c r="F468" i="285"/>
  <c r="G468" i="285"/>
  <c r="E469" i="285"/>
  <c r="F469" i="285" s="1"/>
  <c r="G469" i="285" s="1"/>
  <c r="E470" i="285"/>
  <c r="F470" i="285"/>
  <c r="G470" i="285" s="1"/>
  <c r="D470" i="285"/>
  <c r="D469" i="285"/>
  <c r="D468" i="285"/>
  <c r="D467" i="285"/>
  <c r="D466" i="285"/>
  <c r="D465" i="285"/>
  <c r="D464" i="285"/>
  <c r="D463" i="285"/>
  <c r="D462" i="285"/>
  <c r="D461" i="285"/>
  <c r="D460" i="285"/>
  <c r="D459" i="285"/>
  <c r="D458" i="285"/>
  <c r="D457" i="285"/>
  <c r="D456" i="285"/>
  <c r="D455" i="285"/>
  <c r="D454" i="285"/>
  <c r="D453" i="285"/>
  <c r="E434" i="285"/>
  <c r="F434" i="285"/>
  <c r="G434" i="285"/>
  <c r="E435" i="285"/>
  <c r="F435" i="285"/>
  <c r="G435" i="285"/>
  <c r="E436" i="285"/>
  <c r="F436" i="285" s="1"/>
  <c r="G436" i="285" s="1"/>
  <c r="E437" i="285"/>
  <c r="F437" i="285"/>
  <c r="G437" i="285" s="1"/>
  <c r="E438" i="285"/>
  <c r="F438" i="285"/>
  <c r="G438" i="285"/>
  <c r="E439" i="285"/>
  <c r="F439" i="285"/>
  <c r="G439" i="285"/>
  <c r="E440" i="285"/>
  <c r="F440" i="285" s="1"/>
  <c r="G440" i="285" s="1"/>
  <c r="E441" i="285"/>
  <c r="F441" i="285"/>
  <c r="G441" i="285" s="1"/>
  <c r="E442" i="285"/>
  <c r="F442" i="285"/>
  <c r="G442" i="285"/>
  <c r="E443" i="285"/>
  <c r="F443" i="285"/>
  <c r="G443" i="285"/>
  <c r="E444" i="285"/>
  <c r="F444" i="285" s="1"/>
  <c r="G444" i="285" s="1"/>
  <c r="E445" i="285"/>
  <c r="F445" i="285"/>
  <c r="G445" i="285" s="1"/>
  <c r="E446" i="285"/>
  <c r="F446" i="285"/>
  <c r="G446" i="285"/>
  <c r="E447" i="285"/>
  <c r="F447" i="285"/>
  <c r="G447" i="285"/>
  <c r="E448" i="285"/>
  <c r="F448" i="285" s="1"/>
  <c r="G448" i="285" s="1"/>
  <c r="E449" i="285"/>
  <c r="F449" i="285"/>
  <c r="G449" i="285" s="1"/>
  <c r="E450" i="285"/>
  <c r="F450" i="285"/>
  <c r="G450" i="285"/>
  <c r="D450" i="285"/>
  <c r="D449" i="285"/>
  <c r="D448" i="285"/>
  <c r="D447" i="285"/>
  <c r="D446" i="285"/>
  <c r="D445" i="285"/>
  <c r="D444" i="285"/>
  <c r="D443" i="285"/>
  <c r="D442" i="285"/>
  <c r="D441" i="285"/>
  <c r="D440" i="285"/>
  <c r="D439" i="285"/>
  <c r="D438" i="285"/>
  <c r="D437" i="285"/>
  <c r="D436" i="285"/>
  <c r="D435" i="285"/>
  <c r="D434" i="285"/>
  <c r="H433" i="285"/>
  <c r="I433" i="285"/>
  <c r="J433" i="285" s="1"/>
  <c r="K433" i="285" s="1"/>
  <c r="G433" i="285"/>
  <c r="F433" i="285"/>
  <c r="E433" i="285"/>
  <c r="D433" i="285"/>
  <c r="L433" i="285" l="1"/>
  <c r="U8" i="282"/>
  <c r="U5" i="282"/>
  <c r="T8" i="282"/>
  <c r="T5" i="282"/>
  <c r="S5" i="282"/>
  <c r="S8" i="282" s="1"/>
  <c r="R8" i="282"/>
  <c r="R5" i="282"/>
  <c r="Q8" i="282"/>
  <c r="Q5" i="282"/>
  <c r="P8" i="282"/>
  <c r="P5" i="282"/>
  <c r="O8" i="282"/>
  <c r="O5" i="282"/>
  <c r="N5" i="282"/>
  <c r="N8" i="282" s="1"/>
  <c r="M8" i="282"/>
  <c r="M5" i="282"/>
  <c r="AF8" i="282"/>
  <c r="AF5" i="282"/>
  <c r="AE8" i="282"/>
  <c r="AE5" i="282"/>
  <c r="AD8" i="282"/>
  <c r="AD5" i="282"/>
  <c r="AC8" i="282"/>
  <c r="AC5" i="282"/>
  <c r="AB8" i="282"/>
  <c r="AB5" i="282"/>
  <c r="AA8" i="282"/>
  <c r="AA5" i="282"/>
  <c r="Z8" i="282"/>
  <c r="Z5" i="282"/>
  <c r="Y8" i="282"/>
  <c r="Y5" i="282"/>
  <c r="X8" i="282"/>
  <c r="X5" i="282"/>
  <c r="W8" i="282"/>
  <c r="W5" i="282"/>
  <c r="V5" i="282"/>
  <c r="V8" i="282" s="1"/>
  <c r="D452" i="282"/>
  <c r="C449" i="282"/>
  <c r="D449" i="282" s="1"/>
  <c r="C450" i="282"/>
  <c r="D450" i="282" s="1"/>
  <c r="C451" i="282"/>
  <c r="D451" i="282" s="1"/>
  <c r="C452" i="282"/>
  <c r="C453" i="282"/>
  <c r="D453" i="282" s="1"/>
  <c r="C454" i="282"/>
  <c r="D454" i="282" s="1"/>
  <c r="C455" i="282"/>
  <c r="D455" i="282" s="1"/>
  <c r="C456" i="282"/>
  <c r="D456" i="282" s="1"/>
  <c r="C457" i="282"/>
  <c r="D457" i="282" s="1"/>
  <c r="C458" i="282"/>
  <c r="D458" i="282" s="1"/>
  <c r="C459" i="282"/>
  <c r="D459" i="282" s="1"/>
  <c r="C460" i="282"/>
  <c r="D460" i="282" s="1"/>
  <c r="C461" i="282"/>
  <c r="D461" i="282" s="1"/>
  <c r="C462" i="282"/>
  <c r="D462" i="282" s="1"/>
  <c r="C463" i="282"/>
  <c r="D463" i="282" s="1"/>
  <c r="C464" i="282"/>
  <c r="D464" i="282" s="1"/>
  <c r="C465" i="282"/>
  <c r="D465" i="282" s="1"/>
  <c r="C448" i="282"/>
  <c r="D448" i="282" s="1"/>
  <c r="C429" i="282"/>
  <c r="D429" i="282" s="1"/>
  <c r="C430" i="282"/>
  <c r="D430" i="282" s="1"/>
  <c r="C431" i="282"/>
  <c r="D431" i="282" s="1"/>
  <c r="C432" i="282"/>
  <c r="D432" i="282" s="1"/>
  <c r="C433" i="282"/>
  <c r="D433" i="282" s="1"/>
  <c r="C434" i="282"/>
  <c r="D434" i="282" s="1"/>
  <c r="C435" i="282"/>
  <c r="D435" i="282" s="1"/>
  <c r="C436" i="282"/>
  <c r="D436" i="282" s="1"/>
  <c r="C437" i="282"/>
  <c r="D437" i="282" s="1"/>
  <c r="C438" i="282"/>
  <c r="D438" i="282" s="1"/>
  <c r="C439" i="282"/>
  <c r="D439" i="282" s="1"/>
  <c r="C440" i="282"/>
  <c r="D440" i="282" s="1"/>
  <c r="C441" i="282"/>
  <c r="D441" i="282" s="1"/>
  <c r="C442" i="282"/>
  <c r="D442" i="282" s="1"/>
  <c r="C443" i="282"/>
  <c r="D443" i="282" s="1"/>
  <c r="C444" i="282"/>
  <c r="D444" i="282" s="1"/>
  <c r="C445" i="282"/>
  <c r="D445" i="282" s="1"/>
  <c r="C428" i="282"/>
  <c r="D428" i="282" s="1"/>
  <c r="L453" i="285" l="1"/>
  <c r="L454" i="285"/>
  <c r="L455" i="285"/>
  <c r="L456" i="285"/>
  <c r="L457" i="285"/>
  <c r="L458" i="285"/>
  <c r="L459" i="285"/>
  <c r="L460" i="285"/>
  <c r="L461" i="285"/>
  <c r="L462" i="285"/>
  <c r="L463" i="285"/>
  <c r="L464" i="285"/>
  <c r="L465" i="285"/>
  <c r="L466" i="285"/>
  <c r="L467" i="285"/>
  <c r="L468" i="285"/>
  <c r="L469" i="285"/>
  <c r="L470" i="285"/>
  <c r="H434" i="285"/>
  <c r="I434" i="285" s="1"/>
  <c r="J434" i="285" s="1"/>
  <c r="K434" i="285" s="1"/>
  <c r="L434" i="285" s="1"/>
  <c r="H435" i="285"/>
  <c r="I435" i="285" s="1"/>
  <c r="J435" i="285" s="1"/>
  <c r="K435" i="285" s="1"/>
  <c r="L435" i="285" s="1"/>
  <c r="H436" i="285"/>
  <c r="I436" i="285" s="1"/>
  <c r="J436" i="285" s="1"/>
  <c r="K436" i="285" s="1"/>
  <c r="L436" i="285" s="1"/>
  <c r="H437" i="285"/>
  <c r="I437" i="285" s="1"/>
  <c r="J437" i="285" s="1"/>
  <c r="K437" i="285" s="1"/>
  <c r="L437" i="285" s="1"/>
  <c r="H438" i="285"/>
  <c r="I438" i="285" s="1"/>
  <c r="J438" i="285" s="1"/>
  <c r="K438" i="285" s="1"/>
  <c r="L438" i="285" s="1"/>
  <c r="H439" i="285"/>
  <c r="I439" i="285" s="1"/>
  <c r="J439" i="285" s="1"/>
  <c r="K439" i="285" s="1"/>
  <c r="L439" i="285" s="1"/>
  <c r="H440" i="285"/>
  <c r="I440" i="285" s="1"/>
  <c r="J440" i="285" s="1"/>
  <c r="K440" i="285" s="1"/>
  <c r="L440" i="285" s="1"/>
  <c r="H441" i="285"/>
  <c r="I441" i="285" s="1"/>
  <c r="J441" i="285" s="1"/>
  <c r="K441" i="285" s="1"/>
  <c r="L441" i="285" s="1"/>
  <c r="H442" i="285"/>
  <c r="I442" i="285" s="1"/>
  <c r="J442" i="285" s="1"/>
  <c r="K442" i="285" s="1"/>
  <c r="L442" i="285" s="1"/>
  <c r="H443" i="285"/>
  <c r="I443" i="285" s="1"/>
  <c r="J443" i="285" s="1"/>
  <c r="K443" i="285" s="1"/>
  <c r="L443" i="285" s="1"/>
  <c r="H444" i="285"/>
  <c r="I444" i="285" s="1"/>
  <c r="J444" i="285" s="1"/>
  <c r="K444" i="285" s="1"/>
  <c r="L444" i="285" s="1"/>
  <c r="H445" i="285"/>
  <c r="I445" i="285" s="1"/>
  <c r="J445" i="285" s="1"/>
  <c r="K445" i="285" s="1"/>
  <c r="L445" i="285" s="1"/>
  <c r="H446" i="285"/>
  <c r="I446" i="285" s="1"/>
  <c r="J446" i="285" s="1"/>
  <c r="K446" i="285" s="1"/>
  <c r="L446" i="285" s="1"/>
  <c r="H447" i="285"/>
  <c r="I447" i="285" s="1"/>
  <c r="J447" i="285" s="1"/>
  <c r="K447" i="285" s="1"/>
  <c r="L447" i="285" s="1"/>
  <c r="H448" i="285"/>
  <c r="I448" i="285" s="1"/>
  <c r="J448" i="285" s="1"/>
  <c r="K448" i="285" s="1"/>
  <c r="L448" i="285" s="1"/>
  <c r="H449" i="285"/>
  <c r="I449" i="285" s="1"/>
  <c r="J449" i="285" s="1"/>
  <c r="K449" i="285" s="1"/>
  <c r="L449" i="285" s="1"/>
  <c r="H450" i="285"/>
  <c r="I450" i="285" s="1"/>
  <c r="J450" i="285" s="1"/>
  <c r="K450" i="285" s="1"/>
  <c r="L450" i="285" s="1"/>
  <c r="C454" i="285" l="1"/>
  <c r="C455" i="285"/>
  <c r="C456" i="285"/>
  <c r="C457" i="285"/>
  <c r="C458" i="285"/>
  <c r="C459" i="285"/>
  <c r="C460" i="285"/>
  <c r="C461" i="285"/>
  <c r="C462" i="285"/>
  <c r="C463" i="285"/>
  <c r="C464" i="285"/>
  <c r="C465" i="285"/>
  <c r="C466" i="285"/>
  <c r="C467" i="285"/>
  <c r="C468" i="285"/>
  <c r="C469" i="285"/>
  <c r="C470" i="285"/>
  <c r="C453" i="285"/>
  <c r="C434" i="285"/>
  <c r="C435" i="285"/>
  <c r="C436" i="285"/>
  <c r="C437" i="285"/>
  <c r="C438" i="285"/>
  <c r="C439" i="285"/>
  <c r="C440" i="285"/>
  <c r="C441" i="285"/>
  <c r="C442" i="285"/>
  <c r="C443" i="285"/>
  <c r="C444" i="285"/>
  <c r="C445" i="285"/>
  <c r="C446" i="285"/>
  <c r="C447" i="285"/>
  <c r="C448" i="285"/>
  <c r="C449" i="285"/>
  <c r="C450" i="285"/>
  <c r="C433" i="285"/>
  <c r="AF5" i="285" l="1"/>
  <c r="AF8" i="285" s="1"/>
  <c r="AE5" i="285"/>
  <c r="AE8" i="285" s="1"/>
  <c r="AD5" i="285"/>
  <c r="AD8" i="285" s="1"/>
  <c r="AC5" i="285"/>
  <c r="AC8" i="285" s="1"/>
  <c r="AB5" i="285"/>
  <c r="AB8" i="285" s="1"/>
  <c r="AA5" i="285"/>
  <c r="AA8" i="285" s="1"/>
  <c r="Z5" i="285"/>
  <c r="Z8" i="285" s="1"/>
  <c r="Y5" i="285"/>
  <c r="Y8" i="285" s="1"/>
  <c r="X5" i="285"/>
  <c r="X8" i="285" s="1"/>
  <c r="W5" i="285"/>
  <c r="W8" i="285" s="1"/>
  <c r="V5" i="285"/>
  <c r="V8" i="285" s="1"/>
  <c r="U5" i="285"/>
  <c r="U8" i="285" s="1"/>
  <c r="T5" i="285"/>
  <c r="T8" i="285" s="1"/>
  <c r="S5" i="285"/>
  <c r="S8" i="285" s="1"/>
  <c r="R5" i="285"/>
  <c r="R8" i="285" s="1"/>
  <c r="Q5" i="285"/>
  <c r="Q8" i="285" s="1"/>
  <c r="P5" i="285"/>
  <c r="P8" i="285" s="1"/>
  <c r="O5" i="285"/>
  <c r="O8" i="285" s="1"/>
  <c r="N5" i="285"/>
  <c r="N8" i="285" s="1"/>
  <c r="M5" i="285"/>
  <c r="M8" i="285" s="1"/>
  <c r="M7" i="288" l="1"/>
  <c r="O25" i="289" l="1"/>
  <c r="O5" i="289"/>
  <c r="O4" i="289"/>
  <c r="L6" i="289"/>
  <c r="L7" i="289"/>
  <c r="L8" i="289"/>
  <c r="L9" i="289"/>
  <c r="L10" i="289"/>
  <c r="L11" i="289"/>
  <c r="L12" i="289"/>
  <c r="L13" i="289"/>
  <c r="L14" i="289"/>
  <c r="L15" i="289"/>
  <c r="L16" i="289"/>
  <c r="L17" i="289"/>
  <c r="L18" i="289"/>
  <c r="L19" i="289"/>
  <c r="L20" i="289"/>
  <c r="L21" i="289"/>
  <c r="L22" i="289"/>
  <c r="L23" i="289"/>
  <c r="L26" i="289"/>
  <c r="L27" i="289"/>
  <c r="L28" i="289"/>
  <c r="L29" i="289"/>
  <c r="L30" i="289"/>
  <c r="L31" i="289"/>
  <c r="L32" i="289"/>
  <c r="L33" i="289"/>
  <c r="L34" i="289"/>
  <c r="L35" i="289"/>
  <c r="L36" i="289"/>
  <c r="L37" i="289"/>
  <c r="L38" i="289"/>
  <c r="L39" i="289"/>
  <c r="L40" i="289"/>
  <c r="L41" i="289"/>
  <c r="L42" i="289"/>
  <c r="L43" i="289"/>
  <c r="R5" i="289"/>
  <c r="R25" i="289"/>
  <c r="L25" i="289" l="1"/>
  <c r="L4" i="289" s="1"/>
  <c r="L5" i="289"/>
  <c r="R4" i="289"/>
  <c r="I6" i="289"/>
  <c r="I7" i="289"/>
  <c r="I8" i="289"/>
  <c r="I9" i="289"/>
  <c r="I10" i="289"/>
  <c r="I11" i="289"/>
  <c r="I12" i="289"/>
  <c r="I13" i="289"/>
  <c r="I14" i="289"/>
  <c r="I15" i="289"/>
  <c r="I16" i="289"/>
  <c r="I17" i="289"/>
  <c r="I18" i="289"/>
  <c r="I19" i="289"/>
  <c r="I20" i="289"/>
  <c r="I21" i="289"/>
  <c r="I22" i="289"/>
  <c r="I23" i="289"/>
  <c r="I26" i="289"/>
  <c r="I27" i="289"/>
  <c r="I28" i="289"/>
  <c r="I29" i="289"/>
  <c r="I30" i="289"/>
  <c r="I31" i="289"/>
  <c r="I32" i="289"/>
  <c r="I33" i="289"/>
  <c r="I34" i="289"/>
  <c r="I35" i="289"/>
  <c r="I36" i="289"/>
  <c r="I37" i="289"/>
  <c r="I38" i="289"/>
  <c r="I39" i="289"/>
  <c r="I40" i="289"/>
  <c r="I41" i="289"/>
  <c r="I42" i="289"/>
  <c r="I43" i="289"/>
  <c r="G6" i="289"/>
  <c r="G7" i="289"/>
  <c r="G8" i="289"/>
  <c r="G9" i="289"/>
  <c r="G10" i="289"/>
  <c r="G11" i="289"/>
  <c r="G12" i="289"/>
  <c r="G13" i="289"/>
  <c r="G14" i="289"/>
  <c r="G15" i="289"/>
  <c r="G16" i="289"/>
  <c r="G17" i="289"/>
  <c r="G18" i="289"/>
  <c r="G19" i="289"/>
  <c r="G20" i="289"/>
  <c r="G21" i="289"/>
  <c r="G22" i="289"/>
  <c r="G23" i="289"/>
  <c r="G26" i="289"/>
  <c r="G27" i="289"/>
  <c r="G28" i="289"/>
  <c r="G29" i="289"/>
  <c r="G30" i="289"/>
  <c r="G31" i="289"/>
  <c r="G32" i="289"/>
  <c r="G33" i="289"/>
  <c r="G34" i="289"/>
  <c r="G35" i="289"/>
  <c r="G36" i="289"/>
  <c r="G37" i="289"/>
  <c r="G38" i="289"/>
  <c r="G39" i="289"/>
  <c r="G40" i="289"/>
  <c r="G41" i="289"/>
  <c r="G42" i="289"/>
  <c r="G43" i="289"/>
  <c r="F25" i="289"/>
  <c r="E25" i="289"/>
  <c r="D25" i="289"/>
  <c r="C25" i="289"/>
  <c r="F5" i="289"/>
  <c r="E5" i="289"/>
  <c r="D5" i="289"/>
  <c r="C5" i="289"/>
  <c r="F4" i="289"/>
  <c r="M42" i="289" l="1"/>
  <c r="M43" i="289"/>
  <c r="M37" i="289"/>
  <c r="M31" i="289"/>
  <c r="M19" i="289"/>
  <c r="M11" i="289"/>
  <c r="M38" i="289"/>
  <c r="M28" i="289"/>
  <c r="M18" i="289"/>
  <c r="M8" i="289"/>
  <c r="M26" i="289"/>
  <c r="M40" i="289"/>
  <c r="M35" i="289"/>
  <c r="M23" i="289"/>
  <c r="M14" i="289"/>
  <c r="M9" i="289"/>
  <c r="M32" i="289"/>
  <c r="M22" i="289"/>
  <c r="M15" i="289"/>
  <c r="M6" i="289"/>
  <c r="E4" i="289"/>
  <c r="M12" i="289"/>
  <c r="M16" i="289"/>
  <c r="M20" i="289"/>
  <c r="M27" i="289"/>
  <c r="M30" i="289"/>
  <c r="M34" i="289"/>
  <c r="M41" i="289"/>
  <c r="M7" i="289"/>
  <c r="M10" i="289"/>
  <c r="M13" i="289"/>
  <c r="M17" i="289"/>
  <c r="M21" i="289"/>
  <c r="M29" i="289"/>
  <c r="M33" i="289"/>
  <c r="M36" i="289"/>
  <c r="M39" i="289"/>
  <c r="D4" i="289"/>
  <c r="C4" i="289"/>
  <c r="G5" i="289"/>
  <c r="I25" i="289"/>
  <c r="I5" i="289"/>
  <c r="P6" i="289"/>
  <c r="P7" i="289"/>
  <c r="P8" i="289"/>
  <c r="P9" i="289"/>
  <c r="P10" i="289"/>
  <c r="P11" i="289"/>
  <c r="P12" i="289"/>
  <c r="P13" i="289"/>
  <c r="P14" i="289"/>
  <c r="P15" i="289"/>
  <c r="P16" i="289"/>
  <c r="P17" i="289"/>
  <c r="P18" i="289"/>
  <c r="P19" i="289"/>
  <c r="P20" i="289"/>
  <c r="P21" i="289"/>
  <c r="P22" i="289"/>
  <c r="P23" i="289"/>
  <c r="P26" i="289"/>
  <c r="P27" i="289"/>
  <c r="P28" i="289"/>
  <c r="P29" i="289"/>
  <c r="P30" i="289"/>
  <c r="P31" i="289"/>
  <c r="P32" i="289"/>
  <c r="P33" i="289"/>
  <c r="P34" i="289"/>
  <c r="P35" i="289"/>
  <c r="P36" i="289"/>
  <c r="P37" i="289"/>
  <c r="P38" i="289"/>
  <c r="P39" i="289"/>
  <c r="P40" i="289"/>
  <c r="P41" i="289"/>
  <c r="P42" i="289"/>
  <c r="P43" i="289"/>
  <c r="S6" i="289"/>
  <c r="S7" i="289"/>
  <c r="S8" i="289"/>
  <c r="S9" i="289"/>
  <c r="S10" i="289"/>
  <c r="S11" i="289"/>
  <c r="S12" i="289"/>
  <c r="S13" i="289"/>
  <c r="S14" i="289"/>
  <c r="S15" i="289"/>
  <c r="S16" i="289"/>
  <c r="S17" i="289"/>
  <c r="S18" i="289"/>
  <c r="S19" i="289"/>
  <c r="S20" i="289"/>
  <c r="S21" i="289"/>
  <c r="S22" i="289"/>
  <c r="S23" i="289"/>
  <c r="S26" i="289"/>
  <c r="S27" i="289"/>
  <c r="S28" i="289"/>
  <c r="S30" i="289"/>
  <c r="S31" i="289"/>
  <c r="S37" i="289"/>
  <c r="S40" i="289"/>
  <c r="S41" i="289"/>
  <c r="S42" i="289"/>
  <c r="S43" i="289"/>
  <c r="S29" i="289"/>
  <c r="S32" i="289"/>
  <c r="S33" i="289"/>
  <c r="S34" i="289"/>
  <c r="S35" i="289"/>
  <c r="S36" i="289"/>
  <c r="S38" i="289"/>
  <c r="S39" i="289"/>
  <c r="G25" i="289"/>
  <c r="M5" i="289" l="1"/>
  <c r="M25" i="289"/>
  <c r="I4" i="289"/>
  <c r="J26" i="289" s="1"/>
  <c r="G4" i="289"/>
  <c r="H7" i="289" s="1"/>
  <c r="S25" i="289"/>
  <c r="P25" i="289"/>
  <c r="P5" i="289"/>
  <c r="S5" i="289"/>
  <c r="H8" i="289"/>
  <c r="H12" i="289"/>
  <c r="H16" i="289"/>
  <c r="H20" i="289"/>
  <c r="H26" i="289"/>
  <c r="H31" i="289"/>
  <c r="H40" i="289"/>
  <c r="H36" i="289"/>
  <c r="H42" i="289"/>
  <c r="J8" i="289" l="1"/>
  <c r="M4" i="289"/>
  <c r="H39" i="289"/>
  <c r="H33" i="289"/>
  <c r="H34" i="289"/>
  <c r="H29" i="289"/>
  <c r="H22" i="289"/>
  <c r="H18" i="289"/>
  <c r="H14" i="289"/>
  <c r="H10" i="289"/>
  <c r="H6" i="289"/>
  <c r="J43" i="289"/>
  <c r="J40" i="289"/>
  <c r="J27" i="289"/>
  <c r="J23" i="289"/>
  <c r="J35" i="289"/>
  <c r="J16" i="289"/>
  <c r="J17" i="289"/>
  <c r="J38" i="289"/>
  <c r="J32" i="289"/>
  <c r="J15" i="289"/>
  <c r="J39" i="289"/>
  <c r="J31" i="289"/>
  <c r="J20" i="289"/>
  <c r="J12" i="289"/>
  <c r="J4" i="289"/>
  <c r="J30" i="289"/>
  <c r="H43" i="289"/>
  <c r="H41" i="289"/>
  <c r="H38" i="289"/>
  <c r="H35" i="289"/>
  <c r="H28" i="289"/>
  <c r="H37" i="289"/>
  <c r="H32" i="289"/>
  <c r="H30" i="289"/>
  <c r="H27" i="289"/>
  <c r="H23" i="289"/>
  <c r="H21" i="289"/>
  <c r="H19" i="289"/>
  <c r="H17" i="289"/>
  <c r="H15" i="289"/>
  <c r="H13" i="289"/>
  <c r="H11" i="289"/>
  <c r="H9" i="289"/>
  <c r="J36" i="289"/>
  <c r="J28" i="289"/>
  <c r="J19" i="289"/>
  <c r="J11" i="289"/>
  <c r="J41" i="289"/>
  <c r="J37" i="289"/>
  <c r="J33" i="289"/>
  <c r="J29" i="289"/>
  <c r="J22" i="289"/>
  <c r="J18" i="289"/>
  <c r="J14" i="289"/>
  <c r="J10" i="289"/>
  <c r="J6" i="289"/>
  <c r="J34" i="289"/>
  <c r="J5" i="289"/>
  <c r="J13" i="289"/>
  <c r="J42" i="289"/>
  <c r="J25" i="289"/>
  <c r="J9" i="289"/>
  <c r="J7" i="289"/>
  <c r="J21" i="289"/>
  <c r="P4" i="289"/>
  <c r="S4" i="289"/>
  <c r="H5" i="289" l="1"/>
  <c r="H25" i="289"/>
  <c r="H4" i="289"/>
  <c r="C460" i="288"/>
  <c r="D460" i="288" s="1"/>
  <c r="E460" i="288" s="1"/>
  <c r="F460" i="288" s="1"/>
  <c r="G460" i="288" s="1"/>
  <c r="H460" i="288" s="1"/>
  <c r="I460" i="288" s="1"/>
  <c r="J460" i="288" s="1"/>
  <c r="K460" i="288" s="1"/>
  <c r="L460" i="288" s="1"/>
  <c r="C463" i="288"/>
  <c r="D463" i="288" s="1"/>
  <c r="E463" i="288" s="1"/>
  <c r="F463" i="288" s="1"/>
  <c r="G463" i="288" s="1"/>
  <c r="H463" i="288" s="1"/>
  <c r="I463" i="288" s="1"/>
  <c r="J463" i="288" s="1"/>
  <c r="K463" i="288" s="1"/>
  <c r="L463" i="288" s="1"/>
  <c r="C458" i="288"/>
  <c r="D458" i="288" s="1"/>
  <c r="E458" i="288" s="1"/>
  <c r="F458" i="288" s="1"/>
  <c r="G458" i="288" s="1"/>
  <c r="H458" i="288" s="1"/>
  <c r="I458" i="288" s="1"/>
  <c r="J458" i="288" s="1"/>
  <c r="K458" i="288" s="1"/>
  <c r="L458" i="288" s="1"/>
  <c r="C450" i="288"/>
  <c r="D450" i="288" s="1"/>
  <c r="E450" i="288" s="1"/>
  <c r="F450" i="288" s="1"/>
  <c r="G450" i="288" s="1"/>
  <c r="H450" i="288" s="1"/>
  <c r="I450" i="288" s="1"/>
  <c r="J450" i="288" s="1"/>
  <c r="K450" i="288" s="1"/>
  <c r="L450" i="288" s="1"/>
  <c r="C441" i="288"/>
  <c r="D441" i="288" s="1"/>
  <c r="E441" i="288" s="1"/>
  <c r="F441" i="288" s="1"/>
  <c r="G441" i="288" s="1"/>
  <c r="H441" i="288" s="1"/>
  <c r="I441" i="288" s="1"/>
  <c r="J441" i="288" s="1"/>
  <c r="K441" i="288" s="1"/>
  <c r="L441" i="288" s="1"/>
  <c r="C433" i="288"/>
  <c r="D433" i="288" s="1"/>
  <c r="E433" i="288" s="1"/>
  <c r="F433" i="288" s="1"/>
  <c r="G433" i="288" s="1"/>
  <c r="H433" i="288" s="1"/>
  <c r="I433" i="288" s="1"/>
  <c r="J433" i="288" s="1"/>
  <c r="K433" i="288" s="1"/>
  <c r="L433" i="288" s="1"/>
  <c r="C461" i="288"/>
  <c r="D461" i="288" s="1"/>
  <c r="E461" i="288" s="1"/>
  <c r="F461" i="288" s="1"/>
  <c r="G461" i="288" s="1"/>
  <c r="H461" i="288" s="1"/>
  <c r="I461" i="288" s="1"/>
  <c r="J461" i="288" s="1"/>
  <c r="K461" i="288" s="1"/>
  <c r="L461" i="288" s="1"/>
  <c r="C453" i="288"/>
  <c r="D453" i="288" s="1"/>
  <c r="E453" i="288" s="1"/>
  <c r="F453" i="288" s="1"/>
  <c r="G453" i="288" s="1"/>
  <c r="H453" i="288" s="1"/>
  <c r="I453" i="288" s="1"/>
  <c r="J453" i="288" s="1"/>
  <c r="K453" i="288" s="1"/>
  <c r="L453" i="288" s="1"/>
  <c r="C442" i="288"/>
  <c r="D442" i="288" s="1"/>
  <c r="E442" i="288" s="1"/>
  <c r="F442" i="288" s="1"/>
  <c r="G442" i="288" s="1"/>
  <c r="H442" i="288" s="1"/>
  <c r="I442" i="288" s="1"/>
  <c r="J442" i="288" s="1"/>
  <c r="K442" i="288" s="1"/>
  <c r="L442" i="288" s="1"/>
  <c r="C456" i="288"/>
  <c r="D456" i="288" s="1"/>
  <c r="E456" i="288" s="1"/>
  <c r="F456" i="288" s="1"/>
  <c r="G456" i="288" s="1"/>
  <c r="H456" i="288" s="1"/>
  <c r="I456" i="288" s="1"/>
  <c r="J456" i="288" s="1"/>
  <c r="K456" i="288" s="1"/>
  <c r="L456" i="288" s="1"/>
  <c r="C443" i="288"/>
  <c r="D443" i="288" s="1"/>
  <c r="E443" i="288" s="1"/>
  <c r="F443" i="288" s="1"/>
  <c r="G443" i="288" s="1"/>
  <c r="H443" i="288" s="1"/>
  <c r="I443" i="288" s="1"/>
  <c r="J443" i="288" s="1"/>
  <c r="K443" i="288" s="1"/>
  <c r="L443" i="288" s="1"/>
  <c r="C435" i="288"/>
  <c r="D435" i="288" s="1"/>
  <c r="E435" i="288" s="1"/>
  <c r="F435" i="288" s="1"/>
  <c r="G435" i="288" s="1"/>
  <c r="H435" i="288" s="1"/>
  <c r="I435" i="288" s="1"/>
  <c r="J435" i="288" s="1"/>
  <c r="K435" i="288" s="1"/>
  <c r="L435" i="288" s="1"/>
  <c r="C465" i="288"/>
  <c r="D465" i="288" s="1"/>
  <c r="E465" i="288" s="1"/>
  <c r="F465" i="288" s="1"/>
  <c r="G465" i="288" s="1"/>
  <c r="H465" i="288" s="1"/>
  <c r="I465" i="288" s="1"/>
  <c r="J465" i="288" s="1"/>
  <c r="K465" i="288" s="1"/>
  <c r="L465" i="288" s="1"/>
  <c r="C455" i="288"/>
  <c r="D455" i="288" s="1"/>
  <c r="E455" i="288" s="1"/>
  <c r="F455" i="288" s="1"/>
  <c r="G455" i="288" s="1"/>
  <c r="H455" i="288" s="1"/>
  <c r="I455" i="288" s="1"/>
  <c r="J455" i="288" s="1"/>
  <c r="K455" i="288" s="1"/>
  <c r="L455" i="288" s="1"/>
  <c r="C444" i="288"/>
  <c r="D444" i="288" s="1"/>
  <c r="E444" i="288" s="1"/>
  <c r="F444" i="288" s="1"/>
  <c r="G444" i="288" s="1"/>
  <c r="H444" i="288" s="1"/>
  <c r="I444" i="288" s="1"/>
  <c r="J444" i="288" s="1"/>
  <c r="K444" i="288" s="1"/>
  <c r="L444" i="288" s="1"/>
  <c r="C436" i="288"/>
  <c r="D436" i="288" s="1"/>
  <c r="E436" i="288" s="1"/>
  <c r="F436" i="288" s="1"/>
  <c r="G436" i="288" s="1"/>
  <c r="H436" i="288" s="1"/>
  <c r="I436" i="288" s="1"/>
  <c r="J436" i="288" s="1"/>
  <c r="K436" i="288" s="1"/>
  <c r="L436" i="288" s="1"/>
  <c r="C428" i="288"/>
  <c r="D428" i="288" s="1"/>
  <c r="E428" i="288" s="1"/>
  <c r="F428" i="288" s="1"/>
  <c r="G428" i="288" s="1"/>
  <c r="H428" i="288" s="1"/>
  <c r="I428" i="288" s="1"/>
  <c r="J428" i="288" s="1"/>
  <c r="K428" i="288" s="1"/>
  <c r="L428" i="288" s="1"/>
  <c r="C464" i="288"/>
  <c r="D464" i="288" s="1"/>
  <c r="E464" i="288" s="1"/>
  <c r="F464" i="288" s="1"/>
  <c r="G464" i="288" s="1"/>
  <c r="H464" i="288" s="1"/>
  <c r="I464" i="288" s="1"/>
  <c r="J464" i="288" s="1"/>
  <c r="K464" i="288" s="1"/>
  <c r="L464" i="288" s="1"/>
  <c r="C452" i="288"/>
  <c r="D452" i="288" s="1"/>
  <c r="E452" i="288" s="1"/>
  <c r="F452" i="288" s="1"/>
  <c r="G452" i="288" s="1"/>
  <c r="H452" i="288" s="1"/>
  <c r="I452" i="288" s="1"/>
  <c r="J452" i="288" s="1"/>
  <c r="K452" i="288" s="1"/>
  <c r="L452" i="288" s="1"/>
  <c r="C462" i="288"/>
  <c r="D462" i="288" s="1"/>
  <c r="E462" i="288" s="1"/>
  <c r="F462" i="288" s="1"/>
  <c r="G462" i="288" s="1"/>
  <c r="H462" i="288" s="1"/>
  <c r="I462" i="288" s="1"/>
  <c r="J462" i="288" s="1"/>
  <c r="K462" i="288" s="1"/>
  <c r="L462" i="288" s="1"/>
  <c r="C454" i="288"/>
  <c r="D454" i="288" s="1"/>
  <c r="E454" i="288" s="1"/>
  <c r="F454" i="288" s="1"/>
  <c r="G454" i="288" s="1"/>
  <c r="H454" i="288" s="1"/>
  <c r="I454" i="288" s="1"/>
  <c r="J454" i="288" s="1"/>
  <c r="K454" i="288" s="1"/>
  <c r="L454" i="288" s="1"/>
  <c r="C445" i="288"/>
  <c r="D445" i="288" s="1"/>
  <c r="E445" i="288" s="1"/>
  <c r="F445" i="288" s="1"/>
  <c r="G445" i="288" s="1"/>
  <c r="H445" i="288" s="1"/>
  <c r="I445" i="288" s="1"/>
  <c r="J445" i="288" s="1"/>
  <c r="K445" i="288" s="1"/>
  <c r="L445" i="288" s="1"/>
  <c r="C437" i="288"/>
  <c r="D437" i="288" s="1"/>
  <c r="E437" i="288" s="1"/>
  <c r="F437" i="288" s="1"/>
  <c r="G437" i="288" s="1"/>
  <c r="H437" i="288" s="1"/>
  <c r="I437" i="288" s="1"/>
  <c r="J437" i="288" s="1"/>
  <c r="K437" i="288" s="1"/>
  <c r="L437" i="288" s="1"/>
  <c r="C429" i="288"/>
  <c r="D429" i="288" s="1"/>
  <c r="E429" i="288" s="1"/>
  <c r="F429" i="288" s="1"/>
  <c r="G429" i="288" s="1"/>
  <c r="H429" i="288" s="1"/>
  <c r="I429" i="288" s="1"/>
  <c r="J429" i="288" s="1"/>
  <c r="K429" i="288" s="1"/>
  <c r="L429" i="288" s="1"/>
  <c r="C457" i="288"/>
  <c r="D457" i="288" s="1"/>
  <c r="E457" i="288" s="1"/>
  <c r="F457" i="288" s="1"/>
  <c r="G457" i="288" s="1"/>
  <c r="H457" i="288" s="1"/>
  <c r="I457" i="288" s="1"/>
  <c r="J457" i="288" s="1"/>
  <c r="K457" i="288" s="1"/>
  <c r="L457" i="288" s="1"/>
  <c r="C449" i="288"/>
  <c r="D449" i="288" s="1"/>
  <c r="E449" i="288" s="1"/>
  <c r="F449" i="288" s="1"/>
  <c r="G449" i="288" s="1"/>
  <c r="H449" i="288" s="1"/>
  <c r="I449" i="288" s="1"/>
  <c r="J449" i="288" s="1"/>
  <c r="K449" i="288" s="1"/>
  <c r="L449" i="288" s="1"/>
  <c r="C438" i="288"/>
  <c r="D438" i="288" s="1"/>
  <c r="E438" i="288" s="1"/>
  <c r="F438" i="288" s="1"/>
  <c r="G438" i="288" s="1"/>
  <c r="H438" i="288" s="1"/>
  <c r="I438" i="288" s="1"/>
  <c r="J438" i="288" s="1"/>
  <c r="K438" i="288" s="1"/>
  <c r="L438" i="288" s="1"/>
  <c r="C430" i="288"/>
  <c r="D430" i="288" s="1"/>
  <c r="E430" i="288" s="1"/>
  <c r="F430" i="288" s="1"/>
  <c r="G430" i="288" s="1"/>
  <c r="H430" i="288" s="1"/>
  <c r="I430" i="288" s="1"/>
  <c r="J430" i="288" s="1"/>
  <c r="K430" i="288" s="1"/>
  <c r="L430" i="288" s="1"/>
  <c r="C448" i="288"/>
  <c r="D448" i="288" s="1"/>
  <c r="E448" i="288" s="1"/>
  <c r="F448" i="288" s="1"/>
  <c r="G448" i="288" s="1"/>
  <c r="H448" i="288" s="1"/>
  <c r="I448" i="288" s="1"/>
  <c r="J448" i="288" s="1"/>
  <c r="K448" i="288" s="1"/>
  <c r="L448" i="288" s="1"/>
  <c r="C439" i="288"/>
  <c r="D439" i="288" s="1"/>
  <c r="E439" i="288" s="1"/>
  <c r="F439" i="288" s="1"/>
  <c r="G439" i="288" s="1"/>
  <c r="H439" i="288" s="1"/>
  <c r="I439" i="288" s="1"/>
  <c r="J439" i="288" s="1"/>
  <c r="K439" i="288" s="1"/>
  <c r="L439" i="288" s="1"/>
  <c r="C431" i="288"/>
  <c r="D431" i="288" s="1"/>
  <c r="E431" i="288" s="1"/>
  <c r="F431" i="288" s="1"/>
  <c r="G431" i="288" s="1"/>
  <c r="H431" i="288" s="1"/>
  <c r="I431" i="288" s="1"/>
  <c r="J431" i="288" s="1"/>
  <c r="K431" i="288" s="1"/>
  <c r="L431" i="288" s="1"/>
  <c r="C459" i="288"/>
  <c r="D459" i="288" s="1"/>
  <c r="E459" i="288" s="1"/>
  <c r="F459" i="288" s="1"/>
  <c r="G459" i="288" s="1"/>
  <c r="H459" i="288" s="1"/>
  <c r="I459" i="288" s="1"/>
  <c r="J459" i="288" s="1"/>
  <c r="K459" i="288" s="1"/>
  <c r="L459" i="288" s="1"/>
  <c r="C451" i="288"/>
  <c r="D451" i="288" s="1"/>
  <c r="E451" i="288" s="1"/>
  <c r="F451" i="288" s="1"/>
  <c r="G451" i="288" s="1"/>
  <c r="H451" i="288" s="1"/>
  <c r="I451" i="288" s="1"/>
  <c r="J451" i="288" s="1"/>
  <c r="K451" i="288" s="1"/>
  <c r="L451" i="288" s="1"/>
  <c r="C440" i="288"/>
  <c r="D440" i="288" s="1"/>
  <c r="E440" i="288" s="1"/>
  <c r="F440" i="288" s="1"/>
  <c r="G440" i="288" s="1"/>
  <c r="H440" i="288" s="1"/>
  <c r="I440" i="288" s="1"/>
  <c r="J440" i="288" s="1"/>
  <c r="K440" i="288" s="1"/>
  <c r="L440" i="288" s="1"/>
  <c r="C432" i="288"/>
  <c r="D432" i="288" s="1"/>
  <c r="E432" i="288" s="1"/>
  <c r="F432" i="288" s="1"/>
  <c r="G432" i="288" s="1"/>
  <c r="H432" i="288" s="1"/>
  <c r="I432" i="288" s="1"/>
  <c r="J432" i="288" s="1"/>
  <c r="K432" i="288" s="1"/>
  <c r="L432" i="288" s="1"/>
  <c r="C434" i="288"/>
  <c r="D434" i="288" s="1"/>
  <c r="E434" i="288" s="1"/>
  <c r="F434" i="288" s="1"/>
  <c r="G434" i="288" s="1"/>
  <c r="H434" i="288" s="1"/>
  <c r="I434" i="288" s="1"/>
  <c r="J434" i="288" s="1"/>
  <c r="K434" i="288" s="1"/>
  <c r="L434" i="288" s="1"/>
  <c r="J473" i="288"/>
  <c r="K473" i="288" s="1"/>
  <c r="L473" i="288" s="1"/>
  <c r="M473" i="288" s="1"/>
  <c r="N473" i="288" s="1"/>
  <c r="O473" i="288" s="1"/>
  <c r="P473" i="288" s="1"/>
  <c r="Q473" i="288" s="1"/>
  <c r="R473" i="288" s="1"/>
  <c r="S473" i="288" s="1"/>
  <c r="T473" i="288" s="1"/>
  <c r="U473" i="288" s="1"/>
  <c r="V473" i="288" s="1"/>
  <c r="W473" i="288" s="1"/>
  <c r="X473" i="288" s="1"/>
  <c r="Y473" i="288" s="1"/>
  <c r="Z473" i="288" s="1"/>
  <c r="AA473" i="288" s="1"/>
  <c r="AB473" i="288" s="1"/>
  <c r="AC473" i="288" s="1"/>
  <c r="AD473" i="288" s="1"/>
  <c r="AE473" i="288" s="1"/>
  <c r="AF473" i="288" s="1"/>
  <c r="I473" i="288"/>
  <c r="D472" i="288"/>
  <c r="E472" i="288" s="1"/>
  <c r="F472" i="288" s="1"/>
  <c r="G472" i="288" s="1"/>
  <c r="H472" i="288" s="1"/>
  <c r="I472" i="288" s="1"/>
  <c r="J472" i="288" s="1"/>
  <c r="K472" i="288" s="1"/>
  <c r="L472" i="288" s="1"/>
  <c r="M472" i="288" s="1"/>
  <c r="N472" i="288" s="1"/>
  <c r="O472" i="288" s="1"/>
  <c r="P472" i="288" s="1"/>
  <c r="Q472" i="288" s="1"/>
  <c r="R472" i="288" s="1"/>
  <c r="S472" i="288" s="1"/>
  <c r="T472" i="288" s="1"/>
  <c r="U472" i="288" s="1"/>
  <c r="V472" i="288" s="1"/>
  <c r="W472" i="288" s="1"/>
  <c r="X472" i="288" s="1"/>
  <c r="Y472" i="288" s="1"/>
  <c r="Z472" i="288" s="1"/>
  <c r="AA472" i="288" s="1"/>
  <c r="AB472" i="288" s="1"/>
  <c r="AC472" i="288" s="1"/>
  <c r="AD472" i="288" s="1"/>
  <c r="AE472" i="288" s="1"/>
  <c r="AF472" i="288" s="1"/>
  <c r="E468" i="288"/>
  <c r="F468" i="288" s="1"/>
  <c r="G468" i="288" s="1"/>
  <c r="H468" i="288" s="1"/>
  <c r="I468" i="288" s="1"/>
  <c r="J468" i="288" s="1"/>
  <c r="K468" i="288" s="1"/>
  <c r="L468" i="288" s="1"/>
  <c r="M468" i="288" s="1"/>
  <c r="N468" i="288" s="1"/>
  <c r="O468" i="288" s="1"/>
  <c r="P468" i="288" s="1"/>
  <c r="Q468" i="288" s="1"/>
  <c r="R468" i="288" s="1"/>
  <c r="S468" i="288" s="1"/>
  <c r="T468" i="288" s="1"/>
  <c r="U468" i="288" s="1"/>
  <c r="V468" i="288" s="1"/>
  <c r="W468" i="288" s="1"/>
  <c r="X468" i="288" s="1"/>
  <c r="Y468" i="288" s="1"/>
  <c r="Z468" i="288" s="1"/>
  <c r="AA468" i="288" s="1"/>
  <c r="AB468" i="288" s="1"/>
  <c r="AC468" i="288" s="1"/>
  <c r="AD468" i="288" s="1"/>
  <c r="AE468" i="288" s="1"/>
  <c r="AF468" i="288" s="1"/>
  <c r="D468" i="288"/>
  <c r="K447" i="288"/>
  <c r="L447" i="288" s="1"/>
  <c r="M447" i="288" s="1"/>
  <c r="N447" i="288" s="1"/>
  <c r="O447" i="288" s="1"/>
  <c r="P447" i="288" s="1"/>
  <c r="Q447" i="288" s="1"/>
  <c r="R447" i="288" s="1"/>
  <c r="S447" i="288" s="1"/>
  <c r="T447" i="288" s="1"/>
  <c r="U447" i="288" s="1"/>
  <c r="V447" i="288" s="1"/>
  <c r="W447" i="288" s="1"/>
  <c r="X447" i="288" s="1"/>
  <c r="Y447" i="288" s="1"/>
  <c r="Z447" i="288" s="1"/>
  <c r="AA447" i="288" s="1"/>
  <c r="AB447" i="288" s="1"/>
  <c r="AC447" i="288" s="1"/>
  <c r="AD447" i="288" s="1"/>
  <c r="AE447" i="288" s="1"/>
  <c r="AF447" i="288" s="1"/>
  <c r="G447" i="288"/>
  <c r="H447" i="288" s="1"/>
  <c r="I447" i="288" s="1"/>
  <c r="J447" i="288" s="1"/>
  <c r="E447" i="288"/>
  <c r="F447" i="288" s="1"/>
  <c r="D447" i="288"/>
  <c r="E427" i="288"/>
  <c r="F427" i="288" s="1"/>
  <c r="G427" i="288" s="1"/>
  <c r="H427" i="288" s="1"/>
  <c r="I427" i="288" s="1"/>
  <c r="J427" i="288" s="1"/>
  <c r="K427" i="288" s="1"/>
  <c r="L427" i="288" s="1"/>
  <c r="M427" i="288" s="1"/>
  <c r="N427" i="288" s="1"/>
  <c r="O427" i="288" s="1"/>
  <c r="P427" i="288" s="1"/>
  <c r="Q427" i="288" s="1"/>
  <c r="R427" i="288" s="1"/>
  <c r="S427" i="288" s="1"/>
  <c r="T427" i="288" s="1"/>
  <c r="U427" i="288" s="1"/>
  <c r="V427" i="288" s="1"/>
  <c r="W427" i="288" s="1"/>
  <c r="X427" i="288" s="1"/>
  <c r="Y427" i="288" s="1"/>
  <c r="Z427" i="288" s="1"/>
  <c r="AA427" i="288" s="1"/>
  <c r="AB427" i="288" s="1"/>
  <c r="AC427" i="288" s="1"/>
  <c r="AD427" i="288" s="1"/>
  <c r="AE427" i="288" s="1"/>
  <c r="AF427" i="288" s="1"/>
  <c r="D427" i="288"/>
  <c r="L424" i="288"/>
  <c r="M424" i="288" s="1"/>
  <c r="N424" i="288" s="1"/>
  <c r="O424" i="288" s="1"/>
  <c r="P424" i="288" s="1"/>
  <c r="Q424" i="288" s="1"/>
  <c r="R424" i="288" s="1"/>
  <c r="S424" i="288" s="1"/>
  <c r="T424" i="288" s="1"/>
  <c r="U424" i="288" s="1"/>
  <c r="V424" i="288" s="1"/>
  <c r="W424" i="288" s="1"/>
  <c r="X424" i="288" s="1"/>
  <c r="Y424" i="288" s="1"/>
  <c r="Z424" i="288" s="1"/>
  <c r="AA424" i="288" s="1"/>
  <c r="AB424" i="288" s="1"/>
  <c r="AC424" i="288" s="1"/>
  <c r="AD424" i="288" s="1"/>
  <c r="AE424" i="288" s="1"/>
  <c r="AF424" i="288" s="1"/>
  <c r="J424" i="288"/>
  <c r="K424" i="288" s="1"/>
  <c r="I424" i="288"/>
  <c r="J423" i="288"/>
  <c r="K423" i="288" s="1"/>
  <c r="L423" i="288" s="1"/>
  <c r="M423" i="288" s="1"/>
  <c r="N423" i="288" s="1"/>
  <c r="O423" i="288" s="1"/>
  <c r="P423" i="288" s="1"/>
  <c r="Q423" i="288" s="1"/>
  <c r="R423" i="288" s="1"/>
  <c r="S423" i="288" s="1"/>
  <c r="T423" i="288" s="1"/>
  <c r="U423" i="288" s="1"/>
  <c r="V423" i="288" s="1"/>
  <c r="W423" i="288" s="1"/>
  <c r="X423" i="288" s="1"/>
  <c r="Y423" i="288" s="1"/>
  <c r="Z423" i="288" s="1"/>
  <c r="AA423" i="288" s="1"/>
  <c r="AB423" i="288" s="1"/>
  <c r="AC423" i="288" s="1"/>
  <c r="AD423" i="288" s="1"/>
  <c r="AE423" i="288" s="1"/>
  <c r="AF423" i="288" s="1"/>
  <c r="I423" i="288"/>
  <c r="L422" i="288"/>
  <c r="M422" i="288" s="1"/>
  <c r="N422" i="288" s="1"/>
  <c r="O422" i="288" s="1"/>
  <c r="P422" i="288" s="1"/>
  <c r="Q422" i="288" s="1"/>
  <c r="R422" i="288" s="1"/>
  <c r="S422" i="288" s="1"/>
  <c r="T422" i="288" s="1"/>
  <c r="U422" i="288" s="1"/>
  <c r="V422" i="288" s="1"/>
  <c r="W422" i="288" s="1"/>
  <c r="X422" i="288" s="1"/>
  <c r="Y422" i="288" s="1"/>
  <c r="Z422" i="288" s="1"/>
  <c r="AA422" i="288" s="1"/>
  <c r="AB422" i="288" s="1"/>
  <c r="AC422" i="288" s="1"/>
  <c r="AD422" i="288" s="1"/>
  <c r="AE422" i="288" s="1"/>
  <c r="AF422" i="288" s="1"/>
  <c r="J422" i="288"/>
  <c r="K422" i="288" s="1"/>
  <c r="I422" i="288"/>
  <c r="J421" i="288"/>
  <c r="K421" i="288" s="1"/>
  <c r="L421" i="288" s="1"/>
  <c r="M421" i="288" s="1"/>
  <c r="N421" i="288" s="1"/>
  <c r="O421" i="288" s="1"/>
  <c r="P421" i="288" s="1"/>
  <c r="Q421" i="288" s="1"/>
  <c r="R421" i="288" s="1"/>
  <c r="S421" i="288" s="1"/>
  <c r="T421" i="288" s="1"/>
  <c r="U421" i="288" s="1"/>
  <c r="V421" i="288" s="1"/>
  <c r="W421" i="288" s="1"/>
  <c r="X421" i="288" s="1"/>
  <c r="Y421" i="288" s="1"/>
  <c r="Z421" i="288" s="1"/>
  <c r="AA421" i="288" s="1"/>
  <c r="AB421" i="288" s="1"/>
  <c r="AC421" i="288" s="1"/>
  <c r="AD421" i="288" s="1"/>
  <c r="AE421" i="288" s="1"/>
  <c r="AF421" i="288" s="1"/>
  <c r="I421" i="288"/>
  <c r="L420" i="288"/>
  <c r="M420" i="288" s="1"/>
  <c r="N420" i="288" s="1"/>
  <c r="O420" i="288" s="1"/>
  <c r="P420" i="288" s="1"/>
  <c r="Q420" i="288" s="1"/>
  <c r="R420" i="288" s="1"/>
  <c r="S420" i="288" s="1"/>
  <c r="T420" i="288" s="1"/>
  <c r="U420" i="288" s="1"/>
  <c r="V420" i="288" s="1"/>
  <c r="W420" i="288" s="1"/>
  <c r="X420" i="288" s="1"/>
  <c r="Y420" i="288" s="1"/>
  <c r="Z420" i="288" s="1"/>
  <c r="AA420" i="288" s="1"/>
  <c r="AB420" i="288" s="1"/>
  <c r="AC420" i="288" s="1"/>
  <c r="AD420" i="288" s="1"/>
  <c r="AE420" i="288" s="1"/>
  <c r="AF420" i="288" s="1"/>
  <c r="J420" i="288"/>
  <c r="K420" i="288" s="1"/>
  <c r="I420" i="288"/>
  <c r="J419" i="288"/>
  <c r="K419" i="288" s="1"/>
  <c r="L419" i="288" s="1"/>
  <c r="M419" i="288" s="1"/>
  <c r="N419" i="288" s="1"/>
  <c r="O419" i="288" s="1"/>
  <c r="P419" i="288" s="1"/>
  <c r="Q419" i="288" s="1"/>
  <c r="R419" i="288" s="1"/>
  <c r="S419" i="288" s="1"/>
  <c r="T419" i="288" s="1"/>
  <c r="U419" i="288" s="1"/>
  <c r="V419" i="288" s="1"/>
  <c r="W419" i="288" s="1"/>
  <c r="X419" i="288" s="1"/>
  <c r="Y419" i="288" s="1"/>
  <c r="Z419" i="288" s="1"/>
  <c r="AA419" i="288" s="1"/>
  <c r="AB419" i="288" s="1"/>
  <c r="AC419" i="288" s="1"/>
  <c r="AD419" i="288" s="1"/>
  <c r="AE419" i="288" s="1"/>
  <c r="AF419" i="288" s="1"/>
  <c r="I419" i="288"/>
  <c r="L418" i="288"/>
  <c r="M418" i="288" s="1"/>
  <c r="N418" i="288" s="1"/>
  <c r="O418" i="288" s="1"/>
  <c r="P418" i="288" s="1"/>
  <c r="Q418" i="288" s="1"/>
  <c r="R418" i="288" s="1"/>
  <c r="S418" i="288" s="1"/>
  <c r="T418" i="288" s="1"/>
  <c r="U418" i="288" s="1"/>
  <c r="V418" i="288" s="1"/>
  <c r="W418" i="288" s="1"/>
  <c r="X418" i="288" s="1"/>
  <c r="Y418" i="288" s="1"/>
  <c r="Z418" i="288" s="1"/>
  <c r="AA418" i="288" s="1"/>
  <c r="AB418" i="288" s="1"/>
  <c r="AC418" i="288" s="1"/>
  <c r="AD418" i="288" s="1"/>
  <c r="AE418" i="288" s="1"/>
  <c r="AF418" i="288" s="1"/>
  <c r="J418" i="288"/>
  <c r="K418" i="288" s="1"/>
  <c r="I418" i="288"/>
  <c r="J417" i="288"/>
  <c r="K417" i="288" s="1"/>
  <c r="L417" i="288" s="1"/>
  <c r="M417" i="288" s="1"/>
  <c r="N417" i="288" s="1"/>
  <c r="O417" i="288" s="1"/>
  <c r="P417" i="288" s="1"/>
  <c r="Q417" i="288" s="1"/>
  <c r="R417" i="288" s="1"/>
  <c r="S417" i="288" s="1"/>
  <c r="T417" i="288" s="1"/>
  <c r="U417" i="288" s="1"/>
  <c r="V417" i="288" s="1"/>
  <c r="W417" i="288" s="1"/>
  <c r="X417" i="288" s="1"/>
  <c r="Y417" i="288" s="1"/>
  <c r="Z417" i="288" s="1"/>
  <c r="AA417" i="288" s="1"/>
  <c r="AB417" i="288" s="1"/>
  <c r="AC417" i="288" s="1"/>
  <c r="AD417" i="288" s="1"/>
  <c r="AE417" i="288" s="1"/>
  <c r="AF417" i="288" s="1"/>
  <c r="I417" i="288"/>
  <c r="L416" i="288"/>
  <c r="M416" i="288" s="1"/>
  <c r="N416" i="288" s="1"/>
  <c r="O416" i="288" s="1"/>
  <c r="P416" i="288" s="1"/>
  <c r="Q416" i="288" s="1"/>
  <c r="R416" i="288" s="1"/>
  <c r="S416" i="288" s="1"/>
  <c r="T416" i="288" s="1"/>
  <c r="U416" i="288" s="1"/>
  <c r="V416" i="288" s="1"/>
  <c r="W416" i="288" s="1"/>
  <c r="X416" i="288" s="1"/>
  <c r="Y416" i="288" s="1"/>
  <c r="Z416" i="288" s="1"/>
  <c r="AA416" i="288" s="1"/>
  <c r="AB416" i="288" s="1"/>
  <c r="AC416" i="288" s="1"/>
  <c r="AD416" i="288" s="1"/>
  <c r="AE416" i="288" s="1"/>
  <c r="AF416" i="288" s="1"/>
  <c r="J416" i="288"/>
  <c r="K416" i="288" s="1"/>
  <c r="I416" i="288"/>
  <c r="J415" i="288"/>
  <c r="K415" i="288" s="1"/>
  <c r="L415" i="288" s="1"/>
  <c r="M415" i="288" s="1"/>
  <c r="N415" i="288" s="1"/>
  <c r="O415" i="288" s="1"/>
  <c r="P415" i="288" s="1"/>
  <c r="Q415" i="288" s="1"/>
  <c r="R415" i="288" s="1"/>
  <c r="S415" i="288" s="1"/>
  <c r="T415" i="288" s="1"/>
  <c r="U415" i="288" s="1"/>
  <c r="V415" i="288" s="1"/>
  <c r="W415" i="288" s="1"/>
  <c r="X415" i="288" s="1"/>
  <c r="Y415" i="288" s="1"/>
  <c r="Z415" i="288" s="1"/>
  <c r="AA415" i="288" s="1"/>
  <c r="AB415" i="288" s="1"/>
  <c r="AC415" i="288" s="1"/>
  <c r="AD415" i="288" s="1"/>
  <c r="AE415" i="288" s="1"/>
  <c r="AF415" i="288" s="1"/>
  <c r="I415" i="288"/>
  <c r="L414" i="288"/>
  <c r="M414" i="288" s="1"/>
  <c r="N414" i="288" s="1"/>
  <c r="O414" i="288" s="1"/>
  <c r="P414" i="288" s="1"/>
  <c r="Q414" i="288" s="1"/>
  <c r="R414" i="288" s="1"/>
  <c r="S414" i="288" s="1"/>
  <c r="T414" i="288" s="1"/>
  <c r="U414" i="288" s="1"/>
  <c r="V414" i="288" s="1"/>
  <c r="W414" i="288" s="1"/>
  <c r="X414" i="288" s="1"/>
  <c r="Y414" i="288" s="1"/>
  <c r="Z414" i="288" s="1"/>
  <c r="AA414" i="288" s="1"/>
  <c r="AB414" i="288" s="1"/>
  <c r="AC414" i="288" s="1"/>
  <c r="AD414" i="288" s="1"/>
  <c r="AE414" i="288" s="1"/>
  <c r="AF414" i="288" s="1"/>
  <c r="J414" i="288"/>
  <c r="K414" i="288" s="1"/>
  <c r="I414" i="288"/>
  <c r="J413" i="288"/>
  <c r="K413" i="288" s="1"/>
  <c r="L413" i="288" s="1"/>
  <c r="M413" i="288" s="1"/>
  <c r="N413" i="288" s="1"/>
  <c r="O413" i="288" s="1"/>
  <c r="P413" i="288" s="1"/>
  <c r="Q413" i="288" s="1"/>
  <c r="R413" i="288" s="1"/>
  <c r="S413" i="288" s="1"/>
  <c r="T413" i="288" s="1"/>
  <c r="U413" i="288" s="1"/>
  <c r="V413" i="288" s="1"/>
  <c r="W413" i="288" s="1"/>
  <c r="X413" i="288" s="1"/>
  <c r="Y413" i="288" s="1"/>
  <c r="Z413" i="288" s="1"/>
  <c r="AA413" i="288" s="1"/>
  <c r="AB413" i="288" s="1"/>
  <c r="AC413" i="288" s="1"/>
  <c r="AD413" i="288" s="1"/>
  <c r="AE413" i="288" s="1"/>
  <c r="AF413" i="288" s="1"/>
  <c r="I413" i="288"/>
  <c r="L412" i="288"/>
  <c r="M412" i="288" s="1"/>
  <c r="N412" i="288" s="1"/>
  <c r="O412" i="288" s="1"/>
  <c r="P412" i="288" s="1"/>
  <c r="Q412" i="288" s="1"/>
  <c r="R412" i="288" s="1"/>
  <c r="S412" i="288" s="1"/>
  <c r="T412" i="288" s="1"/>
  <c r="U412" i="288" s="1"/>
  <c r="V412" i="288" s="1"/>
  <c r="W412" i="288" s="1"/>
  <c r="X412" i="288" s="1"/>
  <c r="Y412" i="288" s="1"/>
  <c r="Z412" i="288" s="1"/>
  <c r="AA412" i="288" s="1"/>
  <c r="AB412" i="288" s="1"/>
  <c r="AC412" i="288" s="1"/>
  <c r="AD412" i="288" s="1"/>
  <c r="AE412" i="288" s="1"/>
  <c r="AF412" i="288" s="1"/>
  <c r="J412" i="288"/>
  <c r="K412" i="288" s="1"/>
  <c r="I412" i="288"/>
  <c r="J411" i="288"/>
  <c r="K411" i="288" s="1"/>
  <c r="L411" i="288" s="1"/>
  <c r="M411" i="288" s="1"/>
  <c r="N411" i="288" s="1"/>
  <c r="O411" i="288" s="1"/>
  <c r="P411" i="288" s="1"/>
  <c r="Q411" i="288" s="1"/>
  <c r="R411" i="288" s="1"/>
  <c r="S411" i="288" s="1"/>
  <c r="T411" i="288" s="1"/>
  <c r="U411" i="288" s="1"/>
  <c r="V411" i="288" s="1"/>
  <c r="W411" i="288" s="1"/>
  <c r="X411" i="288" s="1"/>
  <c r="Y411" i="288" s="1"/>
  <c r="Z411" i="288" s="1"/>
  <c r="AA411" i="288" s="1"/>
  <c r="AB411" i="288" s="1"/>
  <c r="AC411" i="288" s="1"/>
  <c r="AD411" i="288" s="1"/>
  <c r="AE411" i="288" s="1"/>
  <c r="AF411" i="288" s="1"/>
  <c r="I411" i="288"/>
  <c r="L410" i="288"/>
  <c r="M410" i="288" s="1"/>
  <c r="N410" i="288" s="1"/>
  <c r="O410" i="288" s="1"/>
  <c r="P410" i="288" s="1"/>
  <c r="Q410" i="288" s="1"/>
  <c r="R410" i="288" s="1"/>
  <c r="S410" i="288" s="1"/>
  <c r="T410" i="288" s="1"/>
  <c r="U410" i="288" s="1"/>
  <c r="V410" i="288" s="1"/>
  <c r="W410" i="288" s="1"/>
  <c r="X410" i="288" s="1"/>
  <c r="Y410" i="288" s="1"/>
  <c r="Z410" i="288" s="1"/>
  <c r="AA410" i="288" s="1"/>
  <c r="AB410" i="288" s="1"/>
  <c r="AC410" i="288" s="1"/>
  <c r="AD410" i="288" s="1"/>
  <c r="AE410" i="288" s="1"/>
  <c r="AF410" i="288" s="1"/>
  <c r="J410" i="288"/>
  <c r="K410" i="288" s="1"/>
  <c r="I410" i="288"/>
  <c r="J409" i="288"/>
  <c r="K409" i="288" s="1"/>
  <c r="L409" i="288" s="1"/>
  <c r="M409" i="288" s="1"/>
  <c r="N409" i="288" s="1"/>
  <c r="O409" i="288" s="1"/>
  <c r="P409" i="288" s="1"/>
  <c r="Q409" i="288" s="1"/>
  <c r="R409" i="288" s="1"/>
  <c r="S409" i="288" s="1"/>
  <c r="T409" i="288" s="1"/>
  <c r="U409" i="288" s="1"/>
  <c r="V409" i="288" s="1"/>
  <c r="W409" i="288" s="1"/>
  <c r="X409" i="288" s="1"/>
  <c r="Y409" i="288" s="1"/>
  <c r="Z409" i="288" s="1"/>
  <c r="AA409" i="288" s="1"/>
  <c r="AB409" i="288" s="1"/>
  <c r="AC409" i="288" s="1"/>
  <c r="AD409" i="288" s="1"/>
  <c r="AE409" i="288" s="1"/>
  <c r="AF409" i="288" s="1"/>
  <c r="I409" i="288"/>
  <c r="L408" i="288"/>
  <c r="M408" i="288" s="1"/>
  <c r="N408" i="288" s="1"/>
  <c r="O408" i="288" s="1"/>
  <c r="P408" i="288" s="1"/>
  <c r="Q408" i="288" s="1"/>
  <c r="R408" i="288" s="1"/>
  <c r="S408" i="288" s="1"/>
  <c r="T408" i="288" s="1"/>
  <c r="U408" i="288" s="1"/>
  <c r="V408" i="288" s="1"/>
  <c r="W408" i="288" s="1"/>
  <c r="X408" i="288" s="1"/>
  <c r="Y408" i="288" s="1"/>
  <c r="Z408" i="288" s="1"/>
  <c r="AA408" i="288" s="1"/>
  <c r="AB408" i="288" s="1"/>
  <c r="AC408" i="288" s="1"/>
  <c r="AD408" i="288" s="1"/>
  <c r="AE408" i="288" s="1"/>
  <c r="AF408" i="288" s="1"/>
  <c r="J408" i="288"/>
  <c r="K408" i="288" s="1"/>
  <c r="I408" i="288"/>
  <c r="J407" i="288"/>
  <c r="K407" i="288" s="1"/>
  <c r="L407" i="288" s="1"/>
  <c r="M407" i="288" s="1"/>
  <c r="N407" i="288" s="1"/>
  <c r="O407" i="288" s="1"/>
  <c r="P407" i="288" s="1"/>
  <c r="Q407" i="288" s="1"/>
  <c r="R407" i="288" s="1"/>
  <c r="S407" i="288" s="1"/>
  <c r="T407" i="288" s="1"/>
  <c r="U407" i="288" s="1"/>
  <c r="V407" i="288" s="1"/>
  <c r="W407" i="288" s="1"/>
  <c r="X407" i="288" s="1"/>
  <c r="Y407" i="288" s="1"/>
  <c r="Z407" i="288" s="1"/>
  <c r="AA407" i="288" s="1"/>
  <c r="AB407" i="288" s="1"/>
  <c r="AC407" i="288" s="1"/>
  <c r="AD407" i="288" s="1"/>
  <c r="AE407" i="288" s="1"/>
  <c r="AF407" i="288" s="1"/>
  <c r="I407" i="288"/>
  <c r="L406" i="288"/>
  <c r="M406" i="288" s="1"/>
  <c r="N406" i="288" s="1"/>
  <c r="O406" i="288" s="1"/>
  <c r="P406" i="288" s="1"/>
  <c r="Q406" i="288" s="1"/>
  <c r="R406" i="288" s="1"/>
  <c r="S406" i="288" s="1"/>
  <c r="T406" i="288" s="1"/>
  <c r="U406" i="288" s="1"/>
  <c r="V406" i="288" s="1"/>
  <c r="W406" i="288" s="1"/>
  <c r="X406" i="288" s="1"/>
  <c r="Y406" i="288" s="1"/>
  <c r="Z406" i="288" s="1"/>
  <c r="AA406" i="288" s="1"/>
  <c r="AB406" i="288" s="1"/>
  <c r="AC406" i="288" s="1"/>
  <c r="AD406" i="288" s="1"/>
  <c r="AE406" i="288" s="1"/>
  <c r="AF406" i="288" s="1"/>
  <c r="J406" i="288"/>
  <c r="K406" i="288" s="1"/>
  <c r="I406" i="288"/>
  <c r="J403" i="288"/>
  <c r="K403" i="288" s="1"/>
  <c r="L403" i="288" s="1"/>
  <c r="M403" i="288" s="1"/>
  <c r="N403" i="288" s="1"/>
  <c r="O403" i="288" s="1"/>
  <c r="P403" i="288" s="1"/>
  <c r="Q403" i="288" s="1"/>
  <c r="R403" i="288" s="1"/>
  <c r="S403" i="288" s="1"/>
  <c r="T403" i="288" s="1"/>
  <c r="U403" i="288" s="1"/>
  <c r="V403" i="288" s="1"/>
  <c r="W403" i="288" s="1"/>
  <c r="X403" i="288" s="1"/>
  <c r="Y403" i="288" s="1"/>
  <c r="Z403" i="288" s="1"/>
  <c r="AA403" i="288" s="1"/>
  <c r="AB403" i="288" s="1"/>
  <c r="AC403" i="288" s="1"/>
  <c r="AD403" i="288" s="1"/>
  <c r="AE403" i="288" s="1"/>
  <c r="AF403" i="288" s="1"/>
  <c r="I403" i="288"/>
  <c r="L402" i="288"/>
  <c r="M402" i="288" s="1"/>
  <c r="N402" i="288" s="1"/>
  <c r="O402" i="288" s="1"/>
  <c r="P402" i="288" s="1"/>
  <c r="Q402" i="288" s="1"/>
  <c r="R402" i="288" s="1"/>
  <c r="S402" i="288" s="1"/>
  <c r="T402" i="288" s="1"/>
  <c r="U402" i="288" s="1"/>
  <c r="V402" i="288" s="1"/>
  <c r="W402" i="288" s="1"/>
  <c r="X402" i="288" s="1"/>
  <c r="Y402" i="288" s="1"/>
  <c r="Z402" i="288" s="1"/>
  <c r="AA402" i="288" s="1"/>
  <c r="AB402" i="288" s="1"/>
  <c r="AC402" i="288" s="1"/>
  <c r="AD402" i="288" s="1"/>
  <c r="AE402" i="288" s="1"/>
  <c r="AF402" i="288" s="1"/>
  <c r="J402" i="288"/>
  <c r="K402" i="288" s="1"/>
  <c r="I402" i="288"/>
  <c r="J401" i="288"/>
  <c r="K401" i="288" s="1"/>
  <c r="L401" i="288" s="1"/>
  <c r="M401" i="288" s="1"/>
  <c r="N401" i="288" s="1"/>
  <c r="O401" i="288" s="1"/>
  <c r="P401" i="288" s="1"/>
  <c r="Q401" i="288" s="1"/>
  <c r="R401" i="288" s="1"/>
  <c r="S401" i="288" s="1"/>
  <c r="T401" i="288" s="1"/>
  <c r="U401" i="288" s="1"/>
  <c r="V401" i="288" s="1"/>
  <c r="W401" i="288" s="1"/>
  <c r="X401" i="288" s="1"/>
  <c r="Y401" i="288" s="1"/>
  <c r="Z401" i="288" s="1"/>
  <c r="AA401" i="288" s="1"/>
  <c r="AB401" i="288" s="1"/>
  <c r="AC401" i="288" s="1"/>
  <c r="AD401" i="288" s="1"/>
  <c r="AE401" i="288" s="1"/>
  <c r="AF401" i="288" s="1"/>
  <c r="I401" i="288"/>
  <c r="L400" i="288"/>
  <c r="M400" i="288" s="1"/>
  <c r="N400" i="288" s="1"/>
  <c r="O400" i="288" s="1"/>
  <c r="P400" i="288" s="1"/>
  <c r="Q400" i="288" s="1"/>
  <c r="R400" i="288" s="1"/>
  <c r="S400" i="288" s="1"/>
  <c r="T400" i="288" s="1"/>
  <c r="U400" i="288" s="1"/>
  <c r="V400" i="288" s="1"/>
  <c r="W400" i="288" s="1"/>
  <c r="X400" i="288" s="1"/>
  <c r="Y400" i="288" s="1"/>
  <c r="Z400" i="288" s="1"/>
  <c r="AA400" i="288" s="1"/>
  <c r="AB400" i="288" s="1"/>
  <c r="AC400" i="288" s="1"/>
  <c r="AD400" i="288" s="1"/>
  <c r="AE400" i="288" s="1"/>
  <c r="AF400" i="288" s="1"/>
  <c r="J400" i="288"/>
  <c r="K400" i="288" s="1"/>
  <c r="I400" i="288"/>
  <c r="J399" i="288"/>
  <c r="K399" i="288" s="1"/>
  <c r="L399" i="288" s="1"/>
  <c r="M399" i="288" s="1"/>
  <c r="N399" i="288" s="1"/>
  <c r="O399" i="288" s="1"/>
  <c r="P399" i="288" s="1"/>
  <c r="Q399" i="288" s="1"/>
  <c r="R399" i="288" s="1"/>
  <c r="S399" i="288" s="1"/>
  <c r="T399" i="288" s="1"/>
  <c r="U399" i="288" s="1"/>
  <c r="V399" i="288" s="1"/>
  <c r="W399" i="288" s="1"/>
  <c r="X399" i="288" s="1"/>
  <c r="Y399" i="288" s="1"/>
  <c r="Z399" i="288" s="1"/>
  <c r="AA399" i="288" s="1"/>
  <c r="AB399" i="288" s="1"/>
  <c r="AC399" i="288" s="1"/>
  <c r="AD399" i="288" s="1"/>
  <c r="AE399" i="288" s="1"/>
  <c r="AF399" i="288" s="1"/>
  <c r="I399" i="288"/>
  <c r="L398" i="288"/>
  <c r="M398" i="288" s="1"/>
  <c r="N398" i="288" s="1"/>
  <c r="O398" i="288" s="1"/>
  <c r="P398" i="288" s="1"/>
  <c r="Q398" i="288" s="1"/>
  <c r="R398" i="288" s="1"/>
  <c r="S398" i="288" s="1"/>
  <c r="T398" i="288" s="1"/>
  <c r="U398" i="288" s="1"/>
  <c r="V398" i="288" s="1"/>
  <c r="W398" i="288" s="1"/>
  <c r="X398" i="288" s="1"/>
  <c r="Y398" i="288" s="1"/>
  <c r="Z398" i="288" s="1"/>
  <c r="AA398" i="288" s="1"/>
  <c r="AB398" i="288" s="1"/>
  <c r="AC398" i="288" s="1"/>
  <c r="AD398" i="288" s="1"/>
  <c r="AE398" i="288" s="1"/>
  <c r="AF398" i="288" s="1"/>
  <c r="J398" i="288"/>
  <c r="K398" i="288" s="1"/>
  <c r="I398" i="288"/>
  <c r="J397" i="288"/>
  <c r="K397" i="288" s="1"/>
  <c r="L397" i="288" s="1"/>
  <c r="M397" i="288" s="1"/>
  <c r="N397" i="288" s="1"/>
  <c r="O397" i="288" s="1"/>
  <c r="P397" i="288" s="1"/>
  <c r="Q397" i="288" s="1"/>
  <c r="R397" i="288" s="1"/>
  <c r="S397" i="288" s="1"/>
  <c r="T397" i="288" s="1"/>
  <c r="U397" i="288" s="1"/>
  <c r="V397" i="288" s="1"/>
  <c r="W397" i="288" s="1"/>
  <c r="X397" i="288" s="1"/>
  <c r="Y397" i="288" s="1"/>
  <c r="Z397" i="288" s="1"/>
  <c r="AA397" i="288" s="1"/>
  <c r="AB397" i="288" s="1"/>
  <c r="AC397" i="288" s="1"/>
  <c r="AD397" i="288" s="1"/>
  <c r="AE397" i="288" s="1"/>
  <c r="AF397" i="288" s="1"/>
  <c r="I397" i="288"/>
  <c r="L396" i="288"/>
  <c r="M396" i="288" s="1"/>
  <c r="N396" i="288" s="1"/>
  <c r="O396" i="288" s="1"/>
  <c r="P396" i="288" s="1"/>
  <c r="Q396" i="288" s="1"/>
  <c r="R396" i="288" s="1"/>
  <c r="S396" i="288" s="1"/>
  <c r="T396" i="288" s="1"/>
  <c r="U396" i="288" s="1"/>
  <c r="V396" i="288" s="1"/>
  <c r="W396" i="288" s="1"/>
  <c r="X396" i="288" s="1"/>
  <c r="Y396" i="288" s="1"/>
  <c r="Z396" i="288" s="1"/>
  <c r="AA396" i="288" s="1"/>
  <c r="AB396" i="288" s="1"/>
  <c r="AC396" i="288" s="1"/>
  <c r="AD396" i="288" s="1"/>
  <c r="AE396" i="288" s="1"/>
  <c r="AF396" i="288" s="1"/>
  <c r="J396" i="288"/>
  <c r="K396" i="288" s="1"/>
  <c r="I396" i="288"/>
  <c r="J395" i="288"/>
  <c r="K395" i="288" s="1"/>
  <c r="L395" i="288" s="1"/>
  <c r="M395" i="288" s="1"/>
  <c r="N395" i="288" s="1"/>
  <c r="O395" i="288" s="1"/>
  <c r="P395" i="288" s="1"/>
  <c r="Q395" i="288" s="1"/>
  <c r="R395" i="288" s="1"/>
  <c r="S395" i="288" s="1"/>
  <c r="T395" i="288" s="1"/>
  <c r="U395" i="288" s="1"/>
  <c r="V395" i="288" s="1"/>
  <c r="W395" i="288" s="1"/>
  <c r="X395" i="288" s="1"/>
  <c r="Y395" i="288" s="1"/>
  <c r="Z395" i="288" s="1"/>
  <c r="AA395" i="288" s="1"/>
  <c r="AB395" i="288" s="1"/>
  <c r="AC395" i="288" s="1"/>
  <c r="AD395" i="288" s="1"/>
  <c r="AE395" i="288" s="1"/>
  <c r="AF395" i="288" s="1"/>
  <c r="I395" i="288"/>
  <c r="L394" i="288"/>
  <c r="M394" i="288" s="1"/>
  <c r="N394" i="288" s="1"/>
  <c r="O394" i="288" s="1"/>
  <c r="P394" i="288" s="1"/>
  <c r="Q394" i="288" s="1"/>
  <c r="R394" i="288" s="1"/>
  <c r="S394" i="288" s="1"/>
  <c r="T394" i="288" s="1"/>
  <c r="U394" i="288" s="1"/>
  <c r="V394" i="288" s="1"/>
  <c r="W394" i="288" s="1"/>
  <c r="X394" i="288" s="1"/>
  <c r="Y394" i="288" s="1"/>
  <c r="Z394" i="288" s="1"/>
  <c r="AA394" i="288" s="1"/>
  <c r="AB394" i="288" s="1"/>
  <c r="AC394" i="288" s="1"/>
  <c r="AD394" i="288" s="1"/>
  <c r="AE394" i="288" s="1"/>
  <c r="AF394" i="288" s="1"/>
  <c r="J394" i="288"/>
  <c r="K394" i="288" s="1"/>
  <c r="I394" i="288"/>
  <c r="N393" i="288"/>
  <c r="O393" i="288" s="1"/>
  <c r="P393" i="288" s="1"/>
  <c r="Q393" i="288" s="1"/>
  <c r="R393" i="288" s="1"/>
  <c r="S393" i="288" s="1"/>
  <c r="T393" i="288" s="1"/>
  <c r="U393" i="288" s="1"/>
  <c r="V393" i="288" s="1"/>
  <c r="W393" i="288" s="1"/>
  <c r="X393" i="288" s="1"/>
  <c r="Y393" i="288" s="1"/>
  <c r="Z393" i="288" s="1"/>
  <c r="AA393" i="288" s="1"/>
  <c r="AB393" i="288" s="1"/>
  <c r="AC393" i="288" s="1"/>
  <c r="AD393" i="288" s="1"/>
  <c r="AE393" i="288" s="1"/>
  <c r="AF393" i="288" s="1"/>
  <c r="J393" i="288"/>
  <c r="K393" i="288" s="1"/>
  <c r="L393" i="288" s="1"/>
  <c r="M393" i="288" s="1"/>
  <c r="I393" i="288"/>
  <c r="L392" i="288"/>
  <c r="M392" i="288" s="1"/>
  <c r="N392" i="288" s="1"/>
  <c r="O392" i="288" s="1"/>
  <c r="P392" i="288" s="1"/>
  <c r="Q392" i="288" s="1"/>
  <c r="R392" i="288" s="1"/>
  <c r="S392" i="288" s="1"/>
  <c r="T392" i="288" s="1"/>
  <c r="U392" i="288" s="1"/>
  <c r="V392" i="288" s="1"/>
  <c r="W392" i="288" s="1"/>
  <c r="X392" i="288" s="1"/>
  <c r="Y392" i="288" s="1"/>
  <c r="Z392" i="288" s="1"/>
  <c r="AA392" i="288" s="1"/>
  <c r="AB392" i="288" s="1"/>
  <c r="AC392" i="288" s="1"/>
  <c r="AD392" i="288" s="1"/>
  <c r="AE392" i="288" s="1"/>
  <c r="AF392" i="288" s="1"/>
  <c r="J392" i="288"/>
  <c r="K392" i="288" s="1"/>
  <c r="I392" i="288"/>
  <c r="J391" i="288"/>
  <c r="K391" i="288" s="1"/>
  <c r="L391" i="288" s="1"/>
  <c r="M391" i="288" s="1"/>
  <c r="N391" i="288" s="1"/>
  <c r="O391" i="288" s="1"/>
  <c r="P391" i="288" s="1"/>
  <c r="Q391" i="288" s="1"/>
  <c r="R391" i="288" s="1"/>
  <c r="S391" i="288" s="1"/>
  <c r="T391" i="288" s="1"/>
  <c r="U391" i="288" s="1"/>
  <c r="V391" i="288" s="1"/>
  <c r="W391" i="288" s="1"/>
  <c r="X391" i="288" s="1"/>
  <c r="Y391" i="288" s="1"/>
  <c r="Z391" i="288" s="1"/>
  <c r="AA391" i="288" s="1"/>
  <c r="AB391" i="288" s="1"/>
  <c r="AC391" i="288" s="1"/>
  <c r="AD391" i="288" s="1"/>
  <c r="AE391" i="288" s="1"/>
  <c r="AF391" i="288" s="1"/>
  <c r="I391" i="288"/>
  <c r="P390" i="288"/>
  <c r="Q390" i="288" s="1"/>
  <c r="R390" i="288" s="1"/>
  <c r="S390" i="288" s="1"/>
  <c r="T390" i="288" s="1"/>
  <c r="U390" i="288" s="1"/>
  <c r="V390" i="288" s="1"/>
  <c r="W390" i="288" s="1"/>
  <c r="X390" i="288" s="1"/>
  <c r="Y390" i="288" s="1"/>
  <c r="Z390" i="288" s="1"/>
  <c r="AA390" i="288" s="1"/>
  <c r="AB390" i="288" s="1"/>
  <c r="AC390" i="288" s="1"/>
  <c r="AD390" i="288" s="1"/>
  <c r="AE390" i="288" s="1"/>
  <c r="AF390" i="288" s="1"/>
  <c r="L390" i="288"/>
  <c r="M390" i="288" s="1"/>
  <c r="N390" i="288" s="1"/>
  <c r="O390" i="288" s="1"/>
  <c r="J390" i="288"/>
  <c r="K390" i="288" s="1"/>
  <c r="I390" i="288"/>
  <c r="N389" i="288"/>
  <c r="O389" i="288" s="1"/>
  <c r="P389" i="288" s="1"/>
  <c r="Q389" i="288" s="1"/>
  <c r="R389" i="288" s="1"/>
  <c r="S389" i="288" s="1"/>
  <c r="T389" i="288" s="1"/>
  <c r="U389" i="288" s="1"/>
  <c r="V389" i="288" s="1"/>
  <c r="W389" i="288" s="1"/>
  <c r="X389" i="288" s="1"/>
  <c r="Y389" i="288" s="1"/>
  <c r="Z389" i="288" s="1"/>
  <c r="AA389" i="288" s="1"/>
  <c r="AB389" i="288" s="1"/>
  <c r="AC389" i="288" s="1"/>
  <c r="AD389" i="288" s="1"/>
  <c r="AE389" i="288" s="1"/>
  <c r="AF389" i="288" s="1"/>
  <c r="J389" i="288"/>
  <c r="K389" i="288" s="1"/>
  <c r="L389" i="288" s="1"/>
  <c r="M389" i="288" s="1"/>
  <c r="I389" i="288"/>
  <c r="L388" i="288"/>
  <c r="M388" i="288" s="1"/>
  <c r="N388" i="288" s="1"/>
  <c r="O388" i="288" s="1"/>
  <c r="P388" i="288" s="1"/>
  <c r="Q388" i="288" s="1"/>
  <c r="R388" i="288" s="1"/>
  <c r="S388" i="288" s="1"/>
  <c r="T388" i="288" s="1"/>
  <c r="U388" i="288" s="1"/>
  <c r="V388" i="288" s="1"/>
  <c r="W388" i="288" s="1"/>
  <c r="X388" i="288" s="1"/>
  <c r="Y388" i="288" s="1"/>
  <c r="Z388" i="288" s="1"/>
  <c r="AA388" i="288" s="1"/>
  <c r="AB388" i="288" s="1"/>
  <c r="AC388" i="288" s="1"/>
  <c r="AD388" i="288" s="1"/>
  <c r="AE388" i="288" s="1"/>
  <c r="AF388" i="288" s="1"/>
  <c r="J388" i="288"/>
  <c r="K388" i="288" s="1"/>
  <c r="I388" i="288"/>
  <c r="J387" i="288"/>
  <c r="K387" i="288" s="1"/>
  <c r="L387" i="288" s="1"/>
  <c r="M387" i="288" s="1"/>
  <c r="N387" i="288" s="1"/>
  <c r="O387" i="288" s="1"/>
  <c r="P387" i="288" s="1"/>
  <c r="Q387" i="288" s="1"/>
  <c r="R387" i="288" s="1"/>
  <c r="S387" i="288" s="1"/>
  <c r="T387" i="288" s="1"/>
  <c r="U387" i="288" s="1"/>
  <c r="V387" i="288" s="1"/>
  <c r="W387" i="288" s="1"/>
  <c r="X387" i="288" s="1"/>
  <c r="Y387" i="288" s="1"/>
  <c r="Z387" i="288" s="1"/>
  <c r="AA387" i="288" s="1"/>
  <c r="AB387" i="288" s="1"/>
  <c r="AC387" i="288" s="1"/>
  <c r="AD387" i="288" s="1"/>
  <c r="AE387" i="288" s="1"/>
  <c r="AF387" i="288" s="1"/>
  <c r="I387" i="288"/>
  <c r="J386" i="288"/>
  <c r="K386" i="288" s="1"/>
  <c r="L386" i="288" s="1"/>
  <c r="M386" i="288" s="1"/>
  <c r="N386" i="288" s="1"/>
  <c r="O386" i="288" s="1"/>
  <c r="P386" i="288" s="1"/>
  <c r="Q386" i="288" s="1"/>
  <c r="R386" i="288" s="1"/>
  <c r="S386" i="288" s="1"/>
  <c r="T386" i="288" s="1"/>
  <c r="U386" i="288" s="1"/>
  <c r="V386" i="288" s="1"/>
  <c r="W386" i="288" s="1"/>
  <c r="X386" i="288" s="1"/>
  <c r="Y386" i="288" s="1"/>
  <c r="Z386" i="288" s="1"/>
  <c r="AA386" i="288" s="1"/>
  <c r="AB386" i="288" s="1"/>
  <c r="AC386" i="288" s="1"/>
  <c r="AD386" i="288" s="1"/>
  <c r="AE386" i="288" s="1"/>
  <c r="AF386" i="288" s="1"/>
  <c r="I386" i="288"/>
  <c r="D385" i="288"/>
  <c r="E385" i="288" s="1"/>
  <c r="F385" i="288" s="1"/>
  <c r="G385" i="288" s="1"/>
  <c r="H385" i="288" s="1"/>
  <c r="I385" i="288" s="1"/>
  <c r="J385" i="288" s="1"/>
  <c r="K385" i="288" s="1"/>
  <c r="L385" i="288" s="1"/>
  <c r="M385" i="288" s="1"/>
  <c r="N385" i="288" s="1"/>
  <c r="O385" i="288" s="1"/>
  <c r="P385" i="288" s="1"/>
  <c r="Q385" i="288" s="1"/>
  <c r="R385" i="288" s="1"/>
  <c r="S385" i="288" s="1"/>
  <c r="T385" i="288" s="1"/>
  <c r="U385" i="288" s="1"/>
  <c r="V385" i="288" s="1"/>
  <c r="W385" i="288" s="1"/>
  <c r="X385" i="288" s="1"/>
  <c r="Y385" i="288" s="1"/>
  <c r="Z385" i="288" s="1"/>
  <c r="AA385" i="288" s="1"/>
  <c r="AB385" i="288" s="1"/>
  <c r="AC385" i="288" s="1"/>
  <c r="AD385" i="288" s="1"/>
  <c r="AE385" i="288" s="1"/>
  <c r="AF385" i="288" s="1"/>
  <c r="C360" i="288"/>
  <c r="D360" i="288" s="1"/>
  <c r="E360" i="288" s="1"/>
  <c r="F360" i="288" s="1"/>
  <c r="G360" i="288" s="1"/>
  <c r="H360" i="288" s="1"/>
  <c r="I360" i="288" s="1"/>
  <c r="J360" i="288" s="1"/>
  <c r="K360" i="288" s="1"/>
  <c r="L360" i="288" s="1"/>
  <c r="M360" i="288" s="1"/>
  <c r="N360" i="288" s="1"/>
  <c r="O360" i="288" s="1"/>
  <c r="P360" i="288" s="1"/>
  <c r="Q360" i="288" s="1"/>
  <c r="R360" i="288" s="1"/>
  <c r="S360" i="288" s="1"/>
  <c r="T360" i="288" s="1"/>
  <c r="U360" i="288" s="1"/>
  <c r="V360" i="288" s="1"/>
  <c r="W360" i="288" s="1"/>
  <c r="X360" i="288" s="1"/>
  <c r="Y360" i="288" s="1"/>
  <c r="Z360" i="288" s="1"/>
  <c r="AA360" i="288" s="1"/>
  <c r="AB360" i="288" s="1"/>
  <c r="AC360" i="288" s="1"/>
  <c r="AD360" i="288" s="1"/>
  <c r="AE360" i="288" s="1"/>
  <c r="AF360" i="288" s="1"/>
  <c r="D338" i="288"/>
  <c r="E338" i="288" s="1"/>
  <c r="F338" i="288" s="1"/>
  <c r="G338" i="288" s="1"/>
  <c r="H338" i="288" s="1"/>
  <c r="I338" i="288" s="1"/>
  <c r="J338" i="288" s="1"/>
  <c r="K338" i="288" s="1"/>
  <c r="L338" i="288" s="1"/>
  <c r="M338" i="288" s="1"/>
  <c r="N338" i="288" s="1"/>
  <c r="O338" i="288" s="1"/>
  <c r="P338" i="288" s="1"/>
  <c r="Q338" i="288" s="1"/>
  <c r="R338" i="288" s="1"/>
  <c r="S338" i="288" s="1"/>
  <c r="T338" i="288" s="1"/>
  <c r="U338" i="288" s="1"/>
  <c r="V338" i="288" s="1"/>
  <c r="W338" i="288" s="1"/>
  <c r="X338" i="288" s="1"/>
  <c r="Y338" i="288" s="1"/>
  <c r="Z338" i="288" s="1"/>
  <c r="AA338" i="288" s="1"/>
  <c r="AB338" i="288" s="1"/>
  <c r="AC338" i="288" s="1"/>
  <c r="AD338" i="288" s="1"/>
  <c r="AE338" i="288" s="1"/>
  <c r="AF338" i="288" s="1"/>
  <c r="C338" i="288"/>
  <c r="D316" i="288"/>
  <c r="E316" i="288" s="1"/>
  <c r="F316" i="288" s="1"/>
  <c r="G316" i="288" s="1"/>
  <c r="H316" i="288" s="1"/>
  <c r="I316" i="288" s="1"/>
  <c r="J316" i="288" s="1"/>
  <c r="K316" i="288" s="1"/>
  <c r="L316" i="288" s="1"/>
  <c r="M316" i="288" s="1"/>
  <c r="N316" i="288" s="1"/>
  <c r="O316" i="288" s="1"/>
  <c r="P316" i="288" s="1"/>
  <c r="Q316" i="288" s="1"/>
  <c r="R316" i="288" s="1"/>
  <c r="S316" i="288" s="1"/>
  <c r="T316" i="288" s="1"/>
  <c r="U316" i="288" s="1"/>
  <c r="V316" i="288" s="1"/>
  <c r="W316" i="288" s="1"/>
  <c r="X316" i="288" s="1"/>
  <c r="Y316" i="288" s="1"/>
  <c r="Z316" i="288" s="1"/>
  <c r="AA316" i="288" s="1"/>
  <c r="AB316" i="288" s="1"/>
  <c r="AC316" i="288" s="1"/>
  <c r="AD316" i="288" s="1"/>
  <c r="AE316" i="288" s="1"/>
  <c r="AF316" i="288" s="1"/>
  <c r="C316" i="288"/>
  <c r="C313" i="288"/>
  <c r="C312" i="288"/>
  <c r="C311" i="288"/>
  <c r="C267" i="288" s="1"/>
  <c r="C310" i="288"/>
  <c r="C309" i="288"/>
  <c r="C308" i="288"/>
  <c r="C307" i="288"/>
  <c r="C263" i="288" s="1"/>
  <c r="C306" i="288"/>
  <c r="C305" i="288"/>
  <c r="C304" i="288"/>
  <c r="C303" i="288"/>
  <c r="C259" i="288" s="1"/>
  <c r="C302" i="288"/>
  <c r="C301" i="288"/>
  <c r="C300" i="288"/>
  <c r="C299" i="288"/>
  <c r="C255" i="288" s="1"/>
  <c r="C298" i="288"/>
  <c r="C297" i="288"/>
  <c r="C296" i="288"/>
  <c r="C293" i="288"/>
  <c r="D293" i="288" s="1"/>
  <c r="E293" i="288" s="1"/>
  <c r="F293" i="288" s="1"/>
  <c r="G293" i="288" s="1"/>
  <c r="H293" i="288" s="1"/>
  <c r="I293" i="288" s="1"/>
  <c r="J293" i="288" s="1"/>
  <c r="K293" i="288" s="1"/>
  <c r="L293" i="288" s="1"/>
  <c r="M293" i="288" s="1"/>
  <c r="N293" i="288" s="1"/>
  <c r="O293" i="288" s="1"/>
  <c r="P293" i="288" s="1"/>
  <c r="Q293" i="288" s="1"/>
  <c r="R293" i="288" s="1"/>
  <c r="S293" i="288" s="1"/>
  <c r="T293" i="288" s="1"/>
  <c r="U293" i="288" s="1"/>
  <c r="V293" i="288" s="1"/>
  <c r="W293" i="288" s="1"/>
  <c r="X293" i="288" s="1"/>
  <c r="Y293" i="288" s="1"/>
  <c r="Z293" i="288" s="1"/>
  <c r="AA293" i="288" s="1"/>
  <c r="AB293" i="288" s="1"/>
  <c r="AC293" i="288" s="1"/>
  <c r="AD293" i="288" s="1"/>
  <c r="AE293" i="288" s="1"/>
  <c r="AF293" i="288" s="1"/>
  <c r="C291" i="288"/>
  <c r="C269" i="288" s="1"/>
  <c r="C290" i="288"/>
  <c r="C289" i="288"/>
  <c r="C288" i="288"/>
  <c r="C266" i="288" s="1"/>
  <c r="C287" i="288"/>
  <c r="C265" i="288" s="1"/>
  <c r="C286" i="288"/>
  <c r="C285" i="288"/>
  <c r="C284" i="288"/>
  <c r="C262" i="288" s="1"/>
  <c r="C283" i="288"/>
  <c r="C261" i="288" s="1"/>
  <c r="C282" i="288"/>
  <c r="C281" i="288"/>
  <c r="C280" i="288"/>
  <c r="C258" i="288" s="1"/>
  <c r="C279" i="288"/>
  <c r="C257" i="288" s="1"/>
  <c r="C278" i="288"/>
  <c r="C277" i="288"/>
  <c r="C276" i="288"/>
  <c r="C254" i="288" s="1"/>
  <c r="C275" i="288"/>
  <c r="C253" i="288" s="1"/>
  <c r="C274" i="288"/>
  <c r="C271" i="288"/>
  <c r="D271" i="288" s="1"/>
  <c r="E271" i="288" s="1"/>
  <c r="F271" i="288" s="1"/>
  <c r="G271" i="288" s="1"/>
  <c r="H271" i="288" s="1"/>
  <c r="I271" i="288" s="1"/>
  <c r="J271" i="288" s="1"/>
  <c r="K271" i="288" s="1"/>
  <c r="L271" i="288" s="1"/>
  <c r="M271" i="288" s="1"/>
  <c r="N271" i="288" s="1"/>
  <c r="O271" i="288" s="1"/>
  <c r="P271" i="288" s="1"/>
  <c r="Q271" i="288" s="1"/>
  <c r="R271" i="288" s="1"/>
  <c r="S271" i="288" s="1"/>
  <c r="T271" i="288" s="1"/>
  <c r="U271" i="288" s="1"/>
  <c r="V271" i="288" s="1"/>
  <c r="W271" i="288" s="1"/>
  <c r="X271" i="288" s="1"/>
  <c r="Y271" i="288" s="1"/>
  <c r="Z271" i="288" s="1"/>
  <c r="AA271" i="288" s="1"/>
  <c r="AB271" i="288" s="1"/>
  <c r="AC271" i="288" s="1"/>
  <c r="AD271" i="288" s="1"/>
  <c r="AE271" i="288" s="1"/>
  <c r="AF271" i="288" s="1"/>
  <c r="C268" i="288"/>
  <c r="C264" i="288"/>
  <c r="C260" i="288"/>
  <c r="C256" i="288"/>
  <c r="C252" i="288"/>
  <c r="C249" i="288"/>
  <c r="D249" i="288" s="1"/>
  <c r="E249" i="288" s="1"/>
  <c r="F249" i="288" s="1"/>
  <c r="G249" i="288" s="1"/>
  <c r="H249" i="288" s="1"/>
  <c r="I249" i="288" s="1"/>
  <c r="J249" i="288" s="1"/>
  <c r="K249" i="288" s="1"/>
  <c r="L249" i="288" s="1"/>
  <c r="M249" i="288" s="1"/>
  <c r="N249" i="288" s="1"/>
  <c r="O249" i="288" s="1"/>
  <c r="P249" i="288" s="1"/>
  <c r="Q249" i="288" s="1"/>
  <c r="R249" i="288" s="1"/>
  <c r="S249" i="288" s="1"/>
  <c r="T249" i="288" s="1"/>
  <c r="U249" i="288" s="1"/>
  <c r="V249" i="288" s="1"/>
  <c r="W249" i="288" s="1"/>
  <c r="X249" i="288" s="1"/>
  <c r="Y249" i="288" s="1"/>
  <c r="Z249" i="288" s="1"/>
  <c r="AA249" i="288" s="1"/>
  <c r="AB249" i="288" s="1"/>
  <c r="AC249" i="288" s="1"/>
  <c r="AD249" i="288" s="1"/>
  <c r="AE249" i="288" s="1"/>
  <c r="AF249" i="288" s="1"/>
  <c r="C226" i="288"/>
  <c r="D226" i="288" s="1"/>
  <c r="E226" i="288" s="1"/>
  <c r="F226" i="288" s="1"/>
  <c r="G226" i="288" s="1"/>
  <c r="H226" i="288" s="1"/>
  <c r="I226" i="288" s="1"/>
  <c r="J226" i="288" s="1"/>
  <c r="K226" i="288" s="1"/>
  <c r="L226" i="288" s="1"/>
  <c r="M226" i="288" s="1"/>
  <c r="N226" i="288" s="1"/>
  <c r="O226" i="288" s="1"/>
  <c r="P226" i="288" s="1"/>
  <c r="Q226" i="288" s="1"/>
  <c r="R226" i="288" s="1"/>
  <c r="S226" i="288" s="1"/>
  <c r="T226" i="288" s="1"/>
  <c r="U226" i="288" s="1"/>
  <c r="V226" i="288" s="1"/>
  <c r="W226" i="288" s="1"/>
  <c r="X226" i="288" s="1"/>
  <c r="Y226" i="288" s="1"/>
  <c r="Z226" i="288" s="1"/>
  <c r="AA226" i="288" s="1"/>
  <c r="AB226" i="288" s="1"/>
  <c r="AC226" i="288" s="1"/>
  <c r="AD226" i="288" s="1"/>
  <c r="AE226" i="288" s="1"/>
  <c r="AF226" i="288" s="1"/>
  <c r="E204" i="288"/>
  <c r="F204" i="288" s="1"/>
  <c r="G204" i="288" s="1"/>
  <c r="H204" i="288" s="1"/>
  <c r="I204" i="288" s="1"/>
  <c r="J204" i="288" s="1"/>
  <c r="K204" i="288" s="1"/>
  <c r="L204" i="288" s="1"/>
  <c r="M204" i="288" s="1"/>
  <c r="N204" i="288" s="1"/>
  <c r="O204" i="288" s="1"/>
  <c r="P204" i="288" s="1"/>
  <c r="Q204" i="288" s="1"/>
  <c r="R204" i="288" s="1"/>
  <c r="S204" i="288" s="1"/>
  <c r="T204" i="288" s="1"/>
  <c r="U204" i="288" s="1"/>
  <c r="V204" i="288" s="1"/>
  <c r="W204" i="288" s="1"/>
  <c r="X204" i="288" s="1"/>
  <c r="Y204" i="288" s="1"/>
  <c r="Z204" i="288" s="1"/>
  <c r="AA204" i="288" s="1"/>
  <c r="AB204" i="288" s="1"/>
  <c r="AC204" i="288" s="1"/>
  <c r="AD204" i="288" s="1"/>
  <c r="AE204" i="288" s="1"/>
  <c r="AF204" i="288" s="1"/>
  <c r="C204" i="288"/>
  <c r="D204" i="288" s="1"/>
  <c r="D182" i="288"/>
  <c r="E182" i="288" s="1"/>
  <c r="F182" i="288" s="1"/>
  <c r="G182" i="288" s="1"/>
  <c r="H182" i="288" s="1"/>
  <c r="I182" i="288" s="1"/>
  <c r="J182" i="288" s="1"/>
  <c r="K182" i="288" s="1"/>
  <c r="L182" i="288" s="1"/>
  <c r="M182" i="288" s="1"/>
  <c r="N182" i="288" s="1"/>
  <c r="O182" i="288" s="1"/>
  <c r="P182" i="288" s="1"/>
  <c r="Q182" i="288" s="1"/>
  <c r="R182" i="288" s="1"/>
  <c r="S182" i="288" s="1"/>
  <c r="T182" i="288" s="1"/>
  <c r="U182" i="288" s="1"/>
  <c r="V182" i="288" s="1"/>
  <c r="W182" i="288" s="1"/>
  <c r="X182" i="288" s="1"/>
  <c r="Y182" i="288" s="1"/>
  <c r="Z182" i="288" s="1"/>
  <c r="AA182" i="288" s="1"/>
  <c r="AB182" i="288" s="1"/>
  <c r="AC182" i="288" s="1"/>
  <c r="AD182" i="288" s="1"/>
  <c r="AE182" i="288" s="1"/>
  <c r="AF182" i="288" s="1"/>
  <c r="C182" i="288"/>
  <c r="D155" i="288"/>
  <c r="E155" i="288" s="1"/>
  <c r="F155" i="288" s="1"/>
  <c r="G155" i="288" s="1"/>
  <c r="H155" i="288" s="1"/>
  <c r="I155" i="288" s="1"/>
  <c r="J155" i="288" s="1"/>
  <c r="K155" i="288" s="1"/>
  <c r="L155" i="288" s="1"/>
  <c r="M155" i="288" s="1"/>
  <c r="N155" i="288" s="1"/>
  <c r="O155" i="288" s="1"/>
  <c r="P155" i="288" s="1"/>
  <c r="Q155" i="288" s="1"/>
  <c r="R155" i="288" s="1"/>
  <c r="S155" i="288" s="1"/>
  <c r="T155" i="288" s="1"/>
  <c r="U155" i="288" s="1"/>
  <c r="V155" i="288" s="1"/>
  <c r="W155" i="288" s="1"/>
  <c r="X155" i="288" s="1"/>
  <c r="Y155" i="288" s="1"/>
  <c r="Z155" i="288" s="1"/>
  <c r="AA155" i="288" s="1"/>
  <c r="AB155" i="288" s="1"/>
  <c r="AC155" i="288" s="1"/>
  <c r="AD155" i="288" s="1"/>
  <c r="AE155" i="288" s="1"/>
  <c r="AF155" i="288" s="1"/>
  <c r="C155" i="288"/>
  <c r="D129" i="288"/>
  <c r="E129" i="288" s="1"/>
  <c r="F129" i="288" s="1"/>
  <c r="G129" i="288" s="1"/>
  <c r="H129" i="288" s="1"/>
  <c r="I129" i="288" s="1"/>
  <c r="J129" i="288" s="1"/>
  <c r="K129" i="288" s="1"/>
  <c r="L129" i="288" s="1"/>
  <c r="M129" i="288" s="1"/>
  <c r="N129" i="288" s="1"/>
  <c r="O129" i="288" s="1"/>
  <c r="P129" i="288" s="1"/>
  <c r="Q129" i="288" s="1"/>
  <c r="R129" i="288" s="1"/>
  <c r="S129" i="288" s="1"/>
  <c r="T129" i="288" s="1"/>
  <c r="U129" i="288" s="1"/>
  <c r="V129" i="288" s="1"/>
  <c r="W129" i="288" s="1"/>
  <c r="X129" i="288" s="1"/>
  <c r="Y129" i="288" s="1"/>
  <c r="Z129" i="288" s="1"/>
  <c r="AA129" i="288" s="1"/>
  <c r="AB129" i="288" s="1"/>
  <c r="AC129" i="288" s="1"/>
  <c r="AD129" i="288" s="1"/>
  <c r="AE129" i="288" s="1"/>
  <c r="AF129" i="288" s="1"/>
  <c r="C129" i="288"/>
  <c r="D103" i="288"/>
  <c r="E103" i="288" s="1"/>
  <c r="F103" i="288" s="1"/>
  <c r="G103" i="288" s="1"/>
  <c r="H103" i="288" s="1"/>
  <c r="I103" i="288" s="1"/>
  <c r="J103" i="288" s="1"/>
  <c r="K103" i="288" s="1"/>
  <c r="L103" i="288" s="1"/>
  <c r="M103" i="288" s="1"/>
  <c r="N103" i="288" s="1"/>
  <c r="O103" i="288" s="1"/>
  <c r="P103" i="288" s="1"/>
  <c r="Q103" i="288" s="1"/>
  <c r="R103" i="288" s="1"/>
  <c r="S103" i="288" s="1"/>
  <c r="T103" i="288" s="1"/>
  <c r="U103" i="288" s="1"/>
  <c r="V103" i="288" s="1"/>
  <c r="W103" i="288" s="1"/>
  <c r="X103" i="288" s="1"/>
  <c r="Y103" i="288" s="1"/>
  <c r="Z103" i="288" s="1"/>
  <c r="AA103" i="288" s="1"/>
  <c r="AB103" i="288" s="1"/>
  <c r="AC103" i="288" s="1"/>
  <c r="AD103" i="288" s="1"/>
  <c r="AE103" i="288" s="1"/>
  <c r="AF103" i="288" s="1"/>
  <c r="C103" i="288"/>
  <c r="C96" i="288"/>
  <c r="D96" i="288" s="1"/>
  <c r="E96" i="288" s="1"/>
  <c r="F96" i="288" s="1"/>
  <c r="G96" i="288" s="1"/>
  <c r="H96" i="288" s="1"/>
  <c r="I96" i="288" s="1"/>
  <c r="J96" i="288" s="1"/>
  <c r="K96" i="288" s="1"/>
  <c r="L96" i="288" s="1"/>
  <c r="M96" i="288" s="1"/>
  <c r="N96" i="288" s="1"/>
  <c r="O96" i="288" s="1"/>
  <c r="P96" i="288" s="1"/>
  <c r="Q96" i="288" s="1"/>
  <c r="R96" i="288" s="1"/>
  <c r="S96" i="288" s="1"/>
  <c r="T96" i="288" s="1"/>
  <c r="U96" i="288" s="1"/>
  <c r="V96" i="288" s="1"/>
  <c r="W96" i="288" s="1"/>
  <c r="X96" i="288" s="1"/>
  <c r="Y96" i="288" s="1"/>
  <c r="Z96" i="288" s="1"/>
  <c r="AA96" i="288" s="1"/>
  <c r="AB96" i="288" s="1"/>
  <c r="AC96" i="288" s="1"/>
  <c r="AD96" i="288" s="1"/>
  <c r="AE96" i="288" s="1"/>
  <c r="AF96" i="288" s="1"/>
  <c r="B94" i="288"/>
  <c r="B93" i="288"/>
  <c r="B92" i="288"/>
  <c r="B91" i="288"/>
  <c r="B71" i="288"/>
  <c r="C70" i="288"/>
  <c r="D70" i="288" s="1"/>
  <c r="E70" i="288" s="1"/>
  <c r="F70" i="288" s="1"/>
  <c r="G70" i="288" s="1"/>
  <c r="H70" i="288" s="1"/>
  <c r="I70" i="288" s="1"/>
  <c r="J70" i="288" s="1"/>
  <c r="K70" i="288" s="1"/>
  <c r="L70" i="288" s="1"/>
  <c r="M70" i="288" s="1"/>
  <c r="N70" i="288" s="1"/>
  <c r="O70" i="288" s="1"/>
  <c r="P70" i="288" s="1"/>
  <c r="Q70" i="288" s="1"/>
  <c r="R70" i="288" s="1"/>
  <c r="S70" i="288" s="1"/>
  <c r="T70" i="288" s="1"/>
  <c r="U70" i="288" s="1"/>
  <c r="V70" i="288" s="1"/>
  <c r="W70" i="288" s="1"/>
  <c r="X70" i="288" s="1"/>
  <c r="Y70" i="288" s="1"/>
  <c r="Z70" i="288" s="1"/>
  <c r="AA70" i="288" s="1"/>
  <c r="AB70" i="288" s="1"/>
  <c r="AC70" i="288" s="1"/>
  <c r="AD70" i="288" s="1"/>
  <c r="AE70" i="288" s="1"/>
  <c r="AF70" i="288" s="1"/>
  <c r="B68" i="288"/>
  <c r="B67" i="288"/>
  <c r="B66" i="288"/>
  <c r="B65" i="288"/>
  <c r="B45" i="288"/>
  <c r="C44" i="288"/>
  <c r="D44" i="288" s="1"/>
  <c r="E44" i="288" s="1"/>
  <c r="F44" i="288" s="1"/>
  <c r="G44" i="288" s="1"/>
  <c r="H44" i="288" s="1"/>
  <c r="I44" i="288" s="1"/>
  <c r="J44" i="288" s="1"/>
  <c r="K44" i="288" s="1"/>
  <c r="L44" i="288" s="1"/>
  <c r="M44" i="288" s="1"/>
  <c r="N44" i="288" s="1"/>
  <c r="O44" i="288" s="1"/>
  <c r="P44" i="288" s="1"/>
  <c r="Q44" i="288" s="1"/>
  <c r="R44" i="288" s="1"/>
  <c r="S44" i="288" s="1"/>
  <c r="T44" i="288" s="1"/>
  <c r="U44" i="288" s="1"/>
  <c r="V44" i="288" s="1"/>
  <c r="W44" i="288" s="1"/>
  <c r="X44" i="288" s="1"/>
  <c r="Y44" i="288" s="1"/>
  <c r="Z44" i="288" s="1"/>
  <c r="AA44" i="288" s="1"/>
  <c r="AB44" i="288" s="1"/>
  <c r="AC44" i="288" s="1"/>
  <c r="AD44" i="288" s="1"/>
  <c r="AE44" i="288" s="1"/>
  <c r="AF44" i="288" s="1"/>
  <c r="D18" i="288"/>
  <c r="E18" i="288" s="1"/>
  <c r="F18" i="288" s="1"/>
  <c r="G18" i="288" s="1"/>
  <c r="H18" i="288" s="1"/>
  <c r="I18" i="288" s="1"/>
  <c r="J18" i="288" s="1"/>
  <c r="K18" i="288" s="1"/>
  <c r="L18" i="288" s="1"/>
  <c r="M18" i="288" s="1"/>
  <c r="N18" i="288" s="1"/>
  <c r="O18" i="288" s="1"/>
  <c r="P18" i="288" s="1"/>
  <c r="Q18" i="288" s="1"/>
  <c r="R18" i="288" s="1"/>
  <c r="S18" i="288" s="1"/>
  <c r="T18" i="288" s="1"/>
  <c r="U18" i="288" s="1"/>
  <c r="V18" i="288" s="1"/>
  <c r="W18" i="288" s="1"/>
  <c r="X18" i="288" s="1"/>
  <c r="Y18" i="288" s="1"/>
  <c r="Z18" i="288" s="1"/>
  <c r="AA18" i="288" s="1"/>
  <c r="AB18" i="288" s="1"/>
  <c r="AC18" i="288" s="1"/>
  <c r="AD18" i="288" s="1"/>
  <c r="AE18" i="288" s="1"/>
  <c r="AF18" i="288" s="1"/>
  <c r="C18" i="288"/>
  <c r="D13" i="288"/>
  <c r="E13" i="288" s="1"/>
  <c r="F13" i="288" s="1"/>
  <c r="G13" i="288" s="1"/>
  <c r="H13" i="288" s="1"/>
  <c r="I13" i="288" s="1"/>
  <c r="J13" i="288" s="1"/>
  <c r="K13" i="288" s="1"/>
  <c r="L13" i="288" s="1"/>
  <c r="M13" i="288" s="1"/>
  <c r="N13" i="288" s="1"/>
  <c r="O13" i="288" s="1"/>
  <c r="P13" i="288" s="1"/>
  <c r="Q13" i="288" s="1"/>
  <c r="R13" i="288" s="1"/>
  <c r="S13" i="288" s="1"/>
  <c r="T13" i="288" s="1"/>
  <c r="U13" i="288" s="1"/>
  <c r="V13" i="288" s="1"/>
  <c r="W13" i="288" s="1"/>
  <c r="X13" i="288" s="1"/>
  <c r="Y13" i="288" s="1"/>
  <c r="Z13" i="288" s="1"/>
  <c r="AA13" i="288" s="1"/>
  <c r="AB13" i="288" s="1"/>
  <c r="AC13" i="288" s="1"/>
  <c r="AD13" i="288" s="1"/>
  <c r="AE13" i="288" s="1"/>
  <c r="AF13" i="288" s="1"/>
  <c r="C13" i="288"/>
  <c r="G10" i="288"/>
  <c r="F10" i="288"/>
  <c r="E10" i="288"/>
  <c r="D10" i="288"/>
  <c r="C10" i="288"/>
  <c r="I9" i="288"/>
  <c r="J9" i="288" s="1"/>
  <c r="H9" i="288"/>
  <c r="G9" i="288"/>
  <c r="F9" i="288"/>
  <c r="E9" i="288"/>
  <c r="D9" i="288"/>
  <c r="C9" i="288"/>
  <c r="G8" i="288"/>
  <c r="F8" i="288"/>
  <c r="E8" i="288"/>
  <c r="D8" i="288"/>
  <c r="N7" i="288"/>
  <c r="O7" i="288" s="1"/>
  <c r="P7" i="288" s="1"/>
  <c r="Q7" i="288" s="1"/>
  <c r="R7" i="288" s="1"/>
  <c r="S7" i="288" s="1"/>
  <c r="T7" i="288" s="1"/>
  <c r="U7" i="288" s="1"/>
  <c r="V7" i="288" s="1"/>
  <c r="W7" i="288" s="1"/>
  <c r="X7" i="288" s="1"/>
  <c r="Y7" i="288" s="1"/>
  <c r="Z7" i="288" s="1"/>
  <c r="AA7" i="288" s="1"/>
  <c r="AB7" i="288" s="1"/>
  <c r="AC7" i="288" s="1"/>
  <c r="AD7" i="288" s="1"/>
  <c r="AE7" i="288" s="1"/>
  <c r="AF7" i="288" s="1"/>
  <c r="I6" i="288"/>
  <c r="H6" i="288"/>
  <c r="G6" i="288"/>
  <c r="F6" i="288"/>
  <c r="E6" i="288"/>
  <c r="D6" i="288"/>
  <c r="C6" i="288"/>
  <c r="I5" i="288"/>
  <c r="I8" i="288" s="1"/>
  <c r="H5" i="288"/>
  <c r="H8" i="288" s="1"/>
  <c r="C5" i="288"/>
  <c r="C8" i="288" s="1"/>
  <c r="C4" i="288"/>
  <c r="D4" i="288" s="1"/>
  <c r="E4" i="288" s="1"/>
  <c r="F4" i="288" s="1"/>
  <c r="G4" i="288" s="1"/>
  <c r="H4" i="288" s="1"/>
  <c r="I4" i="288" s="1"/>
  <c r="J4" i="288" s="1"/>
  <c r="K4" i="288" s="1"/>
  <c r="L4" i="288" s="1"/>
  <c r="M4" i="288" s="1"/>
  <c r="N4" i="288" s="1"/>
  <c r="O4" i="288" s="1"/>
  <c r="P4" i="288" s="1"/>
  <c r="Q4" i="288" s="1"/>
  <c r="R4" i="288" s="1"/>
  <c r="S4" i="288" s="1"/>
  <c r="T4" i="288" s="1"/>
  <c r="U4" i="288" s="1"/>
  <c r="V4" i="288" s="1"/>
  <c r="W4" i="288" s="1"/>
  <c r="X4" i="288" s="1"/>
  <c r="Y4" i="288" s="1"/>
  <c r="Z4" i="288" s="1"/>
  <c r="AA4" i="288" s="1"/>
  <c r="AB4" i="288" s="1"/>
  <c r="AC4" i="288" s="1"/>
  <c r="AD4" i="288" s="1"/>
  <c r="AE4" i="288" s="1"/>
  <c r="AF4" i="288" s="1"/>
  <c r="C63" i="285" l="1"/>
  <c r="K9" i="288"/>
  <c r="J6" i="288"/>
  <c r="J5" i="288"/>
  <c r="B19" i="288"/>
  <c r="B100" i="288" s="1"/>
  <c r="B14" i="288" l="1"/>
  <c r="B15" i="288" s="1"/>
  <c r="B17" i="259"/>
  <c r="B97" i="288"/>
  <c r="K6" i="288"/>
  <c r="L9" i="288"/>
  <c r="B98" i="288"/>
  <c r="K5" i="288"/>
  <c r="J8" i="288"/>
  <c r="K8" i="288" l="1"/>
  <c r="L5" i="288"/>
  <c r="M9" i="288"/>
  <c r="L6" i="288"/>
  <c r="M462" i="288" l="1"/>
  <c r="N462" i="288" s="1"/>
  <c r="O462" i="288" s="1"/>
  <c r="P462" i="288" s="1"/>
  <c r="Q462" i="288" s="1"/>
  <c r="R462" i="288" s="1"/>
  <c r="S462" i="288" s="1"/>
  <c r="T462" i="288" s="1"/>
  <c r="U462" i="288" s="1"/>
  <c r="V462" i="288" s="1"/>
  <c r="W462" i="288" s="1"/>
  <c r="X462" i="288" s="1"/>
  <c r="Y462" i="288" s="1"/>
  <c r="Z462" i="288" s="1"/>
  <c r="AA462" i="288" s="1"/>
  <c r="AB462" i="288" s="1"/>
  <c r="AC462" i="288" s="1"/>
  <c r="AD462" i="288" s="1"/>
  <c r="AE462" i="288" s="1"/>
  <c r="AF462" i="288" s="1"/>
  <c r="C87" i="288"/>
  <c r="M454" i="288"/>
  <c r="N454" i="288" s="1"/>
  <c r="O454" i="288" s="1"/>
  <c r="P454" i="288" s="1"/>
  <c r="Q454" i="288" s="1"/>
  <c r="R454" i="288" s="1"/>
  <c r="S454" i="288" s="1"/>
  <c r="T454" i="288" s="1"/>
  <c r="U454" i="288" s="1"/>
  <c r="V454" i="288" s="1"/>
  <c r="W454" i="288" s="1"/>
  <c r="X454" i="288" s="1"/>
  <c r="Y454" i="288" s="1"/>
  <c r="Z454" i="288" s="1"/>
  <c r="AA454" i="288" s="1"/>
  <c r="AB454" i="288" s="1"/>
  <c r="AC454" i="288" s="1"/>
  <c r="AD454" i="288" s="1"/>
  <c r="AE454" i="288" s="1"/>
  <c r="AF454" i="288" s="1"/>
  <c r="C79" i="288"/>
  <c r="M444" i="288"/>
  <c r="N444" i="288" s="1"/>
  <c r="O444" i="288" s="1"/>
  <c r="P444" i="288" s="1"/>
  <c r="Q444" i="288" s="1"/>
  <c r="R444" i="288" s="1"/>
  <c r="S444" i="288" s="1"/>
  <c r="T444" i="288" s="1"/>
  <c r="U444" i="288" s="1"/>
  <c r="V444" i="288" s="1"/>
  <c r="W444" i="288" s="1"/>
  <c r="X444" i="288" s="1"/>
  <c r="Y444" i="288" s="1"/>
  <c r="Z444" i="288" s="1"/>
  <c r="AA444" i="288" s="1"/>
  <c r="AB444" i="288" s="1"/>
  <c r="AC444" i="288" s="1"/>
  <c r="AD444" i="288" s="1"/>
  <c r="AE444" i="288" s="1"/>
  <c r="AF444" i="288" s="1"/>
  <c r="C63" i="288"/>
  <c r="M436" i="288"/>
  <c r="N436" i="288" s="1"/>
  <c r="O436" i="288" s="1"/>
  <c r="P436" i="288" s="1"/>
  <c r="Q436" i="288" s="1"/>
  <c r="R436" i="288" s="1"/>
  <c r="S436" i="288" s="1"/>
  <c r="T436" i="288" s="1"/>
  <c r="U436" i="288" s="1"/>
  <c r="V436" i="288" s="1"/>
  <c r="W436" i="288" s="1"/>
  <c r="X436" i="288" s="1"/>
  <c r="Y436" i="288" s="1"/>
  <c r="Z436" i="288" s="1"/>
  <c r="AA436" i="288" s="1"/>
  <c r="AB436" i="288" s="1"/>
  <c r="AC436" i="288" s="1"/>
  <c r="AD436" i="288" s="1"/>
  <c r="AE436" i="288" s="1"/>
  <c r="AF436" i="288" s="1"/>
  <c r="C55" i="288"/>
  <c r="M428" i="288"/>
  <c r="N428" i="288" s="1"/>
  <c r="O428" i="288" s="1"/>
  <c r="P428" i="288" s="1"/>
  <c r="Q428" i="288" s="1"/>
  <c r="R428" i="288" s="1"/>
  <c r="S428" i="288" s="1"/>
  <c r="T428" i="288" s="1"/>
  <c r="U428" i="288" s="1"/>
  <c r="V428" i="288" s="1"/>
  <c r="W428" i="288" s="1"/>
  <c r="X428" i="288" s="1"/>
  <c r="Y428" i="288" s="1"/>
  <c r="Z428" i="288" s="1"/>
  <c r="AA428" i="288" s="1"/>
  <c r="AB428" i="288" s="1"/>
  <c r="AC428" i="288" s="1"/>
  <c r="AD428" i="288" s="1"/>
  <c r="AE428" i="288" s="1"/>
  <c r="AF428" i="288" s="1"/>
  <c r="C47" i="288"/>
  <c r="M460" i="288"/>
  <c r="N460" i="288" s="1"/>
  <c r="O460" i="288" s="1"/>
  <c r="P460" i="288" s="1"/>
  <c r="Q460" i="288" s="1"/>
  <c r="R460" i="288" s="1"/>
  <c r="S460" i="288" s="1"/>
  <c r="T460" i="288" s="1"/>
  <c r="U460" i="288" s="1"/>
  <c r="V460" i="288" s="1"/>
  <c r="W460" i="288" s="1"/>
  <c r="X460" i="288" s="1"/>
  <c r="Y460" i="288" s="1"/>
  <c r="Z460" i="288" s="1"/>
  <c r="AA460" i="288" s="1"/>
  <c r="AB460" i="288" s="1"/>
  <c r="AC460" i="288" s="1"/>
  <c r="AD460" i="288" s="1"/>
  <c r="AE460" i="288" s="1"/>
  <c r="AF460" i="288" s="1"/>
  <c r="C85" i="288"/>
  <c r="M452" i="288"/>
  <c r="N452" i="288" s="1"/>
  <c r="O452" i="288" s="1"/>
  <c r="P452" i="288" s="1"/>
  <c r="Q452" i="288" s="1"/>
  <c r="R452" i="288" s="1"/>
  <c r="S452" i="288" s="1"/>
  <c r="T452" i="288" s="1"/>
  <c r="U452" i="288" s="1"/>
  <c r="V452" i="288" s="1"/>
  <c r="W452" i="288" s="1"/>
  <c r="X452" i="288" s="1"/>
  <c r="Y452" i="288" s="1"/>
  <c r="Z452" i="288" s="1"/>
  <c r="AA452" i="288" s="1"/>
  <c r="AB452" i="288" s="1"/>
  <c r="AC452" i="288" s="1"/>
  <c r="AD452" i="288" s="1"/>
  <c r="AE452" i="288" s="1"/>
  <c r="AF452" i="288" s="1"/>
  <c r="C77" i="288"/>
  <c r="M442" i="288"/>
  <c r="N442" i="288" s="1"/>
  <c r="O442" i="288" s="1"/>
  <c r="P442" i="288" s="1"/>
  <c r="Q442" i="288" s="1"/>
  <c r="R442" i="288" s="1"/>
  <c r="S442" i="288" s="1"/>
  <c r="T442" i="288" s="1"/>
  <c r="U442" i="288" s="1"/>
  <c r="V442" i="288" s="1"/>
  <c r="W442" i="288" s="1"/>
  <c r="X442" i="288" s="1"/>
  <c r="Y442" i="288" s="1"/>
  <c r="Z442" i="288" s="1"/>
  <c r="AA442" i="288" s="1"/>
  <c r="AB442" i="288" s="1"/>
  <c r="AC442" i="288" s="1"/>
  <c r="AD442" i="288" s="1"/>
  <c r="AE442" i="288" s="1"/>
  <c r="AF442" i="288" s="1"/>
  <c r="C61" i="288"/>
  <c r="M434" i="288"/>
  <c r="N434" i="288" s="1"/>
  <c r="O434" i="288" s="1"/>
  <c r="P434" i="288" s="1"/>
  <c r="Q434" i="288" s="1"/>
  <c r="R434" i="288" s="1"/>
  <c r="S434" i="288" s="1"/>
  <c r="T434" i="288" s="1"/>
  <c r="U434" i="288" s="1"/>
  <c r="V434" i="288" s="1"/>
  <c r="W434" i="288" s="1"/>
  <c r="X434" i="288" s="1"/>
  <c r="Y434" i="288" s="1"/>
  <c r="Z434" i="288" s="1"/>
  <c r="AA434" i="288" s="1"/>
  <c r="AB434" i="288" s="1"/>
  <c r="AC434" i="288" s="1"/>
  <c r="AD434" i="288" s="1"/>
  <c r="AE434" i="288" s="1"/>
  <c r="AF434" i="288" s="1"/>
  <c r="C53" i="288"/>
  <c r="M435" i="288"/>
  <c r="N435" i="288" s="1"/>
  <c r="O435" i="288" s="1"/>
  <c r="P435" i="288" s="1"/>
  <c r="Q435" i="288" s="1"/>
  <c r="R435" i="288" s="1"/>
  <c r="S435" i="288" s="1"/>
  <c r="T435" i="288" s="1"/>
  <c r="U435" i="288" s="1"/>
  <c r="V435" i="288" s="1"/>
  <c r="W435" i="288" s="1"/>
  <c r="X435" i="288" s="1"/>
  <c r="Y435" i="288" s="1"/>
  <c r="Z435" i="288" s="1"/>
  <c r="AA435" i="288" s="1"/>
  <c r="AB435" i="288" s="1"/>
  <c r="AC435" i="288" s="1"/>
  <c r="AD435" i="288" s="1"/>
  <c r="AE435" i="288" s="1"/>
  <c r="AF435" i="288" s="1"/>
  <c r="C54" i="288"/>
  <c r="M439" i="288"/>
  <c r="N439" i="288" s="1"/>
  <c r="O439" i="288" s="1"/>
  <c r="P439" i="288" s="1"/>
  <c r="Q439" i="288" s="1"/>
  <c r="R439" i="288" s="1"/>
  <c r="S439" i="288" s="1"/>
  <c r="T439" i="288" s="1"/>
  <c r="U439" i="288" s="1"/>
  <c r="V439" i="288" s="1"/>
  <c r="W439" i="288" s="1"/>
  <c r="X439" i="288" s="1"/>
  <c r="Y439" i="288" s="1"/>
  <c r="Z439" i="288" s="1"/>
  <c r="AA439" i="288" s="1"/>
  <c r="AB439" i="288" s="1"/>
  <c r="AC439" i="288" s="1"/>
  <c r="AD439" i="288" s="1"/>
  <c r="AE439" i="288" s="1"/>
  <c r="AF439" i="288" s="1"/>
  <c r="C58" i="288"/>
  <c r="M449" i="288"/>
  <c r="N449" i="288" s="1"/>
  <c r="O449" i="288" s="1"/>
  <c r="P449" i="288" s="1"/>
  <c r="Q449" i="288" s="1"/>
  <c r="R449" i="288" s="1"/>
  <c r="S449" i="288" s="1"/>
  <c r="T449" i="288" s="1"/>
  <c r="U449" i="288" s="1"/>
  <c r="V449" i="288" s="1"/>
  <c r="W449" i="288" s="1"/>
  <c r="X449" i="288" s="1"/>
  <c r="Y449" i="288" s="1"/>
  <c r="Z449" i="288" s="1"/>
  <c r="AA449" i="288" s="1"/>
  <c r="AB449" i="288" s="1"/>
  <c r="AC449" i="288" s="1"/>
  <c r="AD449" i="288" s="1"/>
  <c r="AE449" i="288" s="1"/>
  <c r="AF449" i="288" s="1"/>
  <c r="C74" i="288"/>
  <c r="M431" i="288"/>
  <c r="N431" i="288" s="1"/>
  <c r="O431" i="288" s="1"/>
  <c r="P431" i="288" s="1"/>
  <c r="Q431" i="288" s="1"/>
  <c r="R431" i="288" s="1"/>
  <c r="S431" i="288" s="1"/>
  <c r="T431" i="288" s="1"/>
  <c r="U431" i="288" s="1"/>
  <c r="V431" i="288" s="1"/>
  <c r="W431" i="288" s="1"/>
  <c r="X431" i="288" s="1"/>
  <c r="Y431" i="288" s="1"/>
  <c r="Z431" i="288" s="1"/>
  <c r="AA431" i="288" s="1"/>
  <c r="AB431" i="288" s="1"/>
  <c r="AC431" i="288" s="1"/>
  <c r="AD431" i="288" s="1"/>
  <c r="AE431" i="288" s="1"/>
  <c r="AF431" i="288" s="1"/>
  <c r="C50" i="288"/>
  <c r="M445" i="288"/>
  <c r="N445" i="288" s="1"/>
  <c r="O445" i="288" s="1"/>
  <c r="P445" i="288" s="1"/>
  <c r="Q445" i="288" s="1"/>
  <c r="R445" i="288" s="1"/>
  <c r="S445" i="288" s="1"/>
  <c r="T445" i="288" s="1"/>
  <c r="U445" i="288" s="1"/>
  <c r="V445" i="288" s="1"/>
  <c r="W445" i="288" s="1"/>
  <c r="X445" i="288" s="1"/>
  <c r="Y445" i="288" s="1"/>
  <c r="Z445" i="288" s="1"/>
  <c r="AA445" i="288" s="1"/>
  <c r="AB445" i="288" s="1"/>
  <c r="AC445" i="288" s="1"/>
  <c r="AD445" i="288" s="1"/>
  <c r="AE445" i="288" s="1"/>
  <c r="AF445" i="288" s="1"/>
  <c r="C64" i="288"/>
  <c r="M455" i="288"/>
  <c r="N455" i="288" s="1"/>
  <c r="O455" i="288" s="1"/>
  <c r="P455" i="288" s="1"/>
  <c r="Q455" i="288" s="1"/>
  <c r="R455" i="288" s="1"/>
  <c r="S455" i="288" s="1"/>
  <c r="T455" i="288" s="1"/>
  <c r="U455" i="288" s="1"/>
  <c r="V455" i="288" s="1"/>
  <c r="W455" i="288" s="1"/>
  <c r="X455" i="288" s="1"/>
  <c r="Y455" i="288" s="1"/>
  <c r="Z455" i="288" s="1"/>
  <c r="AA455" i="288" s="1"/>
  <c r="AB455" i="288" s="1"/>
  <c r="AC455" i="288" s="1"/>
  <c r="AD455" i="288" s="1"/>
  <c r="AE455" i="288" s="1"/>
  <c r="AF455" i="288" s="1"/>
  <c r="C80" i="288"/>
  <c r="M459" i="288"/>
  <c r="N459" i="288" s="1"/>
  <c r="O459" i="288" s="1"/>
  <c r="P459" i="288" s="1"/>
  <c r="Q459" i="288" s="1"/>
  <c r="R459" i="288" s="1"/>
  <c r="S459" i="288" s="1"/>
  <c r="T459" i="288" s="1"/>
  <c r="U459" i="288" s="1"/>
  <c r="V459" i="288" s="1"/>
  <c r="W459" i="288" s="1"/>
  <c r="X459" i="288" s="1"/>
  <c r="Y459" i="288" s="1"/>
  <c r="Z459" i="288" s="1"/>
  <c r="AA459" i="288" s="1"/>
  <c r="AB459" i="288" s="1"/>
  <c r="AC459" i="288" s="1"/>
  <c r="AD459" i="288" s="1"/>
  <c r="AE459" i="288" s="1"/>
  <c r="AF459" i="288" s="1"/>
  <c r="C84" i="288"/>
  <c r="M463" i="288"/>
  <c r="N463" i="288" s="1"/>
  <c r="O463" i="288" s="1"/>
  <c r="P463" i="288" s="1"/>
  <c r="Q463" i="288" s="1"/>
  <c r="R463" i="288" s="1"/>
  <c r="S463" i="288" s="1"/>
  <c r="T463" i="288" s="1"/>
  <c r="U463" i="288" s="1"/>
  <c r="V463" i="288" s="1"/>
  <c r="W463" i="288" s="1"/>
  <c r="X463" i="288" s="1"/>
  <c r="Y463" i="288" s="1"/>
  <c r="Z463" i="288" s="1"/>
  <c r="AA463" i="288" s="1"/>
  <c r="AB463" i="288" s="1"/>
  <c r="AC463" i="288" s="1"/>
  <c r="AD463" i="288" s="1"/>
  <c r="AE463" i="288" s="1"/>
  <c r="AF463" i="288" s="1"/>
  <c r="C88" i="288"/>
  <c r="M5" i="288"/>
  <c r="L8" i="288"/>
  <c r="M458" i="288"/>
  <c r="N458" i="288" s="1"/>
  <c r="O458" i="288" s="1"/>
  <c r="P458" i="288" s="1"/>
  <c r="Q458" i="288" s="1"/>
  <c r="R458" i="288" s="1"/>
  <c r="S458" i="288" s="1"/>
  <c r="T458" i="288" s="1"/>
  <c r="U458" i="288" s="1"/>
  <c r="V458" i="288" s="1"/>
  <c r="W458" i="288" s="1"/>
  <c r="X458" i="288" s="1"/>
  <c r="Y458" i="288" s="1"/>
  <c r="Z458" i="288" s="1"/>
  <c r="AA458" i="288" s="1"/>
  <c r="AB458" i="288" s="1"/>
  <c r="AC458" i="288" s="1"/>
  <c r="AD458" i="288" s="1"/>
  <c r="AE458" i="288" s="1"/>
  <c r="AF458" i="288" s="1"/>
  <c r="C83" i="288"/>
  <c r="M450" i="288"/>
  <c r="N450" i="288" s="1"/>
  <c r="O450" i="288" s="1"/>
  <c r="P450" i="288" s="1"/>
  <c r="Q450" i="288" s="1"/>
  <c r="R450" i="288" s="1"/>
  <c r="S450" i="288" s="1"/>
  <c r="T450" i="288" s="1"/>
  <c r="U450" i="288" s="1"/>
  <c r="V450" i="288" s="1"/>
  <c r="W450" i="288" s="1"/>
  <c r="X450" i="288" s="1"/>
  <c r="Y450" i="288" s="1"/>
  <c r="Z450" i="288" s="1"/>
  <c r="AA450" i="288" s="1"/>
  <c r="AB450" i="288" s="1"/>
  <c r="AC450" i="288" s="1"/>
  <c r="AD450" i="288" s="1"/>
  <c r="AE450" i="288" s="1"/>
  <c r="AF450" i="288" s="1"/>
  <c r="C75" i="288"/>
  <c r="M440" i="288"/>
  <c r="N440" i="288" s="1"/>
  <c r="O440" i="288" s="1"/>
  <c r="P440" i="288" s="1"/>
  <c r="Q440" i="288" s="1"/>
  <c r="R440" i="288" s="1"/>
  <c r="S440" i="288" s="1"/>
  <c r="T440" i="288" s="1"/>
  <c r="U440" i="288" s="1"/>
  <c r="V440" i="288" s="1"/>
  <c r="W440" i="288" s="1"/>
  <c r="X440" i="288" s="1"/>
  <c r="Y440" i="288" s="1"/>
  <c r="Z440" i="288" s="1"/>
  <c r="AA440" i="288" s="1"/>
  <c r="AB440" i="288" s="1"/>
  <c r="AC440" i="288" s="1"/>
  <c r="AD440" i="288" s="1"/>
  <c r="AE440" i="288" s="1"/>
  <c r="AF440" i="288" s="1"/>
  <c r="C59" i="288"/>
  <c r="M432" i="288"/>
  <c r="N432" i="288" s="1"/>
  <c r="O432" i="288" s="1"/>
  <c r="P432" i="288" s="1"/>
  <c r="Q432" i="288" s="1"/>
  <c r="R432" i="288" s="1"/>
  <c r="S432" i="288" s="1"/>
  <c r="T432" i="288" s="1"/>
  <c r="U432" i="288" s="1"/>
  <c r="V432" i="288" s="1"/>
  <c r="W432" i="288" s="1"/>
  <c r="X432" i="288" s="1"/>
  <c r="Y432" i="288" s="1"/>
  <c r="Z432" i="288" s="1"/>
  <c r="AA432" i="288" s="1"/>
  <c r="AB432" i="288" s="1"/>
  <c r="AC432" i="288" s="1"/>
  <c r="AD432" i="288" s="1"/>
  <c r="AE432" i="288" s="1"/>
  <c r="AF432" i="288" s="1"/>
  <c r="C51" i="288"/>
  <c r="M464" i="288"/>
  <c r="N464" i="288" s="1"/>
  <c r="O464" i="288" s="1"/>
  <c r="P464" i="288" s="1"/>
  <c r="Q464" i="288" s="1"/>
  <c r="R464" i="288" s="1"/>
  <c r="S464" i="288" s="1"/>
  <c r="T464" i="288" s="1"/>
  <c r="U464" i="288" s="1"/>
  <c r="V464" i="288" s="1"/>
  <c r="W464" i="288" s="1"/>
  <c r="X464" i="288" s="1"/>
  <c r="Y464" i="288" s="1"/>
  <c r="Z464" i="288" s="1"/>
  <c r="AA464" i="288" s="1"/>
  <c r="AB464" i="288" s="1"/>
  <c r="AC464" i="288" s="1"/>
  <c r="AD464" i="288" s="1"/>
  <c r="AE464" i="288" s="1"/>
  <c r="AF464" i="288" s="1"/>
  <c r="C89" i="288"/>
  <c r="M456" i="288"/>
  <c r="N456" i="288" s="1"/>
  <c r="O456" i="288" s="1"/>
  <c r="P456" i="288" s="1"/>
  <c r="Q456" i="288" s="1"/>
  <c r="R456" i="288" s="1"/>
  <c r="S456" i="288" s="1"/>
  <c r="T456" i="288" s="1"/>
  <c r="U456" i="288" s="1"/>
  <c r="V456" i="288" s="1"/>
  <c r="W456" i="288" s="1"/>
  <c r="X456" i="288" s="1"/>
  <c r="Y456" i="288" s="1"/>
  <c r="Z456" i="288" s="1"/>
  <c r="AA456" i="288" s="1"/>
  <c r="AB456" i="288" s="1"/>
  <c r="AC456" i="288" s="1"/>
  <c r="AD456" i="288" s="1"/>
  <c r="AE456" i="288" s="1"/>
  <c r="AF456" i="288" s="1"/>
  <c r="C81" i="288"/>
  <c r="M448" i="288"/>
  <c r="N448" i="288" s="1"/>
  <c r="O448" i="288" s="1"/>
  <c r="P448" i="288" s="1"/>
  <c r="Q448" i="288" s="1"/>
  <c r="R448" i="288" s="1"/>
  <c r="S448" i="288" s="1"/>
  <c r="T448" i="288" s="1"/>
  <c r="U448" i="288" s="1"/>
  <c r="V448" i="288" s="1"/>
  <c r="W448" i="288" s="1"/>
  <c r="X448" i="288" s="1"/>
  <c r="Y448" i="288" s="1"/>
  <c r="Z448" i="288" s="1"/>
  <c r="AA448" i="288" s="1"/>
  <c r="AB448" i="288" s="1"/>
  <c r="AC448" i="288" s="1"/>
  <c r="AD448" i="288" s="1"/>
  <c r="AE448" i="288" s="1"/>
  <c r="AF448" i="288" s="1"/>
  <c r="C73" i="288"/>
  <c r="M438" i="288"/>
  <c r="N438" i="288" s="1"/>
  <c r="O438" i="288" s="1"/>
  <c r="P438" i="288" s="1"/>
  <c r="Q438" i="288" s="1"/>
  <c r="R438" i="288" s="1"/>
  <c r="S438" i="288" s="1"/>
  <c r="T438" i="288" s="1"/>
  <c r="U438" i="288" s="1"/>
  <c r="V438" i="288" s="1"/>
  <c r="W438" i="288" s="1"/>
  <c r="X438" i="288" s="1"/>
  <c r="Y438" i="288" s="1"/>
  <c r="Z438" i="288" s="1"/>
  <c r="AA438" i="288" s="1"/>
  <c r="AB438" i="288" s="1"/>
  <c r="AC438" i="288" s="1"/>
  <c r="AD438" i="288" s="1"/>
  <c r="AE438" i="288" s="1"/>
  <c r="AF438" i="288" s="1"/>
  <c r="C57" i="288"/>
  <c r="M430" i="288"/>
  <c r="N430" i="288" s="1"/>
  <c r="O430" i="288" s="1"/>
  <c r="P430" i="288" s="1"/>
  <c r="Q430" i="288" s="1"/>
  <c r="R430" i="288" s="1"/>
  <c r="S430" i="288" s="1"/>
  <c r="T430" i="288" s="1"/>
  <c r="U430" i="288" s="1"/>
  <c r="V430" i="288" s="1"/>
  <c r="W430" i="288" s="1"/>
  <c r="X430" i="288" s="1"/>
  <c r="Y430" i="288" s="1"/>
  <c r="Z430" i="288" s="1"/>
  <c r="AA430" i="288" s="1"/>
  <c r="AB430" i="288" s="1"/>
  <c r="AC430" i="288" s="1"/>
  <c r="AD430" i="288" s="1"/>
  <c r="AE430" i="288" s="1"/>
  <c r="AF430" i="288" s="1"/>
  <c r="C49" i="288"/>
  <c r="M433" i="288"/>
  <c r="N433" i="288" s="1"/>
  <c r="O433" i="288" s="1"/>
  <c r="P433" i="288" s="1"/>
  <c r="Q433" i="288" s="1"/>
  <c r="R433" i="288" s="1"/>
  <c r="S433" i="288" s="1"/>
  <c r="T433" i="288" s="1"/>
  <c r="U433" i="288" s="1"/>
  <c r="V433" i="288" s="1"/>
  <c r="W433" i="288" s="1"/>
  <c r="X433" i="288" s="1"/>
  <c r="Y433" i="288" s="1"/>
  <c r="Z433" i="288" s="1"/>
  <c r="AA433" i="288" s="1"/>
  <c r="AB433" i="288" s="1"/>
  <c r="AC433" i="288" s="1"/>
  <c r="AD433" i="288" s="1"/>
  <c r="AE433" i="288" s="1"/>
  <c r="AF433" i="288" s="1"/>
  <c r="C52" i="288"/>
  <c r="M437" i="288"/>
  <c r="N437" i="288" s="1"/>
  <c r="O437" i="288" s="1"/>
  <c r="P437" i="288" s="1"/>
  <c r="Q437" i="288" s="1"/>
  <c r="R437" i="288" s="1"/>
  <c r="S437" i="288" s="1"/>
  <c r="T437" i="288" s="1"/>
  <c r="U437" i="288" s="1"/>
  <c r="V437" i="288" s="1"/>
  <c r="W437" i="288" s="1"/>
  <c r="X437" i="288" s="1"/>
  <c r="Y437" i="288" s="1"/>
  <c r="Z437" i="288" s="1"/>
  <c r="AA437" i="288" s="1"/>
  <c r="AB437" i="288" s="1"/>
  <c r="AC437" i="288" s="1"/>
  <c r="AD437" i="288" s="1"/>
  <c r="AE437" i="288" s="1"/>
  <c r="AF437" i="288" s="1"/>
  <c r="C56" i="288"/>
  <c r="M443" i="288"/>
  <c r="N443" i="288" s="1"/>
  <c r="O443" i="288" s="1"/>
  <c r="P443" i="288" s="1"/>
  <c r="Q443" i="288" s="1"/>
  <c r="R443" i="288" s="1"/>
  <c r="S443" i="288" s="1"/>
  <c r="T443" i="288" s="1"/>
  <c r="U443" i="288" s="1"/>
  <c r="V443" i="288" s="1"/>
  <c r="W443" i="288" s="1"/>
  <c r="X443" i="288" s="1"/>
  <c r="Y443" i="288" s="1"/>
  <c r="Z443" i="288" s="1"/>
  <c r="AA443" i="288" s="1"/>
  <c r="AB443" i="288" s="1"/>
  <c r="AC443" i="288" s="1"/>
  <c r="AD443" i="288" s="1"/>
  <c r="AE443" i="288" s="1"/>
  <c r="AF443" i="288" s="1"/>
  <c r="C62" i="288"/>
  <c r="M451" i="288"/>
  <c r="N451" i="288" s="1"/>
  <c r="O451" i="288" s="1"/>
  <c r="P451" i="288" s="1"/>
  <c r="Q451" i="288" s="1"/>
  <c r="R451" i="288" s="1"/>
  <c r="S451" i="288" s="1"/>
  <c r="T451" i="288" s="1"/>
  <c r="U451" i="288" s="1"/>
  <c r="V451" i="288" s="1"/>
  <c r="W451" i="288" s="1"/>
  <c r="X451" i="288" s="1"/>
  <c r="Y451" i="288" s="1"/>
  <c r="Z451" i="288" s="1"/>
  <c r="AA451" i="288" s="1"/>
  <c r="AB451" i="288" s="1"/>
  <c r="AC451" i="288" s="1"/>
  <c r="AD451" i="288" s="1"/>
  <c r="AE451" i="288" s="1"/>
  <c r="AF451" i="288" s="1"/>
  <c r="C76" i="288"/>
  <c r="M429" i="288"/>
  <c r="N429" i="288" s="1"/>
  <c r="O429" i="288" s="1"/>
  <c r="P429" i="288" s="1"/>
  <c r="Q429" i="288" s="1"/>
  <c r="R429" i="288" s="1"/>
  <c r="S429" i="288" s="1"/>
  <c r="T429" i="288" s="1"/>
  <c r="U429" i="288" s="1"/>
  <c r="V429" i="288" s="1"/>
  <c r="W429" i="288" s="1"/>
  <c r="X429" i="288" s="1"/>
  <c r="Y429" i="288" s="1"/>
  <c r="Z429" i="288" s="1"/>
  <c r="AA429" i="288" s="1"/>
  <c r="AB429" i="288" s="1"/>
  <c r="AC429" i="288" s="1"/>
  <c r="AD429" i="288" s="1"/>
  <c r="AE429" i="288" s="1"/>
  <c r="AF429" i="288" s="1"/>
  <c r="C48" i="288"/>
  <c r="M441" i="288"/>
  <c r="N441" i="288" s="1"/>
  <c r="O441" i="288" s="1"/>
  <c r="P441" i="288" s="1"/>
  <c r="Q441" i="288" s="1"/>
  <c r="R441" i="288" s="1"/>
  <c r="S441" i="288" s="1"/>
  <c r="T441" i="288" s="1"/>
  <c r="U441" i="288" s="1"/>
  <c r="V441" i="288" s="1"/>
  <c r="W441" i="288" s="1"/>
  <c r="X441" i="288" s="1"/>
  <c r="Y441" i="288" s="1"/>
  <c r="Z441" i="288" s="1"/>
  <c r="AA441" i="288" s="1"/>
  <c r="AB441" i="288" s="1"/>
  <c r="AC441" i="288" s="1"/>
  <c r="AD441" i="288" s="1"/>
  <c r="AE441" i="288" s="1"/>
  <c r="AF441" i="288" s="1"/>
  <c r="C60" i="288"/>
  <c r="M453" i="288"/>
  <c r="N453" i="288" s="1"/>
  <c r="O453" i="288" s="1"/>
  <c r="P453" i="288" s="1"/>
  <c r="Q453" i="288" s="1"/>
  <c r="R453" i="288" s="1"/>
  <c r="S453" i="288" s="1"/>
  <c r="T453" i="288" s="1"/>
  <c r="U453" i="288" s="1"/>
  <c r="V453" i="288" s="1"/>
  <c r="W453" i="288" s="1"/>
  <c r="X453" i="288" s="1"/>
  <c r="Y453" i="288" s="1"/>
  <c r="Z453" i="288" s="1"/>
  <c r="AA453" i="288" s="1"/>
  <c r="AB453" i="288" s="1"/>
  <c r="AC453" i="288" s="1"/>
  <c r="AD453" i="288" s="1"/>
  <c r="AE453" i="288" s="1"/>
  <c r="AF453" i="288" s="1"/>
  <c r="C78" i="288"/>
  <c r="M457" i="288"/>
  <c r="N457" i="288" s="1"/>
  <c r="O457" i="288" s="1"/>
  <c r="P457" i="288" s="1"/>
  <c r="Q457" i="288" s="1"/>
  <c r="R457" i="288" s="1"/>
  <c r="S457" i="288" s="1"/>
  <c r="T457" i="288" s="1"/>
  <c r="U457" i="288" s="1"/>
  <c r="V457" i="288" s="1"/>
  <c r="W457" i="288" s="1"/>
  <c r="X457" i="288" s="1"/>
  <c r="Y457" i="288" s="1"/>
  <c r="Z457" i="288" s="1"/>
  <c r="AA457" i="288" s="1"/>
  <c r="AB457" i="288" s="1"/>
  <c r="AC457" i="288" s="1"/>
  <c r="AD457" i="288" s="1"/>
  <c r="AE457" i="288" s="1"/>
  <c r="AF457" i="288" s="1"/>
  <c r="C82" i="288"/>
  <c r="M461" i="288"/>
  <c r="N461" i="288" s="1"/>
  <c r="O461" i="288" s="1"/>
  <c r="P461" i="288" s="1"/>
  <c r="Q461" i="288" s="1"/>
  <c r="R461" i="288" s="1"/>
  <c r="S461" i="288" s="1"/>
  <c r="T461" i="288" s="1"/>
  <c r="U461" i="288" s="1"/>
  <c r="V461" i="288" s="1"/>
  <c r="W461" i="288" s="1"/>
  <c r="X461" i="288" s="1"/>
  <c r="Y461" i="288" s="1"/>
  <c r="Z461" i="288" s="1"/>
  <c r="AA461" i="288" s="1"/>
  <c r="AB461" i="288" s="1"/>
  <c r="AC461" i="288" s="1"/>
  <c r="AD461" i="288" s="1"/>
  <c r="AE461" i="288" s="1"/>
  <c r="AF461" i="288" s="1"/>
  <c r="C86" i="288"/>
  <c r="M465" i="288"/>
  <c r="N465" i="288" s="1"/>
  <c r="O465" i="288" s="1"/>
  <c r="P465" i="288" s="1"/>
  <c r="Q465" i="288" s="1"/>
  <c r="R465" i="288" s="1"/>
  <c r="S465" i="288" s="1"/>
  <c r="T465" i="288" s="1"/>
  <c r="U465" i="288" s="1"/>
  <c r="V465" i="288" s="1"/>
  <c r="W465" i="288" s="1"/>
  <c r="X465" i="288" s="1"/>
  <c r="Y465" i="288" s="1"/>
  <c r="Z465" i="288" s="1"/>
  <c r="AA465" i="288" s="1"/>
  <c r="AB465" i="288" s="1"/>
  <c r="AC465" i="288" s="1"/>
  <c r="AD465" i="288" s="1"/>
  <c r="AE465" i="288" s="1"/>
  <c r="AF465" i="288" s="1"/>
  <c r="C90" i="288"/>
  <c r="M6" i="288"/>
  <c r="N9" i="288"/>
  <c r="O9" i="288" l="1"/>
  <c r="N6" i="288"/>
  <c r="C246" i="288"/>
  <c r="C380" i="288" s="1"/>
  <c r="C175" i="288"/>
  <c r="D310" i="288"/>
  <c r="C242" i="288"/>
  <c r="C376" i="288" s="1"/>
  <c r="C171" i="288"/>
  <c r="D87" i="288"/>
  <c r="D306" i="288"/>
  <c r="C238" i="288"/>
  <c r="C372" i="288" s="1"/>
  <c r="C167" i="288"/>
  <c r="D83" i="288"/>
  <c r="D302" i="288"/>
  <c r="C234" i="288"/>
  <c r="C368" i="288" s="1"/>
  <c r="C163" i="288"/>
  <c r="D79" i="288"/>
  <c r="C220" i="288"/>
  <c r="D288" i="288"/>
  <c r="C145" i="288"/>
  <c r="C119" i="288" s="1"/>
  <c r="D61" i="288"/>
  <c r="D276" i="288"/>
  <c r="C208" i="288"/>
  <c r="C133" i="288"/>
  <c r="D49" i="288"/>
  <c r="C232" i="288"/>
  <c r="C366" i="288" s="1"/>
  <c r="D300" i="288"/>
  <c r="C161" i="288"/>
  <c r="D77" i="288"/>
  <c r="C222" i="288"/>
  <c r="D290" i="288"/>
  <c r="C147" i="288"/>
  <c r="D63" i="288"/>
  <c r="C216" i="288"/>
  <c r="D284" i="288"/>
  <c r="D262" i="288" s="1"/>
  <c r="C141" i="288"/>
  <c r="D57" i="288"/>
  <c r="D280" i="288"/>
  <c r="D258" i="288" s="1"/>
  <c r="C212" i="288"/>
  <c r="C137" i="288"/>
  <c r="C111" i="288" s="1"/>
  <c r="D53" i="288"/>
  <c r="D277" i="288"/>
  <c r="C209" i="288"/>
  <c r="C134" i="288"/>
  <c r="C66" i="288"/>
  <c r="D50" i="288"/>
  <c r="C217" i="288"/>
  <c r="D285" i="288"/>
  <c r="C142" i="288"/>
  <c r="D58" i="288"/>
  <c r="C229" i="288"/>
  <c r="C363" i="288" s="1"/>
  <c r="D297" i="288"/>
  <c r="C158" i="288"/>
  <c r="D74" i="288"/>
  <c r="D305" i="288"/>
  <c r="C237" i="288"/>
  <c r="C371" i="288" s="1"/>
  <c r="C166" i="288"/>
  <c r="D82" i="288"/>
  <c r="D313" i="288"/>
  <c r="C245" i="288"/>
  <c r="C379" i="288" s="1"/>
  <c r="C174" i="288"/>
  <c r="D90" i="288"/>
  <c r="D279" i="288"/>
  <c r="C211" i="288"/>
  <c r="C136" i="288"/>
  <c r="D52" i="288"/>
  <c r="C219" i="288"/>
  <c r="D287" i="288"/>
  <c r="C144" i="288"/>
  <c r="C67" i="288"/>
  <c r="D60" i="288"/>
  <c r="C231" i="288"/>
  <c r="C365" i="288" s="1"/>
  <c r="D299" i="288"/>
  <c r="C160" i="288"/>
  <c r="D76" i="288"/>
  <c r="C92" i="288"/>
  <c r="C46" i="288"/>
  <c r="C72" i="288"/>
  <c r="D307" i="288"/>
  <c r="C239" i="288"/>
  <c r="C373" i="288" s="1"/>
  <c r="C168" i="288"/>
  <c r="D84" i="288"/>
  <c r="D312" i="288"/>
  <c r="C244" i="288"/>
  <c r="C378" i="288" s="1"/>
  <c r="C173" i="288"/>
  <c r="D89" i="288"/>
  <c r="D308" i="288"/>
  <c r="C240" i="288"/>
  <c r="C374" i="288" s="1"/>
  <c r="C169" i="288"/>
  <c r="D85" i="288"/>
  <c r="D304" i="288"/>
  <c r="C236" i="288"/>
  <c r="C370" i="288" s="1"/>
  <c r="C165" i="288"/>
  <c r="D81" i="288"/>
  <c r="C224" i="288"/>
  <c r="C149" i="288"/>
  <c r="C123" i="288" s="1"/>
  <c r="D278" i="288"/>
  <c r="C210" i="288"/>
  <c r="C135" i="288"/>
  <c r="D51" i="288"/>
  <c r="C230" i="288"/>
  <c r="C364" i="288" s="1"/>
  <c r="D298" i="288"/>
  <c r="C159" i="288"/>
  <c r="D75" i="288"/>
  <c r="C218" i="288"/>
  <c r="D286" i="288"/>
  <c r="C143" i="288"/>
  <c r="C117" i="288" s="1"/>
  <c r="D59" i="288"/>
  <c r="C214" i="288"/>
  <c r="D282" i="288"/>
  <c r="C139" i="288"/>
  <c r="D55" i="288"/>
  <c r="C213" i="288"/>
  <c r="D281" i="288"/>
  <c r="C138" i="288"/>
  <c r="D54" i="288"/>
  <c r="C221" i="288"/>
  <c r="D289" i="288"/>
  <c r="C146" i="288"/>
  <c r="C68" i="288"/>
  <c r="D62" i="288"/>
  <c r="D301" i="288"/>
  <c r="C233" i="288"/>
  <c r="C367" i="288" s="1"/>
  <c r="C162" i="288"/>
  <c r="D78" i="288"/>
  <c r="D309" i="288"/>
  <c r="C241" i="288"/>
  <c r="C375" i="288" s="1"/>
  <c r="C170" i="288"/>
  <c r="C93" i="288"/>
  <c r="D86" i="288"/>
  <c r="D275" i="288"/>
  <c r="C207" i="288"/>
  <c r="C132" i="288"/>
  <c r="C106" i="288" s="1"/>
  <c r="D48" i="288"/>
  <c r="C215" i="288"/>
  <c r="D283" i="288"/>
  <c r="D261" i="288" s="1"/>
  <c r="C140" i="288"/>
  <c r="D56" i="288"/>
  <c r="C223" i="288"/>
  <c r="D291" i="288"/>
  <c r="C148" i="288"/>
  <c r="D64" i="288"/>
  <c r="D303" i="288"/>
  <c r="C235" i="288"/>
  <c r="C369" i="288" s="1"/>
  <c r="C164" i="288"/>
  <c r="D80" i="288"/>
  <c r="D311" i="288"/>
  <c r="C243" i="288"/>
  <c r="C377" i="288" s="1"/>
  <c r="C172" i="288"/>
  <c r="D88" i="288"/>
  <c r="C94" i="288"/>
  <c r="M8" i="288"/>
  <c r="N5" i="288"/>
  <c r="D256" i="288" l="1"/>
  <c r="C122" i="288"/>
  <c r="D260" i="288"/>
  <c r="C179" i="288"/>
  <c r="D269" i="288"/>
  <c r="C114" i="288"/>
  <c r="C109" i="288"/>
  <c r="C115" i="288"/>
  <c r="D253" i="288"/>
  <c r="C113" i="288"/>
  <c r="D266" i="288"/>
  <c r="D264" i="288"/>
  <c r="O5" i="288"/>
  <c r="N8" i="288"/>
  <c r="E284" i="288"/>
  <c r="D216" i="288"/>
  <c r="D141" i="288"/>
  <c r="E57" i="288"/>
  <c r="C349" i="288"/>
  <c r="C327" i="288" s="1"/>
  <c r="C193" i="288"/>
  <c r="C341" i="288"/>
  <c r="C185" i="288"/>
  <c r="E310" i="288"/>
  <c r="D242" i="288"/>
  <c r="D376" i="288" s="1"/>
  <c r="D171" i="288"/>
  <c r="E87" i="288"/>
  <c r="C178" i="288"/>
  <c r="C153" i="288"/>
  <c r="C120" i="288"/>
  <c r="C355" i="288"/>
  <c r="C333" i="288" s="1"/>
  <c r="C199" i="288"/>
  <c r="D259" i="288"/>
  <c r="C348" i="288"/>
  <c r="C326" i="288" s="1"/>
  <c r="C192" i="288"/>
  <c r="E287" i="288"/>
  <c r="D219" i="288"/>
  <c r="D144" i="288"/>
  <c r="D67" i="288"/>
  <c r="E60" i="288"/>
  <c r="E299" i="288"/>
  <c r="D231" i="288"/>
  <c r="D365" i="288" s="1"/>
  <c r="D160" i="288"/>
  <c r="D92" i="288"/>
  <c r="E76" i="288"/>
  <c r="D46" i="288"/>
  <c r="D72" i="288"/>
  <c r="E305" i="288"/>
  <c r="D237" i="288"/>
  <c r="D371" i="288" s="1"/>
  <c r="D166" i="288"/>
  <c r="E82" i="288"/>
  <c r="E309" i="288"/>
  <c r="D241" i="288"/>
  <c r="D375" i="288" s="1"/>
  <c r="D170" i="288"/>
  <c r="D93" i="288"/>
  <c r="E86" i="288"/>
  <c r="E313" i="288"/>
  <c r="D245" i="288"/>
  <c r="D379" i="288" s="1"/>
  <c r="D174" i="288"/>
  <c r="E90" i="288"/>
  <c r="E308" i="288"/>
  <c r="D240" i="288"/>
  <c r="D374" i="288" s="1"/>
  <c r="D169" i="288"/>
  <c r="E85" i="288"/>
  <c r="C295" i="288"/>
  <c r="C294" i="288" s="1"/>
  <c r="C228" i="288"/>
  <c r="C227" i="288" s="1"/>
  <c r="D296" i="288"/>
  <c r="C157" i="288"/>
  <c r="C91" i="288"/>
  <c r="D73" i="288"/>
  <c r="C71" i="288"/>
  <c r="C177" i="288"/>
  <c r="C152" i="288"/>
  <c r="C118" i="288"/>
  <c r="C353" i="288"/>
  <c r="C331" i="288" s="1"/>
  <c r="C197" i="288"/>
  <c r="C345" i="288"/>
  <c r="C323" i="288" s="1"/>
  <c r="C189" i="288"/>
  <c r="D246" i="288"/>
  <c r="D380" i="288" s="1"/>
  <c r="D175" i="288"/>
  <c r="E306" i="288"/>
  <c r="D238" i="288"/>
  <c r="D372" i="288" s="1"/>
  <c r="D167" i="288"/>
  <c r="E83" i="288"/>
  <c r="E298" i="288"/>
  <c r="D230" i="288"/>
  <c r="D364" i="288" s="1"/>
  <c r="D159" i="288"/>
  <c r="E75" i="288"/>
  <c r="E286" i="288"/>
  <c r="E264" i="288" s="1"/>
  <c r="D218" i="288"/>
  <c r="D143" i="288"/>
  <c r="D117" i="288" s="1"/>
  <c r="E59" i="288"/>
  <c r="C116" i="288"/>
  <c r="C351" i="288"/>
  <c r="C329" i="288" s="1"/>
  <c r="C195" i="288"/>
  <c r="C151" i="288"/>
  <c r="C108" i="288"/>
  <c r="D255" i="288"/>
  <c r="E281" i="288"/>
  <c r="D213" i="288"/>
  <c r="D138" i="288"/>
  <c r="E54" i="288"/>
  <c r="C346" i="288"/>
  <c r="C324" i="288" s="1"/>
  <c r="C190" i="288"/>
  <c r="C350" i="288"/>
  <c r="C328" i="288" s="1"/>
  <c r="C194" i="288"/>
  <c r="E291" i="288"/>
  <c r="E269" i="288" s="1"/>
  <c r="D223" i="288"/>
  <c r="D148" i="288"/>
  <c r="D122" i="288" s="1"/>
  <c r="E64" i="288"/>
  <c r="D268" i="288"/>
  <c r="E301" i="288"/>
  <c r="D233" i="288"/>
  <c r="D367" i="288" s="1"/>
  <c r="D162" i="288"/>
  <c r="E78" i="288"/>
  <c r="C107" i="288"/>
  <c r="D254" i="288"/>
  <c r="E289" i="288"/>
  <c r="D221" i="288"/>
  <c r="D146" i="288"/>
  <c r="E62" i="288"/>
  <c r="D68" i="288"/>
  <c r="E303" i="288"/>
  <c r="D235" i="288"/>
  <c r="D369" i="288" s="1"/>
  <c r="D164" i="288"/>
  <c r="E80" i="288"/>
  <c r="E307" i="288"/>
  <c r="D239" i="288"/>
  <c r="D373" i="288" s="1"/>
  <c r="D168" i="288"/>
  <c r="E84" i="288"/>
  <c r="E311" i="288"/>
  <c r="D243" i="288"/>
  <c r="D377" i="288" s="1"/>
  <c r="D172" i="288"/>
  <c r="D94" i="288"/>
  <c r="E88" i="288"/>
  <c r="E312" i="288"/>
  <c r="D244" i="288"/>
  <c r="D378" i="288" s="1"/>
  <c r="D173" i="288"/>
  <c r="E89" i="288"/>
  <c r="E304" i="288"/>
  <c r="D236" i="288"/>
  <c r="D370" i="288" s="1"/>
  <c r="D165" i="288"/>
  <c r="E81" i="288"/>
  <c r="D224" i="288"/>
  <c r="D149" i="288"/>
  <c r="D123" i="288" s="1"/>
  <c r="C357" i="288"/>
  <c r="C335" i="288" s="1"/>
  <c r="C201" i="288"/>
  <c r="E276" i="288"/>
  <c r="D208" i="288"/>
  <c r="D133" i="288"/>
  <c r="E49" i="288"/>
  <c r="E302" i="288"/>
  <c r="D234" i="288"/>
  <c r="D368" i="288" s="1"/>
  <c r="D163" i="288"/>
  <c r="E79" i="288"/>
  <c r="E290" i="288"/>
  <c r="D222" i="288"/>
  <c r="D147" i="288"/>
  <c r="D121" i="288" s="1"/>
  <c r="E63" i="288"/>
  <c r="D267" i="288"/>
  <c r="E282" i="288"/>
  <c r="E260" i="288" s="1"/>
  <c r="D214" i="288"/>
  <c r="D139" i="288"/>
  <c r="D113" i="288" s="1"/>
  <c r="E55" i="288"/>
  <c r="C112" i="288"/>
  <c r="C347" i="288"/>
  <c r="C325" i="288" s="1"/>
  <c r="C191" i="288"/>
  <c r="E283" i="288"/>
  <c r="D215" i="288"/>
  <c r="D140" i="288"/>
  <c r="E56" i="288"/>
  <c r="C352" i="288"/>
  <c r="C330" i="288" s="1"/>
  <c r="C196" i="288"/>
  <c r="E279" i="288"/>
  <c r="E257" i="288" s="1"/>
  <c r="D211" i="288"/>
  <c r="D136" i="288"/>
  <c r="D110" i="288" s="1"/>
  <c r="E52" i="288"/>
  <c r="C344" i="288"/>
  <c r="C322" i="288" s="1"/>
  <c r="C188" i="288"/>
  <c r="C358" i="288"/>
  <c r="C336" i="288" s="1"/>
  <c r="C202" i="288"/>
  <c r="C273" i="288"/>
  <c r="D274" i="288"/>
  <c r="D252" i="288" s="1"/>
  <c r="C206" i="288"/>
  <c r="C131" i="288"/>
  <c r="C45" i="288"/>
  <c r="C65" i="288"/>
  <c r="D47" i="288"/>
  <c r="E300" i="288"/>
  <c r="D232" i="288"/>
  <c r="D366" i="288" s="1"/>
  <c r="D161" i="288"/>
  <c r="E77" i="288"/>
  <c r="E288" i="288"/>
  <c r="D220" i="288"/>
  <c r="D145" i="288"/>
  <c r="E61" i="288"/>
  <c r="D265" i="288"/>
  <c r="E280" i="288"/>
  <c r="D212" i="288"/>
  <c r="D137" i="288"/>
  <c r="E53" i="288"/>
  <c r="C110" i="288"/>
  <c r="D257" i="288"/>
  <c r="C361" i="288"/>
  <c r="D263" i="288"/>
  <c r="E278" i="288"/>
  <c r="E256" i="288" s="1"/>
  <c r="D210" i="288"/>
  <c r="D135" i="288"/>
  <c r="D109" i="288" s="1"/>
  <c r="E51" i="288"/>
  <c r="C343" i="288"/>
  <c r="C321" i="288" s="1"/>
  <c r="C187" i="288"/>
  <c r="E285" i="288"/>
  <c r="E263" i="288" s="1"/>
  <c r="D217" i="288"/>
  <c r="D142" i="288"/>
  <c r="D116" i="288" s="1"/>
  <c r="E58" i="288"/>
  <c r="C121" i="288"/>
  <c r="C356" i="288"/>
  <c r="C334" i="288" s="1"/>
  <c r="C200" i="288"/>
  <c r="E277" i="288"/>
  <c r="D209" i="288"/>
  <c r="D134" i="288"/>
  <c r="E50" i="288"/>
  <c r="D66" i="288"/>
  <c r="C342" i="288"/>
  <c r="C320" i="288" s="1"/>
  <c r="C186" i="288"/>
  <c r="C354" i="288"/>
  <c r="C332" i="288" s="1"/>
  <c r="C198" i="288"/>
  <c r="O6" i="288"/>
  <c r="P9" i="288"/>
  <c r="E255" i="288" l="1"/>
  <c r="E268" i="288"/>
  <c r="D111" i="288"/>
  <c r="E258" i="288"/>
  <c r="D107" i="288"/>
  <c r="E254" i="288"/>
  <c r="D119" i="288"/>
  <c r="E266" i="288"/>
  <c r="D114" i="288"/>
  <c r="E261" i="288"/>
  <c r="D112" i="288"/>
  <c r="E259" i="288"/>
  <c r="E265" i="288"/>
  <c r="D151" i="288"/>
  <c r="D108" i="288"/>
  <c r="F279" i="288"/>
  <c r="E211" i="288"/>
  <c r="E136" i="288"/>
  <c r="F52" i="288"/>
  <c r="D344" i="288"/>
  <c r="D322" i="288" s="1"/>
  <c r="D188" i="288"/>
  <c r="E221" i="288"/>
  <c r="F289" i="288"/>
  <c r="E146" i="288"/>
  <c r="E68" i="288"/>
  <c r="F62" i="288"/>
  <c r="D354" i="288"/>
  <c r="D332" i="288" s="1"/>
  <c r="D198" i="288"/>
  <c r="F301" i="288"/>
  <c r="E233" i="288"/>
  <c r="E367" i="288" s="1"/>
  <c r="E162" i="288"/>
  <c r="F78" i="288"/>
  <c r="C150" i="288"/>
  <c r="C130" i="288"/>
  <c r="C105" i="288"/>
  <c r="E216" i="288"/>
  <c r="F284" i="288"/>
  <c r="E141" i="288"/>
  <c r="F57" i="288"/>
  <c r="D349" i="288"/>
  <c r="D327" i="288" s="1"/>
  <c r="D193" i="288"/>
  <c r="E215" i="288"/>
  <c r="F283" i="288"/>
  <c r="E140" i="288"/>
  <c r="F56" i="288"/>
  <c r="D348" i="288"/>
  <c r="D326" i="288" s="1"/>
  <c r="D192" i="288"/>
  <c r="E223" i="288"/>
  <c r="F291" i="288"/>
  <c r="E148" i="288"/>
  <c r="F64" i="288"/>
  <c r="D356" i="288"/>
  <c r="D334" i="288" s="1"/>
  <c r="D200" i="288"/>
  <c r="F303" i="288"/>
  <c r="E235" i="288"/>
  <c r="E369" i="288" s="1"/>
  <c r="E164" i="288"/>
  <c r="F80" i="288"/>
  <c r="F305" i="288"/>
  <c r="E237" i="288"/>
  <c r="E371" i="288" s="1"/>
  <c r="E166" i="288"/>
  <c r="F82" i="288"/>
  <c r="F313" i="288"/>
  <c r="E245" i="288"/>
  <c r="E379" i="288" s="1"/>
  <c r="E174" i="288"/>
  <c r="F90" i="288"/>
  <c r="F312" i="288"/>
  <c r="E244" i="288"/>
  <c r="E378" i="288" s="1"/>
  <c r="E173" i="288"/>
  <c r="F89" i="288"/>
  <c r="D179" i="288"/>
  <c r="D153" i="288"/>
  <c r="D120" i="288"/>
  <c r="D127" i="288" s="1"/>
  <c r="E267" i="288"/>
  <c r="E214" i="288"/>
  <c r="F282" i="288"/>
  <c r="E139" i="288"/>
  <c r="F55" i="288"/>
  <c r="D347" i="288"/>
  <c r="D325" i="288" s="1"/>
  <c r="D191" i="288"/>
  <c r="E219" i="288"/>
  <c r="F287" i="288"/>
  <c r="E144" i="288"/>
  <c r="E67" i="288"/>
  <c r="F60" i="288"/>
  <c r="D352" i="288"/>
  <c r="D330" i="288" s="1"/>
  <c r="D196" i="288"/>
  <c r="F299" i="288"/>
  <c r="E231" i="288"/>
  <c r="E365" i="288" s="1"/>
  <c r="E160" i="288"/>
  <c r="F76" i="288"/>
  <c r="E92" i="288"/>
  <c r="E46" i="288"/>
  <c r="E72" i="288"/>
  <c r="F307" i="288"/>
  <c r="E239" i="288"/>
  <c r="E373" i="288" s="1"/>
  <c r="E168" i="288"/>
  <c r="F84" i="288"/>
  <c r="C126" i="288"/>
  <c r="E297" i="288"/>
  <c r="D229" i="288"/>
  <c r="D363" i="288" s="1"/>
  <c r="D361" i="288" s="1"/>
  <c r="D158" i="288"/>
  <c r="E74" i="288"/>
  <c r="C176" i="288"/>
  <c r="C156" i="288"/>
  <c r="F309" i="288"/>
  <c r="E241" i="288"/>
  <c r="E375" i="288" s="1"/>
  <c r="E170" i="288"/>
  <c r="E93" i="288"/>
  <c r="F86" i="288"/>
  <c r="E246" i="288"/>
  <c r="E380" i="288" s="1"/>
  <c r="E175" i="288"/>
  <c r="F310" i="288"/>
  <c r="E242" i="288"/>
  <c r="E376" i="288" s="1"/>
  <c r="E171" i="288"/>
  <c r="F87" i="288"/>
  <c r="D178" i="288"/>
  <c r="E274" i="288"/>
  <c r="D273" i="288"/>
  <c r="D206" i="288"/>
  <c r="D131" i="288"/>
  <c r="D65" i="288"/>
  <c r="E47" i="288"/>
  <c r="D45" i="288"/>
  <c r="D353" i="288"/>
  <c r="D331" i="288" s="1"/>
  <c r="D197" i="288"/>
  <c r="C339" i="288"/>
  <c r="C319" i="288"/>
  <c r="C317" i="288" s="1"/>
  <c r="E217" i="288"/>
  <c r="F285" i="288"/>
  <c r="E142" i="288"/>
  <c r="E116" i="288" s="1"/>
  <c r="F58" i="288"/>
  <c r="D350" i="288"/>
  <c r="D328" i="288" s="1"/>
  <c r="D194" i="288"/>
  <c r="Q9" i="288"/>
  <c r="P6" i="288"/>
  <c r="F278" i="288"/>
  <c r="E210" i="288"/>
  <c r="E135" i="288"/>
  <c r="F51" i="288"/>
  <c r="D343" i="288"/>
  <c r="D321" i="288" s="1"/>
  <c r="D187" i="288"/>
  <c r="E218" i="288"/>
  <c r="F286" i="288"/>
  <c r="E143" i="288"/>
  <c r="F59" i="288"/>
  <c r="D351" i="288"/>
  <c r="D329" i="288" s="1"/>
  <c r="D195" i="288"/>
  <c r="E213" i="288"/>
  <c r="F281" i="288"/>
  <c r="F259" i="288" s="1"/>
  <c r="E138" i="288"/>
  <c r="F54" i="288"/>
  <c r="D346" i="288"/>
  <c r="D324" i="288" s="1"/>
  <c r="D190" i="288"/>
  <c r="E275" i="288"/>
  <c r="D207" i="288"/>
  <c r="D132" i="288"/>
  <c r="E48" i="288"/>
  <c r="C205" i="288"/>
  <c r="C184" i="288"/>
  <c r="C183" i="288" s="1"/>
  <c r="C272" i="288"/>
  <c r="C251" i="288"/>
  <c r="C250" i="288" s="1"/>
  <c r="F280" i="288"/>
  <c r="E212" i="288"/>
  <c r="E137" i="288"/>
  <c r="F53" i="288"/>
  <c r="D345" i="288"/>
  <c r="D323" i="288" s="1"/>
  <c r="D189" i="288"/>
  <c r="F277" i="288"/>
  <c r="E209" i="288"/>
  <c r="E134" i="288"/>
  <c r="E66" i="288"/>
  <c r="F50" i="288"/>
  <c r="D342" i="288"/>
  <c r="D320" i="288" s="1"/>
  <c r="D186" i="288"/>
  <c r="D358" i="288"/>
  <c r="D336" i="288" s="1"/>
  <c r="D202" i="288"/>
  <c r="F308" i="288"/>
  <c r="E240" i="288"/>
  <c r="E374" i="288" s="1"/>
  <c r="E169" i="288"/>
  <c r="F85" i="288"/>
  <c r="F304" i="288"/>
  <c r="E236" i="288"/>
  <c r="E370" i="288" s="1"/>
  <c r="E165" i="288"/>
  <c r="F81" i="288"/>
  <c r="E222" i="288"/>
  <c r="F290" i="288"/>
  <c r="F268" i="288" s="1"/>
  <c r="E147" i="288"/>
  <c r="F63" i="288"/>
  <c r="D355" i="288"/>
  <c r="D333" i="288" s="1"/>
  <c r="D199" i="288"/>
  <c r="F302" i="288"/>
  <c r="E234" i="288"/>
  <c r="E368" i="288" s="1"/>
  <c r="E163" i="288"/>
  <c r="F79" i="288"/>
  <c r="E224" i="288"/>
  <c r="E149" i="288"/>
  <c r="E123" i="288" s="1"/>
  <c r="D357" i="288"/>
  <c r="D335" i="288" s="1"/>
  <c r="D201" i="288"/>
  <c r="C125" i="288"/>
  <c r="F306" i="288"/>
  <c r="E238" i="288"/>
  <c r="E372" i="288" s="1"/>
  <c r="E167" i="288"/>
  <c r="F83" i="288"/>
  <c r="E296" i="288"/>
  <c r="D295" i="288"/>
  <c r="D294" i="288" s="1"/>
  <c r="D228" i="288"/>
  <c r="D227" i="288" s="1"/>
  <c r="D157" i="288"/>
  <c r="D71" i="288"/>
  <c r="D91" i="288"/>
  <c r="E73" i="288"/>
  <c r="F300" i="288"/>
  <c r="E232" i="288"/>
  <c r="E366" i="288" s="1"/>
  <c r="E161" i="288"/>
  <c r="F77" i="288"/>
  <c r="D177" i="288"/>
  <c r="E220" i="288"/>
  <c r="F288" i="288"/>
  <c r="F266" i="288" s="1"/>
  <c r="E145" i="288"/>
  <c r="E119" i="288" s="1"/>
  <c r="F61" i="288"/>
  <c r="D152" i="288"/>
  <c r="D118" i="288"/>
  <c r="D126" i="288" s="1"/>
  <c r="C127" i="288"/>
  <c r="F311" i="288"/>
  <c r="E243" i="288"/>
  <c r="E377" i="288" s="1"/>
  <c r="E172" i="288"/>
  <c r="F88" i="288"/>
  <c r="E94" i="288"/>
  <c r="D115" i="288"/>
  <c r="E262" i="288"/>
  <c r="O8" i="288"/>
  <c r="P5" i="288"/>
  <c r="E121" i="288" l="1"/>
  <c r="E112" i="288"/>
  <c r="F263" i="288"/>
  <c r="E179" i="288"/>
  <c r="F255" i="288"/>
  <c r="D106" i="288"/>
  <c r="E253" i="288"/>
  <c r="Q5" i="288"/>
  <c r="P8" i="288"/>
  <c r="G289" i="288"/>
  <c r="F221" i="288"/>
  <c r="F146" i="288"/>
  <c r="G62" i="288"/>
  <c r="F68" i="288"/>
  <c r="D176" i="288"/>
  <c r="D156" i="288"/>
  <c r="G307" i="288"/>
  <c r="F239" i="288"/>
  <c r="F373" i="288" s="1"/>
  <c r="F168" i="288"/>
  <c r="G84" i="288"/>
  <c r="E358" i="288"/>
  <c r="E336" i="288" s="1"/>
  <c r="E202" i="288"/>
  <c r="G291" i="288"/>
  <c r="F223" i="288"/>
  <c r="F148" i="288"/>
  <c r="G64" i="288"/>
  <c r="E151" i="288"/>
  <c r="E108" i="288"/>
  <c r="G281" i="288"/>
  <c r="F213" i="288"/>
  <c r="F138" i="288"/>
  <c r="G54" i="288"/>
  <c r="E346" i="288"/>
  <c r="E324" i="288" s="1"/>
  <c r="E190" i="288"/>
  <c r="E117" i="288"/>
  <c r="E352" i="288"/>
  <c r="E330" i="288" s="1"/>
  <c r="E196" i="288"/>
  <c r="G279" i="288"/>
  <c r="F211" i="288"/>
  <c r="F136" i="288"/>
  <c r="G52" i="288"/>
  <c r="E344" i="288"/>
  <c r="E322" i="288" s="1"/>
  <c r="E188" i="288"/>
  <c r="Q6" i="288"/>
  <c r="R9" i="288"/>
  <c r="D205" i="288"/>
  <c r="D184" i="288"/>
  <c r="E252" i="288"/>
  <c r="G311" i="288"/>
  <c r="F243" i="288"/>
  <c r="F377" i="288" s="1"/>
  <c r="F172" i="288"/>
  <c r="F94" i="288"/>
  <c r="G88" i="288"/>
  <c r="G310" i="288"/>
  <c r="F242" i="288"/>
  <c r="F376" i="288" s="1"/>
  <c r="F171" i="288"/>
  <c r="G87" i="288"/>
  <c r="E178" i="288"/>
  <c r="G308" i="288"/>
  <c r="F240" i="288"/>
  <c r="F374" i="288" s="1"/>
  <c r="F169" i="288"/>
  <c r="G85" i="288"/>
  <c r="E295" i="288"/>
  <c r="E294" i="288" s="1"/>
  <c r="E228" i="288"/>
  <c r="F296" i="288"/>
  <c r="E157" i="288"/>
  <c r="E91" i="288"/>
  <c r="F73" i="288"/>
  <c r="E71" i="288"/>
  <c r="E177" i="288"/>
  <c r="E152" i="288"/>
  <c r="E118" i="288"/>
  <c r="E353" i="288"/>
  <c r="E331" i="288" s="1"/>
  <c r="E197" i="288"/>
  <c r="G283" i="288"/>
  <c r="F215" i="288"/>
  <c r="F140" i="288"/>
  <c r="G56" i="288"/>
  <c r="F260" i="288"/>
  <c r="G313" i="288"/>
  <c r="F245" i="288"/>
  <c r="F379" i="288" s="1"/>
  <c r="F174" i="288"/>
  <c r="G90" i="288"/>
  <c r="F246" i="288"/>
  <c r="F380" i="288" s="1"/>
  <c r="F175" i="288"/>
  <c r="G306" i="288"/>
  <c r="F238" i="288"/>
  <c r="F372" i="288" s="1"/>
  <c r="F167" i="288"/>
  <c r="G83" i="288"/>
  <c r="G304" i="288"/>
  <c r="F236" i="288"/>
  <c r="F370" i="288" s="1"/>
  <c r="F165" i="288"/>
  <c r="G81" i="288"/>
  <c r="F224" i="288"/>
  <c r="F149" i="288"/>
  <c r="F123" i="288" s="1"/>
  <c r="E122" i="288"/>
  <c r="E357" i="288"/>
  <c r="E335" i="288" s="1"/>
  <c r="E201" i="288"/>
  <c r="F261" i="288"/>
  <c r="E115" i="288"/>
  <c r="E350" i="288"/>
  <c r="E328" i="288" s="1"/>
  <c r="E194" i="288"/>
  <c r="G302" i="288"/>
  <c r="F234" i="288"/>
  <c r="F368" i="288" s="1"/>
  <c r="F163" i="288"/>
  <c r="G79" i="288"/>
  <c r="G290" i="288"/>
  <c r="F222" i="288"/>
  <c r="F147" i="288"/>
  <c r="G63" i="288"/>
  <c r="F267" i="288"/>
  <c r="E345" i="288"/>
  <c r="E323" i="288" s="1"/>
  <c r="E189" i="288"/>
  <c r="D125" i="288"/>
  <c r="G312" i="288"/>
  <c r="F244" i="288"/>
  <c r="F378" i="288" s="1"/>
  <c r="F173" i="288"/>
  <c r="G89" i="288"/>
  <c r="E354" i="288"/>
  <c r="E332" i="288" s="1"/>
  <c r="E198" i="288"/>
  <c r="G301" i="288"/>
  <c r="F233" i="288"/>
  <c r="F367" i="288" s="1"/>
  <c r="F162" i="288"/>
  <c r="G78" i="288"/>
  <c r="E229" i="288"/>
  <c r="E363" i="288" s="1"/>
  <c r="F297" i="288"/>
  <c r="E158" i="288"/>
  <c r="F74" i="288"/>
  <c r="G303" i="288"/>
  <c r="F235" i="288"/>
  <c r="F369" i="288" s="1"/>
  <c r="F164" i="288"/>
  <c r="G80" i="288"/>
  <c r="E356" i="288"/>
  <c r="E334" i="288" s="1"/>
  <c r="E200" i="288"/>
  <c r="G305" i="288"/>
  <c r="F237" i="288"/>
  <c r="F371" i="288" s="1"/>
  <c r="F166" i="288"/>
  <c r="G82" i="288"/>
  <c r="G309" i="288"/>
  <c r="F241" i="288"/>
  <c r="F375" i="288" s="1"/>
  <c r="F170" i="288"/>
  <c r="F93" i="288"/>
  <c r="G86" i="288"/>
  <c r="G278" i="288"/>
  <c r="F210" i="288"/>
  <c r="F135" i="288"/>
  <c r="G51" i="288"/>
  <c r="E343" i="288"/>
  <c r="E321" i="288" s="1"/>
  <c r="E187" i="288"/>
  <c r="E111" i="288"/>
  <c r="F258" i="288"/>
  <c r="F276" i="288"/>
  <c r="E208" i="288"/>
  <c r="E133" i="288"/>
  <c r="F49" i="288"/>
  <c r="D341" i="288"/>
  <c r="D185" i="288"/>
  <c r="G282" i="288"/>
  <c r="F214" i="288"/>
  <c r="F139" i="288"/>
  <c r="G55" i="288"/>
  <c r="E347" i="288"/>
  <c r="E325" i="288" s="1"/>
  <c r="E191" i="288"/>
  <c r="G287" i="288"/>
  <c r="G265" i="288" s="1"/>
  <c r="F219" i="288"/>
  <c r="F144" i="288"/>
  <c r="F67" i="288"/>
  <c r="G60" i="288"/>
  <c r="F264" i="288"/>
  <c r="E109" i="288"/>
  <c r="F256" i="288"/>
  <c r="G286" i="288"/>
  <c r="F218" i="288"/>
  <c r="F143" i="288"/>
  <c r="G59" i="288"/>
  <c r="E351" i="288"/>
  <c r="E329" i="288" s="1"/>
  <c r="E195" i="288"/>
  <c r="F275" i="288"/>
  <c r="E207" i="288"/>
  <c r="E132" i="288"/>
  <c r="E106" i="288" s="1"/>
  <c r="F48" i="288"/>
  <c r="D150" i="288"/>
  <c r="D130" i="288"/>
  <c r="D105" i="288"/>
  <c r="D272" i="288"/>
  <c r="D251" i="288"/>
  <c r="D250" i="288" s="1"/>
  <c r="E230" i="288"/>
  <c r="E364" i="288" s="1"/>
  <c r="F298" i="288"/>
  <c r="E159" i="288"/>
  <c r="F75" i="288"/>
  <c r="E273" i="288"/>
  <c r="F274" i="288"/>
  <c r="E206" i="288"/>
  <c r="E131" i="288"/>
  <c r="E45" i="288"/>
  <c r="E65" i="288"/>
  <c r="F47" i="288"/>
  <c r="G300" i="288"/>
  <c r="F232" i="288"/>
  <c r="F366" i="288" s="1"/>
  <c r="F161" i="288"/>
  <c r="G77" i="288"/>
  <c r="G288" i="288"/>
  <c r="F220" i="288"/>
  <c r="F145" i="288"/>
  <c r="G61" i="288"/>
  <c r="F265" i="288"/>
  <c r="E113" i="288"/>
  <c r="E348" i="288"/>
  <c r="E326" i="288" s="1"/>
  <c r="E192" i="288"/>
  <c r="F269" i="288"/>
  <c r="G284" i="288"/>
  <c r="F216" i="288"/>
  <c r="F141" i="288"/>
  <c r="G57" i="288"/>
  <c r="E114" i="288"/>
  <c r="E349" i="288"/>
  <c r="E327" i="288" s="1"/>
  <c r="E193" i="288"/>
  <c r="G285" i="288"/>
  <c r="F217" i="288"/>
  <c r="F142" i="288"/>
  <c r="G58" i="288"/>
  <c r="F262" i="288"/>
  <c r="C124" i="288"/>
  <c r="C104" i="288"/>
  <c r="E153" i="288"/>
  <c r="E120" i="288"/>
  <c r="E127" i="288" s="1"/>
  <c r="E355" i="288"/>
  <c r="E333" i="288" s="1"/>
  <c r="E199" i="288"/>
  <c r="G280" i="288"/>
  <c r="G258" i="288" s="1"/>
  <c r="F212" i="288"/>
  <c r="F137" i="288"/>
  <c r="F111" i="288" s="1"/>
  <c r="G53" i="288"/>
  <c r="E110" i="288"/>
  <c r="F257" i="288"/>
  <c r="F116" i="288" l="1"/>
  <c r="G263" i="288"/>
  <c r="F252" i="288"/>
  <c r="F117" i="288"/>
  <c r="G264" i="288"/>
  <c r="F115" i="288"/>
  <c r="G262" i="288"/>
  <c r="F113" i="288"/>
  <c r="G260" i="288"/>
  <c r="F119" i="288"/>
  <c r="G266" i="288"/>
  <c r="F178" i="288"/>
  <c r="F253" i="288"/>
  <c r="G213" i="288"/>
  <c r="H281" i="288"/>
  <c r="G138" i="288"/>
  <c r="H54" i="288"/>
  <c r="F346" i="288"/>
  <c r="F324" i="288" s="1"/>
  <c r="F190" i="288"/>
  <c r="G221" i="288"/>
  <c r="H289" i="288"/>
  <c r="G146" i="288"/>
  <c r="G68" i="288"/>
  <c r="H62" i="288"/>
  <c r="F354" i="288"/>
  <c r="F332" i="288" s="1"/>
  <c r="F198" i="288"/>
  <c r="H301" i="288"/>
  <c r="G233" i="288"/>
  <c r="G367" i="288" s="1"/>
  <c r="G162" i="288"/>
  <c r="H78" i="288"/>
  <c r="E150" i="288"/>
  <c r="E130" i="288"/>
  <c r="E105" i="288"/>
  <c r="G299" i="288"/>
  <c r="F231" i="288"/>
  <c r="F365" i="288" s="1"/>
  <c r="F160" i="288"/>
  <c r="F177" i="288" s="1"/>
  <c r="F92" i="288"/>
  <c r="G76" i="288"/>
  <c r="F72" i="288"/>
  <c r="F46" i="288"/>
  <c r="D124" i="288"/>
  <c r="D104" i="288"/>
  <c r="E341" i="288"/>
  <c r="E185" i="288"/>
  <c r="F353" i="288"/>
  <c r="F331" i="288" s="1"/>
  <c r="F197" i="288"/>
  <c r="D339" i="288"/>
  <c r="D319" i="288"/>
  <c r="D317" i="288" s="1"/>
  <c r="G277" i="288"/>
  <c r="G255" i="288" s="1"/>
  <c r="F209" i="288"/>
  <c r="F134" i="288"/>
  <c r="G50" i="288"/>
  <c r="F66" i="288"/>
  <c r="E342" i="288"/>
  <c r="E320" i="288" s="1"/>
  <c r="E186" i="288"/>
  <c r="F109" i="288"/>
  <c r="G256" i="288"/>
  <c r="H306" i="288"/>
  <c r="G238" i="288"/>
  <c r="G372" i="288" s="1"/>
  <c r="G167" i="288"/>
  <c r="H83" i="288"/>
  <c r="H304" i="288"/>
  <c r="G236" i="288"/>
  <c r="G370" i="288" s="1"/>
  <c r="G165" i="288"/>
  <c r="H81" i="288"/>
  <c r="G298" i="288"/>
  <c r="F230" i="288"/>
  <c r="F364" i="288" s="1"/>
  <c r="F159" i="288"/>
  <c r="G75" i="288"/>
  <c r="H302" i="288"/>
  <c r="G234" i="288"/>
  <c r="G368" i="288" s="1"/>
  <c r="G163" i="288"/>
  <c r="H79" i="288"/>
  <c r="H313" i="288"/>
  <c r="G245" i="288"/>
  <c r="G379" i="288" s="1"/>
  <c r="G174" i="288"/>
  <c r="H90" i="288"/>
  <c r="G223" i="288"/>
  <c r="H291" i="288"/>
  <c r="G148" i="288"/>
  <c r="H64" i="288"/>
  <c r="F356" i="288"/>
  <c r="F334" i="288" s="1"/>
  <c r="F200" i="288"/>
  <c r="H303" i="288"/>
  <c r="G235" i="288"/>
  <c r="G369" i="288" s="1"/>
  <c r="G164" i="288"/>
  <c r="H80" i="288"/>
  <c r="H305" i="288"/>
  <c r="G237" i="288"/>
  <c r="G371" i="288" s="1"/>
  <c r="G166" i="288"/>
  <c r="H82" i="288"/>
  <c r="H307" i="288"/>
  <c r="G239" i="288"/>
  <c r="G373" i="288" s="1"/>
  <c r="G168" i="288"/>
  <c r="H84" i="288"/>
  <c r="G246" i="288"/>
  <c r="G380" i="288" s="1"/>
  <c r="G175" i="288"/>
  <c r="G216" i="288"/>
  <c r="H284" i="288"/>
  <c r="H262" i="288" s="1"/>
  <c r="G141" i="288"/>
  <c r="H57" i="288"/>
  <c r="F349" i="288"/>
  <c r="F327" i="288" s="1"/>
  <c r="F193" i="288"/>
  <c r="E126" i="288"/>
  <c r="G297" i="288"/>
  <c r="F229" i="288"/>
  <c r="F363" i="288" s="1"/>
  <c r="F158" i="288"/>
  <c r="G74" i="288"/>
  <c r="E176" i="288"/>
  <c r="E156" i="288"/>
  <c r="E227" i="288"/>
  <c r="H309" i="288"/>
  <c r="G241" i="288"/>
  <c r="G375" i="288" s="1"/>
  <c r="G170" i="288"/>
  <c r="G93" i="288"/>
  <c r="H86" i="288"/>
  <c r="S9" i="288"/>
  <c r="R6" i="288"/>
  <c r="F110" i="288"/>
  <c r="G257" i="288"/>
  <c r="F112" i="288"/>
  <c r="G259" i="288"/>
  <c r="G224" i="288"/>
  <c r="G149" i="288"/>
  <c r="F357" i="288"/>
  <c r="F335" i="288" s="1"/>
  <c r="F201" i="288"/>
  <c r="H308" i="288"/>
  <c r="G240" i="288"/>
  <c r="G374" i="288" s="1"/>
  <c r="G169" i="288"/>
  <c r="H85" i="288"/>
  <c r="G222" i="288"/>
  <c r="H290" i="288"/>
  <c r="G147" i="288"/>
  <c r="H63" i="288"/>
  <c r="F355" i="288"/>
  <c r="F333" i="288" s="1"/>
  <c r="F199" i="288"/>
  <c r="G218" i="288"/>
  <c r="H286" i="288"/>
  <c r="G143" i="288"/>
  <c r="G117" i="288" s="1"/>
  <c r="H59" i="288"/>
  <c r="F351" i="288"/>
  <c r="F329" i="288" s="1"/>
  <c r="F195" i="288"/>
  <c r="G217" i="288"/>
  <c r="H285" i="288"/>
  <c r="H263" i="288" s="1"/>
  <c r="G142" i="288"/>
  <c r="H58" i="288"/>
  <c r="F350" i="288"/>
  <c r="F328" i="288" s="1"/>
  <c r="F194" i="288"/>
  <c r="G275" i="288"/>
  <c r="F207" i="288"/>
  <c r="F132" i="288"/>
  <c r="F106" i="288" s="1"/>
  <c r="G48" i="288"/>
  <c r="E205" i="288"/>
  <c r="E184" i="288"/>
  <c r="E272" i="288"/>
  <c r="E251" i="288"/>
  <c r="E250" i="288" s="1"/>
  <c r="G276" i="288"/>
  <c r="G254" i="288" s="1"/>
  <c r="F208" i="288"/>
  <c r="F133" i="288"/>
  <c r="F107" i="288" s="1"/>
  <c r="G49" i="288"/>
  <c r="G219" i="288"/>
  <c r="H287" i="288"/>
  <c r="H265" i="288" s="1"/>
  <c r="G144" i="288"/>
  <c r="G67" i="288"/>
  <c r="H60" i="288"/>
  <c r="F352" i="288"/>
  <c r="F330" i="288" s="1"/>
  <c r="F196" i="288"/>
  <c r="G220" i="288"/>
  <c r="H288" i="288"/>
  <c r="G145" i="288"/>
  <c r="H61" i="288"/>
  <c r="F152" i="288"/>
  <c r="F118" i="288"/>
  <c r="G215" i="288"/>
  <c r="H283" i="288"/>
  <c r="H261" i="288" s="1"/>
  <c r="G140" i="288"/>
  <c r="H56" i="288"/>
  <c r="F348" i="288"/>
  <c r="F326" i="288" s="1"/>
  <c r="F192" i="288"/>
  <c r="E107" i="288"/>
  <c r="F254" i="288"/>
  <c r="H279" i="288"/>
  <c r="H257" i="288" s="1"/>
  <c r="G211" i="288"/>
  <c r="G136" i="288"/>
  <c r="G110" i="288" s="1"/>
  <c r="H52" i="288"/>
  <c r="F344" i="288"/>
  <c r="F322" i="288" s="1"/>
  <c r="F188" i="288"/>
  <c r="H310" i="288"/>
  <c r="G242" i="288"/>
  <c r="G376" i="288" s="1"/>
  <c r="G171" i="288"/>
  <c r="H87" i="288"/>
  <c r="E361" i="288"/>
  <c r="F121" i="288"/>
  <c r="G268" i="288"/>
  <c r="F358" i="288"/>
  <c r="F336" i="288" s="1"/>
  <c r="F202" i="288"/>
  <c r="F114" i="288"/>
  <c r="G261" i="288"/>
  <c r="H311" i="288"/>
  <c r="G243" i="288"/>
  <c r="G377" i="288" s="1"/>
  <c r="G172" i="288"/>
  <c r="H88" i="288"/>
  <c r="G94" i="288"/>
  <c r="H312" i="288"/>
  <c r="G244" i="288"/>
  <c r="G378" i="288" s="1"/>
  <c r="G173" i="288"/>
  <c r="H89" i="288"/>
  <c r="F179" i="288"/>
  <c r="D183" i="288"/>
  <c r="H280" i="288"/>
  <c r="G212" i="288"/>
  <c r="G137" i="288"/>
  <c r="H53" i="288"/>
  <c r="F345" i="288"/>
  <c r="F323" i="288" s="1"/>
  <c r="F189" i="288"/>
  <c r="G214" i="288"/>
  <c r="H282" i="288"/>
  <c r="G139" i="288"/>
  <c r="G113" i="288" s="1"/>
  <c r="H55" i="288"/>
  <c r="F347" i="288"/>
  <c r="F325" i="288" s="1"/>
  <c r="F191" i="288"/>
  <c r="E125" i="288"/>
  <c r="F122" i="288"/>
  <c r="G269" i="288"/>
  <c r="F153" i="288"/>
  <c r="F120" i="288"/>
  <c r="G267" i="288"/>
  <c r="Q8" i="288"/>
  <c r="R5" i="288"/>
  <c r="G253" i="288" l="1"/>
  <c r="G122" i="288"/>
  <c r="H260" i="288"/>
  <c r="G111" i="288"/>
  <c r="H258" i="288"/>
  <c r="G115" i="288"/>
  <c r="G114" i="288"/>
  <c r="G116" i="288"/>
  <c r="F361" i="288"/>
  <c r="E183" i="288"/>
  <c r="F127" i="288"/>
  <c r="H264" i="288"/>
  <c r="S5" i="288"/>
  <c r="R8" i="288"/>
  <c r="I283" i="288"/>
  <c r="H215" i="288"/>
  <c r="H140" i="288"/>
  <c r="I56" i="288"/>
  <c r="I313" i="288"/>
  <c r="H245" i="288"/>
  <c r="H379" i="288" s="1"/>
  <c r="H174" i="288"/>
  <c r="I90" i="288"/>
  <c r="G179" i="288"/>
  <c r="I311" i="288"/>
  <c r="H243" i="288"/>
  <c r="H377" i="288" s="1"/>
  <c r="H172" i="288"/>
  <c r="H94" i="288"/>
  <c r="I88" i="288"/>
  <c r="I280" i="288"/>
  <c r="H212" i="288"/>
  <c r="H137" i="288"/>
  <c r="I53" i="288"/>
  <c r="F126" i="288"/>
  <c r="G119" i="288"/>
  <c r="G354" i="288"/>
  <c r="G332" i="288" s="1"/>
  <c r="G198" i="288"/>
  <c r="G152" i="288"/>
  <c r="G118" i="288"/>
  <c r="G353" i="288"/>
  <c r="G331" i="288" s="1"/>
  <c r="G197" i="288"/>
  <c r="H277" i="288"/>
  <c r="G209" i="288"/>
  <c r="G134" i="288"/>
  <c r="G66" i="288"/>
  <c r="H50" i="288"/>
  <c r="F342" i="288"/>
  <c r="F320" i="288" s="1"/>
  <c r="F186" i="288"/>
  <c r="G352" i="288"/>
  <c r="G330" i="288" s="1"/>
  <c r="G196" i="288"/>
  <c r="I291" i="288"/>
  <c r="H223" i="288"/>
  <c r="H148" i="288"/>
  <c r="I64" i="288"/>
  <c r="H268" i="288"/>
  <c r="G123" i="288"/>
  <c r="G350" i="288"/>
  <c r="G328" i="288" s="1"/>
  <c r="G194" i="288"/>
  <c r="H269" i="288"/>
  <c r="H246" i="288"/>
  <c r="H380" i="288" s="1"/>
  <c r="H175" i="288"/>
  <c r="I303" i="288"/>
  <c r="H235" i="288"/>
  <c r="H369" i="288" s="1"/>
  <c r="H164" i="288"/>
  <c r="I80" i="288"/>
  <c r="G231" i="288"/>
  <c r="G365" i="288" s="1"/>
  <c r="H299" i="288"/>
  <c r="G160" i="288"/>
  <c r="H76" i="288"/>
  <c r="G92" i="288"/>
  <c r="G46" i="288"/>
  <c r="G72" i="288"/>
  <c r="I305" i="288"/>
  <c r="H237" i="288"/>
  <c r="H371" i="288" s="1"/>
  <c r="H166" i="288"/>
  <c r="I82" i="288"/>
  <c r="I307" i="288"/>
  <c r="H239" i="288"/>
  <c r="H373" i="288" s="1"/>
  <c r="H168" i="288"/>
  <c r="I84" i="288"/>
  <c r="H278" i="288"/>
  <c r="G210" i="288"/>
  <c r="G135" i="288"/>
  <c r="H51" i="288"/>
  <c r="F343" i="288"/>
  <c r="F321" i="288" s="1"/>
  <c r="F187" i="288"/>
  <c r="E339" i="288"/>
  <c r="E319" i="288"/>
  <c r="E317" i="288" s="1"/>
  <c r="G296" i="288"/>
  <c r="F295" i="288"/>
  <c r="F294" i="288" s="1"/>
  <c r="F228" i="288"/>
  <c r="F227" i="288" s="1"/>
  <c r="F157" i="288"/>
  <c r="F71" i="288"/>
  <c r="F91" i="288"/>
  <c r="G73" i="288"/>
  <c r="E124" i="288"/>
  <c r="E104" i="288"/>
  <c r="G153" i="288"/>
  <c r="G120" i="288"/>
  <c r="G355" i="288"/>
  <c r="G333" i="288" s="1"/>
  <c r="G199" i="288"/>
  <c r="H259" i="288"/>
  <c r="G348" i="288"/>
  <c r="G326" i="288" s="1"/>
  <c r="G192" i="288"/>
  <c r="I281" i="288"/>
  <c r="H213" i="288"/>
  <c r="H138" i="288"/>
  <c r="I54" i="288"/>
  <c r="G346" i="288"/>
  <c r="G324" i="288" s="1"/>
  <c r="G190" i="288"/>
  <c r="I312" i="288"/>
  <c r="H244" i="288"/>
  <c r="H378" i="288" s="1"/>
  <c r="H173" i="288"/>
  <c r="I89" i="288"/>
  <c r="G345" i="288"/>
  <c r="G323" i="288" s="1"/>
  <c r="G189" i="288"/>
  <c r="I284" i="288"/>
  <c r="H216" i="288"/>
  <c r="H141" i="288"/>
  <c r="I57" i="288"/>
  <c r="G349" i="288"/>
  <c r="G327" i="288" s="1"/>
  <c r="G193" i="288"/>
  <c r="I289" i="288"/>
  <c r="H221" i="288"/>
  <c r="H146" i="288"/>
  <c r="I62" i="288"/>
  <c r="H68" i="288"/>
  <c r="H266" i="288"/>
  <c r="I288" i="288"/>
  <c r="H220" i="288"/>
  <c r="H145" i="288"/>
  <c r="I61" i="288"/>
  <c r="H276" i="288"/>
  <c r="G208" i="288"/>
  <c r="G133" i="288"/>
  <c r="H49" i="288"/>
  <c r="F341" i="288"/>
  <c r="F185" i="288"/>
  <c r="I286" i="288"/>
  <c r="H218" i="288"/>
  <c r="H143" i="288"/>
  <c r="I59" i="288"/>
  <c r="G351" i="288"/>
  <c r="G329" i="288" s="1"/>
  <c r="G195" i="288"/>
  <c r="I287" i="288"/>
  <c r="H219" i="288"/>
  <c r="H144" i="288"/>
  <c r="H67" i="288"/>
  <c r="I60" i="288"/>
  <c r="G121" i="288"/>
  <c r="G356" i="288"/>
  <c r="G334" i="288" s="1"/>
  <c r="G200" i="288"/>
  <c r="I309" i="288"/>
  <c r="H241" i="288"/>
  <c r="H375" i="288" s="1"/>
  <c r="H170" i="288"/>
  <c r="H93" i="288"/>
  <c r="I86" i="288"/>
  <c r="G358" i="288"/>
  <c r="G336" i="288" s="1"/>
  <c r="G202" i="288"/>
  <c r="S6" i="288"/>
  <c r="T9" i="288"/>
  <c r="I310" i="288"/>
  <c r="H242" i="288"/>
  <c r="H376" i="288" s="1"/>
  <c r="H171" i="288"/>
  <c r="I87" i="288"/>
  <c r="G178" i="288"/>
  <c r="G230" i="288"/>
  <c r="G364" i="288" s="1"/>
  <c r="H298" i="288"/>
  <c r="G159" i="288"/>
  <c r="H75" i="288"/>
  <c r="I285" i="288"/>
  <c r="H217" i="288"/>
  <c r="H142" i="288"/>
  <c r="I58" i="288"/>
  <c r="I308" i="288"/>
  <c r="H240" i="288"/>
  <c r="H374" i="288" s="1"/>
  <c r="H169" i="288"/>
  <c r="I85" i="288"/>
  <c r="I306" i="288"/>
  <c r="H238" i="288"/>
  <c r="H372" i="288" s="1"/>
  <c r="H167" i="288"/>
  <c r="I83" i="288"/>
  <c r="I304" i="288"/>
  <c r="H236" i="288"/>
  <c r="H370" i="288" s="1"/>
  <c r="H165" i="288"/>
  <c r="I81" i="288"/>
  <c r="H224" i="288"/>
  <c r="H149" i="288"/>
  <c r="G357" i="288"/>
  <c r="G335" i="288" s="1"/>
  <c r="G201" i="288"/>
  <c r="F151" i="288"/>
  <c r="F108" i="288"/>
  <c r="F125" i="288" s="1"/>
  <c r="G274" i="288"/>
  <c r="G252" i="288" s="1"/>
  <c r="F273" i="288"/>
  <c r="F206" i="288"/>
  <c r="F131" i="288"/>
  <c r="F65" i="288"/>
  <c r="G47" i="288"/>
  <c r="F45" i="288"/>
  <c r="G232" i="288"/>
  <c r="G366" i="288" s="1"/>
  <c r="H300" i="288"/>
  <c r="G161" i="288"/>
  <c r="H77" i="288"/>
  <c r="I302" i="288"/>
  <c r="H234" i="288"/>
  <c r="H368" i="288" s="1"/>
  <c r="H163" i="288"/>
  <c r="I79" i="288"/>
  <c r="I290" i="288"/>
  <c r="H222" i="288"/>
  <c r="H147" i="288"/>
  <c r="H121" i="288" s="1"/>
  <c r="I63" i="288"/>
  <c r="H267" i="288"/>
  <c r="I282" i="288"/>
  <c r="I260" i="288" s="1"/>
  <c r="H214" i="288"/>
  <c r="H139" i="288"/>
  <c r="I55" i="288"/>
  <c r="G112" i="288"/>
  <c r="G347" i="288"/>
  <c r="G325" i="288" s="1"/>
  <c r="G191" i="288"/>
  <c r="H113" i="288" l="1"/>
  <c r="I268" i="288"/>
  <c r="I267" i="288"/>
  <c r="H112" i="288"/>
  <c r="I259" i="288"/>
  <c r="H123" i="288"/>
  <c r="H116" i="288"/>
  <c r="I263" i="288"/>
  <c r="H122" i="288"/>
  <c r="I269" i="288"/>
  <c r="H178" i="288"/>
  <c r="H117" i="288"/>
  <c r="I264" i="288"/>
  <c r="I223" i="288"/>
  <c r="J291" i="288"/>
  <c r="I148" i="288"/>
  <c r="J64" i="288"/>
  <c r="H356" i="288"/>
  <c r="H334" i="288" s="1"/>
  <c r="H200" i="288"/>
  <c r="J303" i="288"/>
  <c r="I235" i="288"/>
  <c r="I369" i="288" s="1"/>
  <c r="I164" i="288"/>
  <c r="J80" i="288"/>
  <c r="I301" i="288"/>
  <c r="H233" i="288"/>
  <c r="H367" i="288" s="1"/>
  <c r="H162" i="288"/>
  <c r="I78" i="288"/>
  <c r="H275" i="288"/>
  <c r="G207" i="288"/>
  <c r="G132" i="288"/>
  <c r="H48" i="288"/>
  <c r="F150" i="288"/>
  <c r="F130" i="288"/>
  <c r="F105" i="288"/>
  <c r="F272" i="288"/>
  <c r="F251" i="288"/>
  <c r="F250" i="288" s="1"/>
  <c r="H358" i="288"/>
  <c r="H336" i="288" s="1"/>
  <c r="H202" i="288"/>
  <c r="I218" i="288"/>
  <c r="J286" i="288"/>
  <c r="I143" i="288"/>
  <c r="J59" i="288"/>
  <c r="H351" i="288"/>
  <c r="H329" i="288" s="1"/>
  <c r="H195" i="288"/>
  <c r="I299" i="288"/>
  <c r="H231" i="288"/>
  <c r="H365" i="288" s="1"/>
  <c r="H160" i="288"/>
  <c r="H92" i="288"/>
  <c r="I76" i="288"/>
  <c r="H46" i="288"/>
  <c r="H72" i="288"/>
  <c r="I220" i="288"/>
  <c r="J288" i="288"/>
  <c r="I145" i="288"/>
  <c r="J61" i="288"/>
  <c r="H152" i="288"/>
  <c r="H118" i="288"/>
  <c r="I265" i="288"/>
  <c r="I219" i="288"/>
  <c r="J287" i="288"/>
  <c r="I144" i="288"/>
  <c r="I67" i="288"/>
  <c r="J60" i="288"/>
  <c r="H352" i="288"/>
  <c r="H330" i="288" s="1"/>
  <c r="H196" i="288"/>
  <c r="G107" i="288"/>
  <c r="H254" i="288"/>
  <c r="H119" i="288"/>
  <c r="I266" i="288"/>
  <c r="I222" i="288"/>
  <c r="J290" i="288"/>
  <c r="I147" i="288"/>
  <c r="J63" i="288"/>
  <c r="H355" i="288"/>
  <c r="H333" i="288" s="1"/>
  <c r="H199" i="288"/>
  <c r="H115" i="288"/>
  <c r="I262" i="288"/>
  <c r="I214" i="288"/>
  <c r="J282" i="288"/>
  <c r="I139" i="288"/>
  <c r="J55" i="288"/>
  <c r="H347" i="288"/>
  <c r="H325" i="288" s="1"/>
  <c r="H191" i="288"/>
  <c r="G127" i="288"/>
  <c r="G229" i="288"/>
  <c r="G363" i="288" s="1"/>
  <c r="G361" i="288" s="1"/>
  <c r="H297" i="288"/>
  <c r="G158" i="288"/>
  <c r="H74" i="288"/>
  <c r="G109" i="288"/>
  <c r="H256" i="288"/>
  <c r="J308" i="288"/>
  <c r="I240" i="288"/>
  <c r="I374" i="288" s="1"/>
  <c r="I169" i="288"/>
  <c r="J85" i="288"/>
  <c r="J306" i="288"/>
  <c r="I238" i="288"/>
  <c r="I372" i="288" s="1"/>
  <c r="I167" i="288"/>
  <c r="J83" i="288"/>
  <c r="G295" i="288"/>
  <c r="G294" i="288" s="1"/>
  <c r="G228" i="288"/>
  <c r="H296" i="288"/>
  <c r="G157" i="288"/>
  <c r="G91" i="288"/>
  <c r="H73" i="288"/>
  <c r="G71" i="288"/>
  <c r="G177" i="288"/>
  <c r="I224" i="288"/>
  <c r="I149" i="288"/>
  <c r="H357" i="288"/>
  <c r="H335" i="288" s="1"/>
  <c r="H201" i="288"/>
  <c r="I278" i="288"/>
  <c r="H210" i="288"/>
  <c r="H135" i="288"/>
  <c r="I51" i="288"/>
  <c r="G343" i="288"/>
  <c r="G321" i="288" s="1"/>
  <c r="G187" i="288"/>
  <c r="G126" i="288"/>
  <c r="H111" i="288"/>
  <c r="I258" i="288"/>
  <c r="I216" i="288"/>
  <c r="J284" i="288"/>
  <c r="J262" i="288" s="1"/>
  <c r="I141" i="288"/>
  <c r="J57" i="288"/>
  <c r="H349" i="288"/>
  <c r="H327" i="288" s="1"/>
  <c r="H193" i="288"/>
  <c r="I215" i="288"/>
  <c r="J283" i="288"/>
  <c r="I140" i="288"/>
  <c r="J56" i="288"/>
  <c r="H348" i="288"/>
  <c r="H326" i="288" s="1"/>
  <c r="H192" i="288"/>
  <c r="F205" i="288"/>
  <c r="F184" i="288"/>
  <c r="F183" i="288" s="1"/>
  <c r="J305" i="288"/>
  <c r="I237" i="288"/>
  <c r="I371" i="288" s="1"/>
  <c r="I166" i="288"/>
  <c r="J82" i="288"/>
  <c r="J307" i="288"/>
  <c r="I239" i="288"/>
  <c r="I373" i="288" s="1"/>
  <c r="I168" i="288"/>
  <c r="J84" i="288"/>
  <c r="J309" i="288"/>
  <c r="I241" i="288"/>
  <c r="I375" i="288" s="1"/>
  <c r="I170" i="288"/>
  <c r="I93" i="288"/>
  <c r="J86" i="288"/>
  <c r="J311" i="288"/>
  <c r="I243" i="288"/>
  <c r="I377" i="288" s="1"/>
  <c r="I172" i="288"/>
  <c r="J88" i="288"/>
  <c r="I94" i="288"/>
  <c r="U9" i="288"/>
  <c r="T6" i="288"/>
  <c r="J310" i="288"/>
  <c r="I242" i="288"/>
  <c r="I376" i="288" s="1"/>
  <c r="I171" i="288"/>
  <c r="J87" i="288"/>
  <c r="H353" i="288"/>
  <c r="H331" i="288" s="1"/>
  <c r="H197" i="288"/>
  <c r="F339" i="288"/>
  <c r="F319" i="288"/>
  <c r="F317" i="288" s="1"/>
  <c r="I277" i="288"/>
  <c r="H209" i="288"/>
  <c r="H134" i="288"/>
  <c r="I50" i="288"/>
  <c r="H66" i="288"/>
  <c r="G342" i="288"/>
  <c r="G320" i="288" s="1"/>
  <c r="G186" i="288"/>
  <c r="I221" i="288"/>
  <c r="J289" i="288"/>
  <c r="I146" i="288"/>
  <c r="I68" i="288"/>
  <c r="J62" i="288"/>
  <c r="H354" i="288"/>
  <c r="H332" i="288" s="1"/>
  <c r="H198" i="288"/>
  <c r="H153" i="288"/>
  <c r="H120" i="288"/>
  <c r="I217" i="288"/>
  <c r="J285" i="288"/>
  <c r="J263" i="288" s="1"/>
  <c r="I142" i="288"/>
  <c r="J58" i="288"/>
  <c r="H350" i="288"/>
  <c r="H328" i="288" s="1"/>
  <c r="H194" i="288"/>
  <c r="J313" i="288"/>
  <c r="I245" i="288"/>
  <c r="I379" i="288" s="1"/>
  <c r="I174" i="288"/>
  <c r="J90" i="288"/>
  <c r="F176" i="288"/>
  <c r="F156" i="288"/>
  <c r="I279" i="288"/>
  <c r="H211" i="288"/>
  <c r="H136" i="288"/>
  <c r="I52" i="288"/>
  <c r="G344" i="288"/>
  <c r="G322" i="288" s="1"/>
  <c r="G188" i="288"/>
  <c r="G273" i="288"/>
  <c r="H274" i="288"/>
  <c r="G206" i="288"/>
  <c r="G131" i="288"/>
  <c r="G45" i="288"/>
  <c r="G65" i="288"/>
  <c r="H47" i="288"/>
  <c r="I300" i="288"/>
  <c r="H232" i="288"/>
  <c r="H366" i="288" s="1"/>
  <c r="H161" i="288"/>
  <c r="I77" i="288"/>
  <c r="J304" i="288"/>
  <c r="I236" i="288"/>
  <c r="I370" i="288" s="1"/>
  <c r="I165" i="288"/>
  <c r="J81" i="288"/>
  <c r="G151" i="288"/>
  <c r="G108" i="288"/>
  <c r="G125" i="288" s="1"/>
  <c r="H255" i="288"/>
  <c r="I213" i="288"/>
  <c r="J281" i="288"/>
  <c r="I138" i="288"/>
  <c r="J54" i="288"/>
  <c r="H346" i="288"/>
  <c r="H324" i="288" s="1"/>
  <c r="H190" i="288"/>
  <c r="J312" i="288"/>
  <c r="I244" i="288"/>
  <c r="I378" i="288" s="1"/>
  <c r="I173" i="288"/>
  <c r="J89" i="288"/>
  <c r="H179" i="288"/>
  <c r="I246" i="288"/>
  <c r="I380" i="288" s="1"/>
  <c r="I175" i="288"/>
  <c r="H114" i="288"/>
  <c r="I261" i="288"/>
  <c r="S8" i="288"/>
  <c r="T5" i="288"/>
  <c r="I112" i="288" l="1"/>
  <c r="I255" i="288"/>
  <c r="J259" i="288"/>
  <c r="H252" i="288"/>
  <c r="H110" i="288"/>
  <c r="I257" i="288"/>
  <c r="H127" i="288"/>
  <c r="I116" i="288"/>
  <c r="I114" i="288"/>
  <c r="U5" i="288"/>
  <c r="T8" i="288"/>
  <c r="K305" i="288"/>
  <c r="J237" i="288"/>
  <c r="J371" i="288" s="1"/>
  <c r="J166" i="288"/>
  <c r="K82" i="288"/>
  <c r="J301" i="288"/>
  <c r="I233" i="288"/>
  <c r="I367" i="288" s="1"/>
  <c r="I162" i="288"/>
  <c r="J78" i="288"/>
  <c r="G150" i="288"/>
  <c r="G130" i="288"/>
  <c r="G105" i="288"/>
  <c r="K290" i="288"/>
  <c r="J222" i="288"/>
  <c r="J147" i="288"/>
  <c r="K63" i="288"/>
  <c r="J267" i="288"/>
  <c r="J278" i="288"/>
  <c r="I210" i="288"/>
  <c r="I135" i="288"/>
  <c r="J51" i="288"/>
  <c r="H343" i="288"/>
  <c r="H321" i="288" s="1"/>
  <c r="H187" i="288"/>
  <c r="U6" i="288"/>
  <c r="V9" i="288"/>
  <c r="K312" i="288"/>
  <c r="J244" i="288"/>
  <c r="J378" i="288" s="1"/>
  <c r="J173" i="288"/>
  <c r="K89" i="288"/>
  <c r="K310" i="288"/>
  <c r="J242" i="288"/>
  <c r="J376" i="288" s="1"/>
  <c r="J171" i="288"/>
  <c r="K87" i="288"/>
  <c r="I178" i="288"/>
  <c r="J261" i="288"/>
  <c r="I115" i="288"/>
  <c r="I350" i="288"/>
  <c r="I328" i="288" s="1"/>
  <c r="I194" i="288"/>
  <c r="H109" i="288"/>
  <c r="I256" i="288"/>
  <c r="I123" i="288"/>
  <c r="I297" i="288"/>
  <c r="H229" i="288"/>
  <c r="H363" i="288" s="1"/>
  <c r="H158" i="288"/>
  <c r="I74" i="288"/>
  <c r="G176" i="288"/>
  <c r="G156" i="288"/>
  <c r="G227" i="288"/>
  <c r="K307" i="288"/>
  <c r="J239" i="288"/>
  <c r="J373" i="288" s="1"/>
  <c r="J168" i="288"/>
  <c r="K84" i="288"/>
  <c r="K309" i="288"/>
  <c r="J241" i="288"/>
  <c r="J375" i="288" s="1"/>
  <c r="J170" i="288"/>
  <c r="J93" i="288"/>
  <c r="K86" i="288"/>
  <c r="I298" i="288"/>
  <c r="H230" i="288"/>
  <c r="H364" i="288" s="1"/>
  <c r="H159" i="288"/>
  <c r="I75" i="288"/>
  <c r="I113" i="288"/>
  <c r="I348" i="288"/>
  <c r="I326" i="288" s="1"/>
  <c r="I192" i="288"/>
  <c r="K291" i="288"/>
  <c r="J223" i="288"/>
  <c r="J148" i="288"/>
  <c r="K64" i="288"/>
  <c r="J268" i="288"/>
  <c r="I152" i="288"/>
  <c r="I118" i="288"/>
  <c r="I353" i="288"/>
  <c r="I331" i="288" s="1"/>
  <c r="I197" i="288"/>
  <c r="H126" i="288"/>
  <c r="I119" i="288"/>
  <c r="I354" i="288"/>
  <c r="I332" i="288" s="1"/>
  <c r="I198" i="288"/>
  <c r="I274" i="288"/>
  <c r="H273" i="288"/>
  <c r="H206" i="288"/>
  <c r="H131" i="288"/>
  <c r="H65" i="288"/>
  <c r="I47" i="288"/>
  <c r="H45" i="288"/>
  <c r="I117" i="288"/>
  <c r="I352" i="288"/>
  <c r="I330" i="288" s="1"/>
  <c r="I196" i="288"/>
  <c r="I276" i="288"/>
  <c r="I254" i="288" s="1"/>
  <c r="H208" i="288"/>
  <c r="H133" i="288"/>
  <c r="H107" i="288" s="1"/>
  <c r="I49" i="288"/>
  <c r="G106" i="288"/>
  <c r="H253" i="288"/>
  <c r="J269" i="288"/>
  <c r="K313" i="288"/>
  <c r="J245" i="288"/>
  <c r="J379" i="288" s="1"/>
  <c r="J174" i="288"/>
  <c r="K90" i="288"/>
  <c r="K282" i="288"/>
  <c r="J214" i="288"/>
  <c r="J139" i="288"/>
  <c r="K55" i="288"/>
  <c r="I347" i="288"/>
  <c r="I325" i="288" s="1"/>
  <c r="I191" i="288"/>
  <c r="I275" i="288"/>
  <c r="I253" i="288" s="1"/>
  <c r="H207" i="288"/>
  <c r="H132" i="288"/>
  <c r="H106" i="288" s="1"/>
  <c r="I48" i="288"/>
  <c r="G205" i="288"/>
  <c r="G184" i="288"/>
  <c r="G272" i="288"/>
  <c r="G251" i="288"/>
  <c r="G250" i="288" s="1"/>
  <c r="J280" i="288"/>
  <c r="I212" i="288"/>
  <c r="I137" i="288"/>
  <c r="J53" i="288"/>
  <c r="H345" i="288"/>
  <c r="H323" i="288" s="1"/>
  <c r="H189" i="288"/>
  <c r="J246" i="288"/>
  <c r="J380" i="288" s="1"/>
  <c r="J175" i="288"/>
  <c r="K286" i="288"/>
  <c r="J218" i="288"/>
  <c r="J143" i="288"/>
  <c r="K59" i="288"/>
  <c r="I351" i="288"/>
  <c r="I329" i="288" s="1"/>
  <c r="I195" i="288"/>
  <c r="I153" i="288"/>
  <c r="I120" i="288"/>
  <c r="I355" i="288"/>
  <c r="I333" i="288" s="1"/>
  <c r="I199" i="288"/>
  <c r="H151" i="288"/>
  <c r="H108" i="288"/>
  <c r="K311" i="288"/>
  <c r="J243" i="288"/>
  <c r="J377" i="288" s="1"/>
  <c r="J172" i="288"/>
  <c r="J94" i="288"/>
  <c r="K88" i="288"/>
  <c r="I179" i="288"/>
  <c r="K308" i="288"/>
  <c r="J240" i="288"/>
  <c r="J374" i="288" s="1"/>
  <c r="J169" i="288"/>
  <c r="K85" i="288"/>
  <c r="K306" i="288"/>
  <c r="J238" i="288"/>
  <c r="J372" i="288" s="1"/>
  <c r="J167" i="288"/>
  <c r="K83" i="288"/>
  <c r="K284" i="288"/>
  <c r="K262" i="288" s="1"/>
  <c r="J216" i="288"/>
  <c r="J141" i="288"/>
  <c r="J115" i="288" s="1"/>
  <c r="K57" i="288"/>
  <c r="I349" i="288"/>
  <c r="I327" i="288" s="1"/>
  <c r="I193" i="288"/>
  <c r="K285" i="288"/>
  <c r="J217" i="288"/>
  <c r="J142" i="288"/>
  <c r="K58" i="288"/>
  <c r="J279" i="288"/>
  <c r="I211" i="288"/>
  <c r="I136" i="288"/>
  <c r="I110" i="288" s="1"/>
  <c r="J52" i="288"/>
  <c r="H344" i="288"/>
  <c r="H322" i="288" s="1"/>
  <c r="H188" i="288"/>
  <c r="I358" i="288"/>
  <c r="I336" i="288" s="1"/>
  <c r="I202" i="288"/>
  <c r="K283" i="288"/>
  <c r="K261" i="288" s="1"/>
  <c r="J215" i="288"/>
  <c r="J140" i="288"/>
  <c r="J114" i="288" s="1"/>
  <c r="K56" i="288"/>
  <c r="J260" i="288"/>
  <c r="I121" i="288"/>
  <c r="I356" i="288"/>
  <c r="I334" i="288" s="1"/>
  <c r="I200" i="288"/>
  <c r="K288" i="288"/>
  <c r="K266" i="288" s="1"/>
  <c r="J220" i="288"/>
  <c r="J145" i="288"/>
  <c r="J119" i="288" s="1"/>
  <c r="K61" i="288"/>
  <c r="J265" i="288"/>
  <c r="K289" i="288"/>
  <c r="J221" i="288"/>
  <c r="J146" i="288"/>
  <c r="K62" i="288"/>
  <c r="J68" i="288"/>
  <c r="J266" i="288"/>
  <c r="I296" i="288"/>
  <c r="H295" i="288"/>
  <c r="H294" i="288" s="1"/>
  <c r="H228" i="288"/>
  <c r="H227" i="288" s="1"/>
  <c r="H157" i="288"/>
  <c r="H71" i="288"/>
  <c r="H91" i="288"/>
  <c r="I73" i="288"/>
  <c r="J300" i="288"/>
  <c r="I232" i="288"/>
  <c r="I366" i="288" s="1"/>
  <c r="I161" i="288"/>
  <c r="J77" i="288"/>
  <c r="H177" i="288"/>
  <c r="K287" i="288"/>
  <c r="J219" i="288"/>
  <c r="J144" i="288"/>
  <c r="J67" i="288"/>
  <c r="K60" i="288"/>
  <c r="J264" i="288"/>
  <c r="F124" i="288"/>
  <c r="F104" i="288"/>
  <c r="G341" i="288"/>
  <c r="G185" i="288"/>
  <c r="J302" i="288"/>
  <c r="I234" i="288"/>
  <c r="I368" i="288" s="1"/>
  <c r="I163" i="288"/>
  <c r="J79" i="288"/>
  <c r="K304" i="288"/>
  <c r="J236" i="288"/>
  <c r="J370" i="288" s="1"/>
  <c r="J165" i="288"/>
  <c r="K81" i="288"/>
  <c r="J224" i="288"/>
  <c r="J149" i="288"/>
  <c r="J123" i="288" s="1"/>
  <c r="I122" i="288"/>
  <c r="I357" i="288"/>
  <c r="I335" i="288" s="1"/>
  <c r="I201" i="288"/>
  <c r="K265" i="288" l="1"/>
  <c r="J257" i="288"/>
  <c r="K267" i="288"/>
  <c r="J116" i="288"/>
  <c r="K263" i="288"/>
  <c r="J179" i="288"/>
  <c r="H125" i="288"/>
  <c r="J358" i="288"/>
  <c r="J336" i="288" s="1"/>
  <c r="J202" i="288"/>
  <c r="G339" i="288"/>
  <c r="G319" i="288"/>
  <c r="G317" i="288" s="1"/>
  <c r="J353" i="288"/>
  <c r="J331" i="288" s="1"/>
  <c r="J197" i="288"/>
  <c r="H176" i="288"/>
  <c r="H156" i="288"/>
  <c r="J153" i="288"/>
  <c r="J120" i="288"/>
  <c r="K221" i="288"/>
  <c r="L289" i="288"/>
  <c r="K146" i="288"/>
  <c r="K68" i="288"/>
  <c r="L62" i="288"/>
  <c r="J354" i="288"/>
  <c r="J332" i="288" s="1"/>
  <c r="J198" i="288"/>
  <c r="I345" i="288"/>
  <c r="I323" i="288" s="1"/>
  <c r="I189" i="288"/>
  <c r="K217" i="288"/>
  <c r="L285" i="288"/>
  <c r="K142" i="288"/>
  <c r="L58" i="288"/>
  <c r="J350" i="288"/>
  <c r="J328" i="288" s="1"/>
  <c r="J194" i="288"/>
  <c r="L307" i="288"/>
  <c r="K239" i="288"/>
  <c r="K373" i="288" s="1"/>
  <c r="K168" i="288"/>
  <c r="L84" i="288"/>
  <c r="L309" i="288"/>
  <c r="K241" i="288"/>
  <c r="K375" i="288" s="1"/>
  <c r="K170" i="288"/>
  <c r="K93" i="288"/>
  <c r="L86" i="288"/>
  <c r="I127" i="288"/>
  <c r="K219" i="288"/>
  <c r="L287" i="288"/>
  <c r="K144" i="288"/>
  <c r="K67" i="288"/>
  <c r="L60" i="288"/>
  <c r="J352" i="288"/>
  <c r="J330" i="288" s="1"/>
  <c r="J196" i="288"/>
  <c r="I111" i="288"/>
  <c r="J258" i="288"/>
  <c r="J276" i="288"/>
  <c r="I208" i="288"/>
  <c r="I133" i="288"/>
  <c r="J49" i="288"/>
  <c r="H341" i="288"/>
  <c r="H185" i="288"/>
  <c r="K215" i="288"/>
  <c r="L283" i="288"/>
  <c r="K140" i="288"/>
  <c r="L56" i="288"/>
  <c r="J348" i="288"/>
  <c r="J326" i="288" s="1"/>
  <c r="J192" i="288"/>
  <c r="K246" i="288"/>
  <c r="K380" i="288" s="1"/>
  <c r="K175" i="288"/>
  <c r="J277" i="288"/>
  <c r="I209" i="288"/>
  <c r="I134" i="288"/>
  <c r="I66" i="288"/>
  <c r="J50" i="288"/>
  <c r="H342" i="288"/>
  <c r="H320" i="288" s="1"/>
  <c r="H186" i="288"/>
  <c r="H205" i="288"/>
  <c r="H184" i="288"/>
  <c r="I252" i="288"/>
  <c r="K224" i="288"/>
  <c r="K149" i="288"/>
  <c r="J357" i="288"/>
  <c r="J335" i="288" s="1"/>
  <c r="J201" i="288"/>
  <c r="L308" i="288"/>
  <c r="K240" i="288"/>
  <c r="K374" i="288" s="1"/>
  <c r="K169" i="288"/>
  <c r="L85" i="288"/>
  <c r="L311" i="288"/>
  <c r="K243" i="288"/>
  <c r="K377" i="288" s="1"/>
  <c r="K172" i="288"/>
  <c r="L88" i="288"/>
  <c r="K94" i="288"/>
  <c r="L313" i="288"/>
  <c r="K245" i="288"/>
  <c r="K379" i="288" s="1"/>
  <c r="K174" i="288"/>
  <c r="L90" i="288"/>
  <c r="W9" i="288"/>
  <c r="V6" i="288"/>
  <c r="K279" i="288"/>
  <c r="J211" i="288"/>
  <c r="J136" i="288"/>
  <c r="K52" i="288"/>
  <c r="I344" i="288"/>
  <c r="I322" i="288" s="1"/>
  <c r="I188" i="288"/>
  <c r="J121" i="288"/>
  <c r="K268" i="288"/>
  <c r="K302" i="288"/>
  <c r="J234" i="288"/>
  <c r="J368" i="288" s="1"/>
  <c r="J163" i="288"/>
  <c r="K79" i="288"/>
  <c r="L306" i="288"/>
  <c r="K238" i="288"/>
  <c r="K372" i="288" s="1"/>
  <c r="K167" i="288"/>
  <c r="L83" i="288"/>
  <c r="L305" i="288"/>
  <c r="K237" i="288"/>
  <c r="K371" i="288" s="1"/>
  <c r="K166" i="288"/>
  <c r="L82" i="288"/>
  <c r="K303" i="288"/>
  <c r="J235" i="288"/>
  <c r="J369" i="288" s="1"/>
  <c r="J164" i="288"/>
  <c r="K80" i="288"/>
  <c r="K220" i="288"/>
  <c r="L288" i="288"/>
  <c r="K145" i="288"/>
  <c r="L61" i="288"/>
  <c r="J152" i="288"/>
  <c r="J118" i="288"/>
  <c r="K301" i="288"/>
  <c r="J233" i="288"/>
  <c r="J367" i="288" s="1"/>
  <c r="J162" i="288"/>
  <c r="K78" i="288"/>
  <c r="I229" i="288"/>
  <c r="I363" i="288" s="1"/>
  <c r="J297" i="288"/>
  <c r="I158" i="288"/>
  <c r="J74" i="288"/>
  <c r="K222" i="288"/>
  <c r="L290" i="288"/>
  <c r="K147" i="288"/>
  <c r="L63" i="288"/>
  <c r="J355" i="288"/>
  <c r="J333" i="288" s="1"/>
  <c r="J199" i="288"/>
  <c r="K216" i="288"/>
  <c r="L284" i="288"/>
  <c r="K141" i="288"/>
  <c r="L57" i="288"/>
  <c r="J349" i="288"/>
  <c r="J327" i="288" s="1"/>
  <c r="J193" i="288"/>
  <c r="K280" i="288"/>
  <c r="J212" i="288"/>
  <c r="J137" i="288"/>
  <c r="K53" i="288"/>
  <c r="K218" i="288"/>
  <c r="L286" i="288"/>
  <c r="L264" i="288" s="1"/>
  <c r="K143" i="288"/>
  <c r="L59" i="288"/>
  <c r="J351" i="288"/>
  <c r="J329" i="288" s="1"/>
  <c r="J195" i="288"/>
  <c r="L312" i="288"/>
  <c r="K244" i="288"/>
  <c r="K378" i="288" s="1"/>
  <c r="K173" i="288"/>
  <c r="L89" i="288"/>
  <c r="J117" i="288"/>
  <c r="K264" i="288"/>
  <c r="K281" i="288"/>
  <c r="J213" i="288"/>
  <c r="J138" i="288"/>
  <c r="K54" i="288"/>
  <c r="I346" i="288"/>
  <c r="I324" i="288" s="1"/>
  <c r="I190" i="288"/>
  <c r="G183" i="288"/>
  <c r="J113" i="288"/>
  <c r="K260" i="288"/>
  <c r="J275" i="288"/>
  <c r="I207" i="288"/>
  <c r="I132" i="288"/>
  <c r="I106" i="288" s="1"/>
  <c r="J48" i="288"/>
  <c r="H150" i="288"/>
  <c r="H130" i="288"/>
  <c r="H105" i="288"/>
  <c r="H272" i="288"/>
  <c r="H251" i="288"/>
  <c r="H250" i="288" s="1"/>
  <c r="I126" i="288"/>
  <c r="J122" i="288"/>
  <c r="K269" i="288"/>
  <c r="J299" i="288"/>
  <c r="I231" i="288"/>
  <c r="I365" i="288" s="1"/>
  <c r="I160" i="288"/>
  <c r="I177" i="288" s="1"/>
  <c r="J76" i="288"/>
  <c r="I92" i="288"/>
  <c r="I46" i="288"/>
  <c r="I72" i="288"/>
  <c r="L310" i="288"/>
  <c r="K242" i="288"/>
  <c r="K376" i="288" s="1"/>
  <c r="K171" i="288"/>
  <c r="L87" i="288"/>
  <c r="J178" i="288"/>
  <c r="J298" i="288"/>
  <c r="I230" i="288"/>
  <c r="I364" i="288" s="1"/>
  <c r="I159" i="288"/>
  <c r="J75" i="288"/>
  <c r="H361" i="288"/>
  <c r="I109" i="288"/>
  <c r="J256" i="288"/>
  <c r="K223" i="288"/>
  <c r="L291" i="288"/>
  <c r="L269" i="288" s="1"/>
  <c r="K148" i="288"/>
  <c r="L64" i="288"/>
  <c r="J356" i="288"/>
  <c r="J334" i="288" s="1"/>
  <c r="J200" i="288"/>
  <c r="G124" i="288"/>
  <c r="G104" i="288"/>
  <c r="U8" i="288"/>
  <c r="V5" i="288"/>
  <c r="K115" i="288" l="1"/>
  <c r="K122" i="288"/>
  <c r="K117" i="288"/>
  <c r="H183" i="288"/>
  <c r="J253" i="288"/>
  <c r="J112" i="288"/>
  <c r="K259" i="288"/>
  <c r="J111" i="288"/>
  <c r="K258" i="288"/>
  <c r="L262" i="288"/>
  <c r="L265" i="288"/>
  <c r="K116" i="288"/>
  <c r="L268" i="288"/>
  <c r="W5" i="288"/>
  <c r="V8" i="288"/>
  <c r="L224" i="288"/>
  <c r="L149" i="288"/>
  <c r="K357" i="288"/>
  <c r="K335" i="288" s="1"/>
  <c r="K201" i="288"/>
  <c r="K299" i="288"/>
  <c r="J231" i="288"/>
  <c r="J365" i="288" s="1"/>
  <c r="J160" i="288"/>
  <c r="J92" i="288"/>
  <c r="K76" i="288"/>
  <c r="J72" i="288"/>
  <c r="J46" i="288"/>
  <c r="I273" i="288"/>
  <c r="J274" i="288"/>
  <c r="I206" i="288"/>
  <c r="I131" i="288"/>
  <c r="I45" i="288"/>
  <c r="I65" i="288"/>
  <c r="J47" i="288"/>
  <c r="K300" i="288"/>
  <c r="J232" i="288"/>
  <c r="J366" i="288" s="1"/>
  <c r="J161" i="288"/>
  <c r="K77" i="288"/>
  <c r="K276" i="288"/>
  <c r="J208" i="288"/>
  <c r="J133" i="288"/>
  <c r="K49" i="288"/>
  <c r="M287" i="288"/>
  <c r="L219" i="288"/>
  <c r="L144" i="288"/>
  <c r="L67" i="288"/>
  <c r="M60" i="288"/>
  <c r="M285" i="288"/>
  <c r="L217" i="288"/>
  <c r="L142" i="288"/>
  <c r="M58" i="288"/>
  <c r="K121" i="288"/>
  <c r="K356" i="288"/>
  <c r="K334" i="288" s="1"/>
  <c r="K200" i="288"/>
  <c r="K298" i="288"/>
  <c r="J230" i="288"/>
  <c r="J364" i="288" s="1"/>
  <c r="J159" i="288"/>
  <c r="K75" i="288"/>
  <c r="L302" i="288"/>
  <c r="K234" i="288"/>
  <c r="K368" i="288" s="1"/>
  <c r="K163" i="288"/>
  <c r="L79" i="288"/>
  <c r="J126" i="288"/>
  <c r="K119" i="288"/>
  <c r="K354" i="288"/>
  <c r="K332" i="288" s="1"/>
  <c r="K198" i="288"/>
  <c r="L280" i="288"/>
  <c r="L258" i="288" s="1"/>
  <c r="K212" i="288"/>
  <c r="K137" i="288"/>
  <c r="K111" i="288" s="1"/>
  <c r="L53" i="288"/>
  <c r="J345" i="288"/>
  <c r="J323" i="288" s="1"/>
  <c r="J189" i="288"/>
  <c r="L246" i="288"/>
  <c r="L380" i="288" s="1"/>
  <c r="L175" i="288"/>
  <c r="K179" i="288"/>
  <c r="K123" i="288"/>
  <c r="I151" i="288"/>
  <c r="I108" i="288"/>
  <c r="I125" i="288" s="1"/>
  <c r="J255" i="288"/>
  <c r="L261" i="288"/>
  <c r="I107" i="288"/>
  <c r="J254" i="288"/>
  <c r="K152" i="288"/>
  <c r="K118" i="288"/>
  <c r="K353" i="288"/>
  <c r="K331" i="288" s="1"/>
  <c r="K197" i="288"/>
  <c r="M310" i="288"/>
  <c r="L242" i="288"/>
  <c r="L376" i="288" s="1"/>
  <c r="L171" i="288"/>
  <c r="M87" i="288"/>
  <c r="K178" i="288"/>
  <c r="L263" i="288"/>
  <c r="M290" i="288"/>
  <c r="L222" i="288"/>
  <c r="L147" i="288"/>
  <c r="M63" i="288"/>
  <c r="L267" i="288"/>
  <c r="M311" i="288"/>
  <c r="L243" i="288"/>
  <c r="L377" i="288" s="1"/>
  <c r="L172" i="288"/>
  <c r="L94" i="288"/>
  <c r="M88" i="288"/>
  <c r="I295" i="288"/>
  <c r="I294" i="288" s="1"/>
  <c r="I228" i="288"/>
  <c r="I227" i="288" s="1"/>
  <c r="J296" i="288"/>
  <c r="I157" i="288"/>
  <c r="I91" i="288"/>
  <c r="J73" i="288"/>
  <c r="I71" i="288"/>
  <c r="H124" i="288"/>
  <c r="H104" i="288"/>
  <c r="I341" i="288"/>
  <c r="I185" i="288"/>
  <c r="K214" i="288"/>
  <c r="L282" i="288"/>
  <c r="K139" i="288"/>
  <c r="L55" i="288"/>
  <c r="J347" i="288"/>
  <c r="J325" i="288" s="1"/>
  <c r="J191" i="288"/>
  <c r="M313" i="288"/>
  <c r="L245" i="288"/>
  <c r="L379" i="288" s="1"/>
  <c r="L174" i="288"/>
  <c r="M90" i="288"/>
  <c r="K352" i="288"/>
  <c r="K330" i="288" s="1"/>
  <c r="K196" i="288"/>
  <c r="K213" i="288"/>
  <c r="L281" i="288"/>
  <c r="K138" i="288"/>
  <c r="L54" i="288"/>
  <c r="J346" i="288"/>
  <c r="J324" i="288" s="1"/>
  <c r="J190" i="288"/>
  <c r="K350" i="288"/>
  <c r="K328" i="288" s="1"/>
  <c r="K194" i="288"/>
  <c r="M291" i="288"/>
  <c r="L223" i="288"/>
  <c r="L148" i="288"/>
  <c r="M64" i="288"/>
  <c r="I361" i="288"/>
  <c r="M289" i="288"/>
  <c r="M267" i="288" s="1"/>
  <c r="L221" i="288"/>
  <c r="L146" i="288"/>
  <c r="M62" i="288"/>
  <c r="L68" i="288"/>
  <c r="L266" i="288"/>
  <c r="L304" i="288"/>
  <c r="K236" i="288"/>
  <c r="K370" i="288" s="1"/>
  <c r="K165" i="288"/>
  <c r="L81" i="288"/>
  <c r="M306" i="288"/>
  <c r="L238" i="288"/>
  <c r="L372" i="288" s="1"/>
  <c r="L167" i="288"/>
  <c r="M83" i="288"/>
  <c r="M307" i="288"/>
  <c r="L239" i="288"/>
  <c r="L373" i="288" s="1"/>
  <c r="L168" i="288"/>
  <c r="M84" i="288"/>
  <c r="L303" i="288"/>
  <c r="K235" i="288"/>
  <c r="K369" i="288" s="1"/>
  <c r="K164" i="288"/>
  <c r="L80" i="288"/>
  <c r="J110" i="288"/>
  <c r="K257" i="288"/>
  <c r="W6" i="288"/>
  <c r="X9" i="288"/>
  <c r="M312" i="288"/>
  <c r="L244" i="288"/>
  <c r="L378" i="288" s="1"/>
  <c r="L173" i="288"/>
  <c r="M89" i="288"/>
  <c r="M309" i="288"/>
  <c r="L241" i="288"/>
  <c r="L375" i="288" s="1"/>
  <c r="L170" i="288"/>
  <c r="L93" i="288"/>
  <c r="M86" i="288"/>
  <c r="K358" i="288"/>
  <c r="K336" i="288" s="1"/>
  <c r="K202" i="288"/>
  <c r="K278" i="288"/>
  <c r="J210" i="288"/>
  <c r="J135" i="288"/>
  <c r="J109" i="288" s="1"/>
  <c r="K51" i="288"/>
  <c r="I343" i="288"/>
  <c r="I321" i="288" s="1"/>
  <c r="I187" i="288"/>
  <c r="M284" i="288"/>
  <c r="L216" i="288"/>
  <c r="L141" i="288"/>
  <c r="M57" i="288"/>
  <c r="K114" i="288"/>
  <c r="K349" i="288"/>
  <c r="K327" i="288" s="1"/>
  <c r="K193" i="288"/>
  <c r="H339" i="288"/>
  <c r="H319" i="288"/>
  <c r="H317" i="288" s="1"/>
  <c r="K277" i="288"/>
  <c r="J209" i="288"/>
  <c r="J134" i="288"/>
  <c r="K50" i="288"/>
  <c r="J66" i="288"/>
  <c r="I342" i="288"/>
  <c r="I320" i="288" s="1"/>
  <c r="I186" i="288"/>
  <c r="M288" i="288"/>
  <c r="L220" i="288"/>
  <c r="L145" i="288"/>
  <c r="L119" i="288" s="1"/>
  <c r="M61" i="288"/>
  <c r="M308" i="288"/>
  <c r="L240" i="288"/>
  <c r="L374" i="288" s="1"/>
  <c r="L169" i="288"/>
  <c r="M85" i="288"/>
  <c r="M286" i="288"/>
  <c r="M264" i="288" s="1"/>
  <c r="L218" i="288"/>
  <c r="L143" i="288"/>
  <c r="L117" i="288" s="1"/>
  <c r="M59" i="288"/>
  <c r="K351" i="288"/>
  <c r="K329" i="288" s="1"/>
  <c r="K195" i="288"/>
  <c r="K153" i="288"/>
  <c r="K120" i="288"/>
  <c r="K355" i="288"/>
  <c r="K333" i="288" s="1"/>
  <c r="K199" i="288"/>
  <c r="J127" i="288"/>
  <c r="M266" i="288" l="1"/>
  <c r="K255" i="288"/>
  <c r="K256" i="288"/>
  <c r="K127" i="288"/>
  <c r="L178" i="288"/>
  <c r="L115" i="288"/>
  <c r="M262" i="288"/>
  <c r="L122" i="288"/>
  <c r="M269" i="288"/>
  <c r="M219" i="288"/>
  <c r="N287" i="288"/>
  <c r="M144" i="288"/>
  <c r="M67" i="288"/>
  <c r="N60" i="288"/>
  <c r="L352" i="288"/>
  <c r="L330" i="288" s="1"/>
  <c r="L196" i="288"/>
  <c r="N309" i="288"/>
  <c r="M241" i="288"/>
  <c r="M375" i="288" s="1"/>
  <c r="M170" i="288"/>
  <c r="M93" i="288"/>
  <c r="N86" i="288"/>
  <c r="M221" i="288"/>
  <c r="N289" i="288"/>
  <c r="M146" i="288"/>
  <c r="M68" i="288"/>
  <c r="N62" i="288"/>
  <c r="L354" i="288"/>
  <c r="L332" i="288" s="1"/>
  <c r="L198" i="288"/>
  <c r="L278" i="288"/>
  <c r="K210" i="288"/>
  <c r="K135" i="288"/>
  <c r="L51" i="288"/>
  <c r="J343" i="288"/>
  <c r="J321" i="288" s="1"/>
  <c r="J187" i="288"/>
  <c r="M217" i="288"/>
  <c r="N285" i="288"/>
  <c r="M142" i="288"/>
  <c r="N58" i="288"/>
  <c r="L350" i="288"/>
  <c r="L328" i="288" s="1"/>
  <c r="L194" i="288"/>
  <c r="N310" i="288"/>
  <c r="M242" i="288"/>
  <c r="M376" i="288" s="1"/>
  <c r="M171" i="288"/>
  <c r="N87" i="288"/>
  <c r="M222" i="288"/>
  <c r="N290" i="288"/>
  <c r="M147" i="288"/>
  <c r="N63" i="288"/>
  <c r="L355" i="288"/>
  <c r="L333" i="288" s="1"/>
  <c r="L199" i="288"/>
  <c r="M224" i="288"/>
  <c r="M149" i="288"/>
  <c r="L357" i="288"/>
  <c r="L335" i="288" s="1"/>
  <c r="L201" i="288"/>
  <c r="M282" i="288"/>
  <c r="L214" i="288"/>
  <c r="L139" i="288"/>
  <c r="M55" i="288"/>
  <c r="K112" i="288"/>
  <c r="K347" i="288"/>
  <c r="K325" i="288" s="1"/>
  <c r="K191" i="288"/>
  <c r="M283" i="288"/>
  <c r="L215" i="288"/>
  <c r="L140" i="288"/>
  <c r="M56" i="288"/>
  <c r="L260" i="288"/>
  <c r="M223" i="288"/>
  <c r="N291" i="288"/>
  <c r="M148" i="288"/>
  <c r="N64" i="288"/>
  <c r="L356" i="288"/>
  <c r="L334" i="288" s="1"/>
  <c r="L200" i="288"/>
  <c r="N311" i="288"/>
  <c r="M243" i="288"/>
  <c r="M377" i="288" s="1"/>
  <c r="M172" i="288"/>
  <c r="N88" i="288"/>
  <c r="M94" i="288"/>
  <c r="K126" i="288"/>
  <c r="L116" i="288"/>
  <c r="M263" i="288"/>
  <c r="M220" i="288"/>
  <c r="N288" i="288"/>
  <c r="N266" i="288" s="1"/>
  <c r="M145" i="288"/>
  <c r="N61" i="288"/>
  <c r="L152" i="288"/>
  <c r="L118" i="288"/>
  <c r="M265" i="288"/>
  <c r="L277" i="288"/>
  <c r="K209" i="288"/>
  <c r="K134" i="288"/>
  <c r="K66" i="288"/>
  <c r="L50" i="288"/>
  <c r="J342" i="288"/>
  <c r="J320" i="288" s="1"/>
  <c r="J186" i="288"/>
  <c r="L301" i="288"/>
  <c r="K233" i="288"/>
  <c r="K367" i="288" s="1"/>
  <c r="K162" i="288"/>
  <c r="L78" i="288"/>
  <c r="I150" i="288"/>
  <c r="I130" i="288"/>
  <c r="I105" i="288"/>
  <c r="J252" i="288"/>
  <c r="K274" i="288"/>
  <c r="J273" i="288"/>
  <c r="J206" i="288"/>
  <c r="J131" i="288"/>
  <c r="J65" i="288"/>
  <c r="K47" i="288"/>
  <c r="J45" i="288"/>
  <c r="K232" i="288"/>
  <c r="K366" i="288" s="1"/>
  <c r="L300" i="288"/>
  <c r="K161" i="288"/>
  <c r="L77" i="288"/>
  <c r="J177" i="288"/>
  <c r="L123" i="288"/>
  <c r="J151" i="288"/>
  <c r="J108" i="288"/>
  <c r="J125" i="288" s="1"/>
  <c r="L279" i="288"/>
  <c r="K211" i="288"/>
  <c r="K136" i="288"/>
  <c r="K110" i="288" s="1"/>
  <c r="L52" i="288"/>
  <c r="J344" i="288"/>
  <c r="J322" i="288" s="1"/>
  <c r="J188" i="288"/>
  <c r="N313" i="288"/>
  <c r="M245" i="288"/>
  <c r="M379" i="288" s="1"/>
  <c r="M174" i="288"/>
  <c r="N90" i="288"/>
  <c r="Y9" i="288"/>
  <c r="X6" i="288"/>
  <c r="M304" i="288"/>
  <c r="L236" i="288"/>
  <c r="L370" i="288" s="1"/>
  <c r="L165" i="288"/>
  <c r="M81" i="288"/>
  <c r="N308" i="288"/>
  <c r="M240" i="288"/>
  <c r="M374" i="288" s="1"/>
  <c r="M169" i="288"/>
  <c r="N85" i="288"/>
  <c r="N307" i="288"/>
  <c r="M239" i="288"/>
  <c r="M373" i="288" s="1"/>
  <c r="M168" i="288"/>
  <c r="N84" i="288"/>
  <c r="M305" i="288"/>
  <c r="L237" i="288"/>
  <c r="L371" i="288" s="1"/>
  <c r="L166" i="288"/>
  <c r="M82" i="288"/>
  <c r="L153" i="288"/>
  <c r="L120" i="288"/>
  <c r="L259" i="288"/>
  <c r="M246" i="288"/>
  <c r="M380" i="288" s="1"/>
  <c r="M175" i="288"/>
  <c r="K113" i="288"/>
  <c r="K348" i="288"/>
  <c r="K326" i="288" s="1"/>
  <c r="K192" i="288"/>
  <c r="I339" i="288"/>
  <c r="I319" i="288"/>
  <c r="I317" i="288" s="1"/>
  <c r="K297" i="288"/>
  <c r="J229" i="288"/>
  <c r="J363" i="288" s="1"/>
  <c r="J361" i="288" s="1"/>
  <c r="J158" i="288"/>
  <c r="K74" i="288"/>
  <c r="I176" i="288"/>
  <c r="I156" i="288"/>
  <c r="N312" i="288"/>
  <c r="M244" i="288"/>
  <c r="M378" i="288" s="1"/>
  <c r="M173" i="288"/>
  <c r="N89" i="288"/>
  <c r="L179" i="288"/>
  <c r="L121" i="288"/>
  <c r="M268" i="288"/>
  <c r="M281" i="288"/>
  <c r="L213" i="288"/>
  <c r="L138" i="288"/>
  <c r="M54" i="288"/>
  <c r="K346" i="288"/>
  <c r="K324" i="288" s="1"/>
  <c r="K190" i="288"/>
  <c r="M303" i="288"/>
  <c r="L235" i="288"/>
  <c r="L369" i="288" s="1"/>
  <c r="L164" i="288"/>
  <c r="M80" i="288"/>
  <c r="K231" i="288"/>
  <c r="K365" i="288" s="1"/>
  <c r="L299" i="288"/>
  <c r="K160" i="288"/>
  <c r="L76" i="288"/>
  <c r="K92" i="288"/>
  <c r="K46" i="288"/>
  <c r="K72" i="288"/>
  <c r="M218" i="288"/>
  <c r="N286" i="288"/>
  <c r="N264" i="288" s="1"/>
  <c r="M143" i="288"/>
  <c r="N59" i="288"/>
  <c r="L351" i="288"/>
  <c r="L329" i="288" s="1"/>
  <c r="L195" i="288"/>
  <c r="L353" i="288"/>
  <c r="L331" i="288" s="1"/>
  <c r="L197" i="288"/>
  <c r="J107" i="288"/>
  <c r="K254" i="288"/>
  <c r="K275" i="288"/>
  <c r="J207" i="288"/>
  <c r="J132" i="288"/>
  <c r="K48" i="288"/>
  <c r="I205" i="288"/>
  <c r="I184" i="288"/>
  <c r="I183" i="288" s="1"/>
  <c r="I272" i="288"/>
  <c r="I251" i="288"/>
  <c r="I250" i="288" s="1"/>
  <c r="K296" i="288"/>
  <c r="J295" i="288"/>
  <c r="J294" i="288" s="1"/>
  <c r="J228" i="288"/>
  <c r="J157" i="288"/>
  <c r="J71" i="288"/>
  <c r="J91" i="288"/>
  <c r="K73" i="288"/>
  <c r="L358" i="288"/>
  <c r="L336" i="288" s="1"/>
  <c r="L202" i="288"/>
  <c r="W8" i="288"/>
  <c r="X5" i="288"/>
  <c r="L257" i="288" l="1"/>
  <c r="M119" i="288"/>
  <c r="K177" i="288"/>
  <c r="M117" i="288"/>
  <c r="J106" i="288"/>
  <c r="K253" i="288"/>
  <c r="L112" i="288"/>
  <c r="M259" i="288"/>
  <c r="N265" i="288"/>
  <c r="Y5" i="288"/>
  <c r="X8" i="288"/>
  <c r="K229" i="288"/>
  <c r="K363" i="288" s="1"/>
  <c r="L297" i="288"/>
  <c r="K158" i="288"/>
  <c r="L74" i="288"/>
  <c r="J227" i="288"/>
  <c r="L276" i="288"/>
  <c r="K208" i="288"/>
  <c r="K133" i="288"/>
  <c r="L49" i="288"/>
  <c r="J341" i="288"/>
  <c r="J185" i="288"/>
  <c r="O287" i="288"/>
  <c r="N219" i="288"/>
  <c r="N144" i="288"/>
  <c r="N67" i="288"/>
  <c r="O60" i="288"/>
  <c r="K295" i="288"/>
  <c r="K294" i="288" s="1"/>
  <c r="K228" i="288"/>
  <c r="L296" i="288"/>
  <c r="K157" i="288"/>
  <c r="K91" i="288"/>
  <c r="L73" i="288"/>
  <c r="K71" i="288"/>
  <c r="M214" i="288"/>
  <c r="N282" i="288"/>
  <c r="M139" i="288"/>
  <c r="N55" i="288"/>
  <c r="L347" i="288"/>
  <c r="L325" i="288" s="1"/>
  <c r="L191" i="288"/>
  <c r="Y6" i="288"/>
  <c r="Z9" i="288"/>
  <c r="K345" i="288"/>
  <c r="K323" i="288" s="1"/>
  <c r="K189" i="288"/>
  <c r="M301" i="288"/>
  <c r="L233" i="288"/>
  <c r="L367" i="288" s="1"/>
  <c r="L162" i="288"/>
  <c r="M78" i="288"/>
  <c r="L275" i="288"/>
  <c r="K207" i="288"/>
  <c r="K132" i="288"/>
  <c r="K106" i="288" s="1"/>
  <c r="L48" i="288"/>
  <c r="J150" i="288"/>
  <c r="J130" i="288"/>
  <c r="J105" i="288"/>
  <c r="J272" i="288"/>
  <c r="J251" i="288"/>
  <c r="J250" i="288" s="1"/>
  <c r="M302" i="288"/>
  <c r="L234" i="288"/>
  <c r="L368" i="288" s="1"/>
  <c r="L163" i="288"/>
  <c r="M79" i="288"/>
  <c r="M278" i="288"/>
  <c r="L210" i="288"/>
  <c r="L135" i="288"/>
  <c r="M51" i="288"/>
  <c r="K343" i="288"/>
  <c r="K321" i="288" s="1"/>
  <c r="K187" i="288"/>
  <c r="O289" i="288"/>
  <c r="N221" i="288"/>
  <c r="N146" i="288"/>
  <c r="O62" i="288"/>
  <c r="N68" i="288"/>
  <c r="O312" i="288"/>
  <c r="N244" i="288"/>
  <c r="N378" i="288" s="1"/>
  <c r="N173" i="288"/>
  <c r="O89" i="288"/>
  <c r="N224" i="288"/>
  <c r="N149" i="288"/>
  <c r="M122" i="288"/>
  <c r="M357" i="288"/>
  <c r="M335" i="288" s="1"/>
  <c r="M201" i="288"/>
  <c r="L114" i="288"/>
  <c r="M261" i="288"/>
  <c r="L113" i="288"/>
  <c r="M260" i="288"/>
  <c r="M123" i="288"/>
  <c r="M121" i="288"/>
  <c r="M356" i="288"/>
  <c r="M334" i="288" s="1"/>
  <c r="M200" i="288"/>
  <c r="O311" i="288"/>
  <c r="N243" i="288"/>
  <c r="N377" i="288" s="1"/>
  <c r="N172" i="288"/>
  <c r="N94" i="288"/>
  <c r="O88" i="288"/>
  <c r="O286" i="288"/>
  <c r="N218" i="288"/>
  <c r="N143" i="288"/>
  <c r="O59" i="288"/>
  <c r="M116" i="288"/>
  <c r="M351" i="288"/>
  <c r="M329" i="288" s="1"/>
  <c r="M195" i="288"/>
  <c r="M279" i="288"/>
  <c r="L211" i="288"/>
  <c r="L136" i="288"/>
  <c r="M52" i="288"/>
  <c r="K344" i="288"/>
  <c r="K322" i="288" s="1"/>
  <c r="K188" i="288"/>
  <c r="M153" i="288"/>
  <c r="M120" i="288"/>
  <c r="M355" i="288"/>
  <c r="M333" i="288" s="1"/>
  <c r="M199" i="288"/>
  <c r="O310" i="288"/>
  <c r="N242" i="288"/>
  <c r="N376" i="288" s="1"/>
  <c r="N171" i="288"/>
  <c r="O87" i="288"/>
  <c r="M178" i="288"/>
  <c r="M152" i="288"/>
  <c r="M118" i="288"/>
  <c r="M353" i="288"/>
  <c r="M331" i="288" s="1"/>
  <c r="M197" i="288"/>
  <c r="J176" i="288"/>
  <c r="J156" i="288"/>
  <c r="M352" i="288"/>
  <c r="M330" i="288" s="1"/>
  <c r="M196" i="288"/>
  <c r="K273" i="288"/>
  <c r="L274" i="288"/>
  <c r="L252" i="288" s="1"/>
  <c r="K206" i="288"/>
  <c r="K131" i="288"/>
  <c r="K45" i="288"/>
  <c r="K65" i="288"/>
  <c r="L47" i="288"/>
  <c r="M300" i="288"/>
  <c r="L232" i="288"/>
  <c r="L366" i="288" s="1"/>
  <c r="L161" i="288"/>
  <c r="M77" i="288"/>
  <c r="N304" i="288"/>
  <c r="M236" i="288"/>
  <c r="M370" i="288" s="1"/>
  <c r="M165" i="288"/>
  <c r="N81" i="288"/>
  <c r="O313" i="288"/>
  <c r="N245" i="288"/>
  <c r="N379" i="288" s="1"/>
  <c r="N174" i="288"/>
  <c r="O90" i="288"/>
  <c r="K230" i="288"/>
  <c r="K364" i="288" s="1"/>
  <c r="L298" i="288"/>
  <c r="K159" i="288"/>
  <c r="L75" i="288"/>
  <c r="L127" i="288"/>
  <c r="N306" i="288"/>
  <c r="M238" i="288"/>
  <c r="M372" i="288" s="1"/>
  <c r="M167" i="288"/>
  <c r="N83" i="288"/>
  <c r="O308" i="288"/>
  <c r="N240" i="288"/>
  <c r="N374" i="288" s="1"/>
  <c r="N169" i="288"/>
  <c r="O85" i="288"/>
  <c r="O309" i="288"/>
  <c r="N241" i="288"/>
  <c r="N375" i="288" s="1"/>
  <c r="N170" i="288"/>
  <c r="N93" i="288"/>
  <c r="O86" i="288"/>
  <c r="N305" i="288"/>
  <c r="M237" i="288"/>
  <c r="M371" i="288" s="1"/>
  <c r="M166" i="288"/>
  <c r="N82" i="288"/>
  <c r="N246" i="288"/>
  <c r="N380" i="288" s="1"/>
  <c r="N175" i="288"/>
  <c r="M280" i="288"/>
  <c r="L212" i="288"/>
  <c r="L137" i="288"/>
  <c r="M53" i="288"/>
  <c r="J205" i="288"/>
  <c r="J184" i="288"/>
  <c r="J183" i="288" s="1"/>
  <c r="K252" i="288"/>
  <c r="I124" i="288"/>
  <c r="I104" i="288"/>
  <c r="K151" i="288"/>
  <c r="K108" i="288"/>
  <c r="L255" i="288"/>
  <c r="L126" i="288"/>
  <c r="M354" i="288"/>
  <c r="M332" i="288" s="1"/>
  <c r="M198" i="288"/>
  <c r="M179" i="288"/>
  <c r="N269" i="288"/>
  <c r="M216" i="288"/>
  <c r="N284" i="288"/>
  <c r="M141" i="288"/>
  <c r="M115" i="288" s="1"/>
  <c r="N57" i="288"/>
  <c r="L349" i="288"/>
  <c r="L327" i="288" s="1"/>
  <c r="L193" i="288"/>
  <c r="M215" i="288"/>
  <c r="N283" i="288"/>
  <c r="M140" i="288"/>
  <c r="M114" i="288" s="1"/>
  <c r="N56" i="288"/>
  <c r="L348" i="288"/>
  <c r="L326" i="288" s="1"/>
  <c r="L192" i="288"/>
  <c r="M358" i="288"/>
  <c r="M336" i="288" s="1"/>
  <c r="M202" i="288"/>
  <c r="O291" i="288"/>
  <c r="N223" i="288"/>
  <c r="N148" i="288"/>
  <c r="O64" i="288"/>
  <c r="N268" i="288"/>
  <c r="N263" i="288"/>
  <c r="K109" i="288"/>
  <c r="L256" i="288"/>
  <c r="O290" i="288"/>
  <c r="O268" i="288" s="1"/>
  <c r="N222" i="288"/>
  <c r="N147" i="288"/>
  <c r="O63" i="288"/>
  <c r="N267" i="288"/>
  <c r="O288" i="288"/>
  <c r="N220" i="288"/>
  <c r="N145" i="288"/>
  <c r="O61" i="288"/>
  <c r="N121" i="288" l="1"/>
  <c r="M257" i="288"/>
  <c r="L110" i="288"/>
  <c r="N119" i="288"/>
  <c r="O266" i="288"/>
  <c r="L111" i="288"/>
  <c r="M258" i="288"/>
  <c r="N122" i="288"/>
  <c r="O269" i="288"/>
  <c r="N261" i="288"/>
  <c r="L253" i="288"/>
  <c r="N262" i="288"/>
  <c r="M127" i="288"/>
  <c r="K125" i="288"/>
  <c r="M350" i="288"/>
  <c r="M328" i="288" s="1"/>
  <c r="M194" i="288"/>
  <c r="M213" i="288"/>
  <c r="N281" i="288"/>
  <c r="M138" i="288"/>
  <c r="N54" i="288"/>
  <c r="L346" i="288"/>
  <c r="L324" i="288" s="1"/>
  <c r="L190" i="288"/>
  <c r="O306" i="288"/>
  <c r="N238" i="288"/>
  <c r="N372" i="288" s="1"/>
  <c r="N167" i="288"/>
  <c r="O83" i="288"/>
  <c r="P310" i="288"/>
  <c r="O242" i="288"/>
  <c r="O376" i="288" s="1"/>
  <c r="O171" i="288"/>
  <c r="P87" i="288"/>
  <c r="N178" i="288"/>
  <c r="M299" i="288"/>
  <c r="L231" i="288"/>
  <c r="L365" i="288" s="1"/>
  <c r="L160" i="288"/>
  <c r="L177" i="288" s="1"/>
  <c r="L92" i="288"/>
  <c r="M76" i="288"/>
  <c r="L72" i="288"/>
  <c r="L46" i="288"/>
  <c r="O246" i="288"/>
  <c r="O380" i="288" s="1"/>
  <c r="O175" i="288"/>
  <c r="O305" i="288"/>
  <c r="N237" i="288"/>
  <c r="N371" i="288" s="1"/>
  <c r="N166" i="288"/>
  <c r="O82" i="288"/>
  <c r="N301" i="288"/>
  <c r="M233" i="288"/>
  <c r="M367" i="288" s="1"/>
  <c r="M162" i="288"/>
  <c r="N78" i="288"/>
  <c r="K150" i="288"/>
  <c r="K130" i="288"/>
  <c r="K105" i="288"/>
  <c r="M126" i="288"/>
  <c r="N117" i="288"/>
  <c r="O264" i="288"/>
  <c r="N123" i="288"/>
  <c r="P313" i="288"/>
  <c r="O245" i="288"/>
  <c r="O379" i="288" s="1"/>
  <c r="O174" i="288"/>
  <c r="P90" i="288"/>
  <c r="O222" i="288"/>
  <c r="P290" i="288"/>
  <c r="O147" i="288"/>
  <c r="P63" i="288"/>
  <c r="N355" i="288"/>
  <c r="N333" i="288" s="1"/>
  <c r="N199" i="288"/>
  <c r="L109" i="288"/>
  <c r="M256" i="288"/>
  <c r="M276" i="288"/>
  <c r="L208" i="288"/>
  <c r="L133" i="288"/>
  <c r="M49" i="288"/>
  <c r="O283" i="288"/>
  <c r="O261" i="288" s="1"/>
  <c r="N215" i="288"/>
  <c r="N140" i="288"/>
  <c r="N114" i="288" s="1"/>
  <c r="O56" i="288"/>
  <c r="N260" i="288"/>
  <c r="O220" i="288"/>
  <c r="P288" i="288"/>
  <c r="O145" i="288"/>
  <c r="O119" i="288" s="1"/>
  <c r="P61" i="288"/>
  <c r="N152" i="288"/>
  <c r="N118" i="288"/>
  <c r="O265" i="288"/>
  <c r="K107" i="288"/>
  <c r="L254" i="288"/>
  <c r="M298" i="288"/>
  <c r="L230" i="288"/>
  <c r="L364" i="288" s="1"/>
  <c r="L159" i="288"/>
  <c r="M75" i="288"/>
  <c r="O221" i="288"/>
  <c r="P289" i="288"/>
  <c r="O146" i="288"/>
  <c r="O68" i="288"/>
  <c r="P62" i="288"/>
  <c r="N354" i="288"/>
  <c r="N332" i="288" s="1"/>
  <c r="N198" i="288"/>
  <c r="O223" i="288"/>
  <c r="P291" i="288"/>
  <c r="P269" i="288" s="1"/>
  <c r="O148" i="288"/>
  <c r="P64" i="288"/>
  <c r="N356" i="288"/>
  <c r="N334" i="288" s="1"/>
  <c r="N200" i="288"/>
  <c r="O224" i="288"/>
  <c r="O149" i="288"/>
  <c r="N357" i="288"/>
  <c r="N335" i="288" s="1"/>
  <c r="N201" i="288"/>
  <c r="O284" i="288"/>
  <c r="N216" i="288"/>
  <c r="N141" i="288"/>
  <c r="N115" i="288" s="1"/>
  <c r="O57" i="288"/>
  <c r="M349" i="288"/>
  <c r="M327" i="288" s="1"/>
  <c r="M193" i="288"/>
  <c r="O285" i="288"/>
  <c r="N217" i="288"/>
  <c r="N142" i="288"/>
  <c r="O58" i="288"/>
  <c r="P309" i="288"/>
  <c r="O241" i="288"/>
  <c r="O375" i="288" s="1"/>
  <c r="O170" i="288"/>
  <c r="O93" i="288"/>
  <c r="P86" i="288"/>
  <c r="O307" i="288"/>
  <c r="N239" i="288"/>
  <c r="N373" i="288" s="1"/>
  <c r="N168" i="288"/>
  <c r="O84" i="288"/>
  <c r="M275" i="288"/>
  <c r="L207" i="288"/>
  <c r="L132" i="288"/>
  <c r="M48" i="288"/>
  <c r="K205" i="288"/>
  <c r="K184" i="288"/>
  <c r="K272" i="288"/>
  <c r="K251" i="288"/>
  <c r="K250" i="288" s="1"/>
  <c r="P311" i="288"/>
  <c r="O243" i="288"/>
  <c r="O377" i="288" s="1"/>
  <c r="O172" i="288"/>
  <c r="P88" i="288"/>
  <c r="O94" i="288"/>
  <c r="N280" i="288"/>
  <c r="M212" i="288"/>
  <c r="M137" i="288"/>
  <c r="N53" i="288"/>
  <c r="L345" i="288"/>
  <c r="L323" i="288" s="1"/>
  <c r="L189" i="288"/>
  <c r="O219" i="288"/>
  <c r="P287" i="288"/>
  <c r="O144" i="288"/>
  <c r="O67" i="288"/>
  <c r="P60" i="288"/>
  <c r="N352" i="288"/>
  <c r="N330" i="288" s="1"/>
  <c r="N196" i="288"/>
  <c r="P312" i="288"/>
  <c r="O244" i="288"/>
  <c r="O378" i="288" s="1"/>
  <c r="O173" i="288"/>
  <c r="P89" i="288"/>
  <c r="N179" i="288"/>
  <c r="N358" i="288"/>
  <c r="N336" i="288" s="1"/>
  <c r="N202" i="288"/>
  <c r="N153" i="288"/>
  <c r="N120" i="288"/>
  <c r="O267" i="288"/>
  <c r="N279" i="288"/>
  <c r="N257" i="288" s="1"/>
  <c r="M211" i="288"/>
  <c r="M136" i="288"/>
  <c r="M110" i="288" s="1"/>
  <c r="N52" i="288"/>
  <c r="L344" i="288"/>
  <c r="L322" i="288" s="1"/>
  <c r="L188" i="288"/>
  <c r="N303" i="288"/>
  <c r="M235" i="288"/>
  <c r="M369" i="288" s="1"/>
  <c r="M164" i="288"/>
  <c r="N80" i="288"/>
  <c r="J124" i="288"/>
  <c r="J104" i="288"/>
  <c r="K341" i="288"/>
  <c r="K185" i="288"/>
  <c r="N302" i="288"/>
  <c r="M234" i="288"/>
  <c r="M368" i="288" s="1"/>
  <c r="M163" i="288"/>
  <c r="N79" i="288"/>
  <c r="AA9" i="288"/>
  <c r="Z6" i="288"/>
  <c r="M113" i="288"/>
  <c r="M348" i="288"/>
  <c r="M326" i="288" s="1"/>
  <c r="M192" i="288"/>
  <c r="M297" i="288"/>
  <c r="L229" i="288"/>
  <c r="L363" i="288" s="1"/>
  <c r="L158" i="288"/>
  <c r="M74" i="288"/>
  <c r="K176" i="288"/>
  <c r="K156" i="288"/>
  <c r="K227" i="288"/>
  <c r="N353" i="288"/>
  <c r="N331" i="288" s="1"/>
  <c r="N197" i="288"/>
  <c r="J339" i="288"/>
  <c r="J319" i="288"/>
  <c r="J317" i="288" s="1"/>
  <c r="M277" i="288"/>
  <c r="L209" i="288"/>
  <c r="L134" i="288"/>
  <c r="M50" i="288"/>
  <c r="L66" i="288"/>
  <c r="K342" i="288"/>
  <c r="K320" i="288" s="1"/>
  <c r="K186" i="288"/>
  <c r="K361" i="288"/>
  <c r="Y8" i="288"/>
  <c r="Z5" i="288"/>
  <c r="O262" i="288" l="1"/>
  <c r="L361" i="288"/>
  <c r="P265" i="288"/>
  <c r="P266" i="288"/>
  <c r="N127" i="288"/>
  <c r="M255" i="288"/>
  <c r="O123" i="288"/>
  <c r="O122" i="288"/>
  <c r="N116" i="288"/>
  <c r="O263" i="288"/>
  <c r="AA5" i="288"/>
  <c r="Z8" i="288"/>
  <c r="L151" i="288"/>
  <c r="L108" i="288"/>
  <c r="L125" i="288" s="1"/>
  <c r="O303" i="288"/>
  <c r="N235" i="288"/>
  <c r="N369" i="288" s="1"/>
  <c r="N164" i="288"/>
  <c r="O80" i="288"/>
  <c r="O304" i="288"/>
  <c r="N236" i="288"/>
  <c r="N370" i="288" s="1"/>
  <c r="N165" i="288"/>
  <c r="O81" i="288"/>
  <c r="O280" i="288"/>
  <c r="N212" i="288"/>
  <c r="N137" i="288"/>
  <c r="O53" i="288"/>
  <c r="O152" i="288"/>
  <c r="O118" i="288"/>
  <c r="O353" i="288"/>
  <c r="O331" i="288" s="1"/>
  <c r="O197" i="288"/>
  <c r="O281" i="288"/>
  <c r="N213" i="288"/>
  <c r="N138" i="288"/>
  <c r="O54" i="288"/>
  <c r="M346" i="288"/>
  <c r="M324" i="288" s="1"/>
  <c r="M190" i="288"/>
  <c r="Q312" i="288"/>
  <c r="P244" i="288"/>
  <c r="P378" i="288" s="1"/>
  <c r="P173" i="288"/>
  <c r="Q89" i="288"/>
  <c r="K183" i="288"/>
  <c r="L106" i="288"/>
  <c r="M253" i="288"/>
  <c r="O218" i="288"/>
  <c r="P286" i="288"/>
  <c r="O143" i="288"/>
  <c r="P59" i="288"/>
  <c r="N351" i="288"/>
  <c r="N329" i="288" s="1"/>
  <c r="N195" i="288"/>
  <c r="P224" i="288"/>
  <c r="P149" i="288"/>
  <c r="O357" i="288"/>
  <c r="O335" i="288" s="1"/>
  <c r="O201" i="288"/>
  <c r="O153" i="288"/>
  <c r="O120" i="288"/>
  <c r="O355" i="288"/>
  <c r="O333" i="288" s="1"/>
  <c r="O199" i="288"/>
  <c r="N299" i="288"/>
  <c r="M231" i="288"/>
  <c r="M365" i="288" s="1"/>
  <c r="M160" i="288"/>
  <c r="N76" i="288"/>
  <c r="M92" i="288"/>
  <c r="M46" i="288"/>
  <c r="M72" i="288"/>
  <c r="Q289" i="288"/>
  <c r="P221" i="288"/>
  <c r="P146" i="288"/>
  <c r="Q62" i="288"/>
  <c r="P68" i="288"/>
  <c r="O216" i="288"/>
  <c r="P284" i="288"/>
  <c r="O141" i="288"/>
  <c r="P57" i="288"/>
  <c r="N349" i="288"/>
  <c r="N327" i="288" s="1"/>
  <c r="N193" i="288"/>
  <c r="L107" i="288"/>
  <c r="M254" i="288"/>
  <c r="Q291" i="288"/>
  <c r="P223" i="288"/>
  <c r="P148" i="288"/>
  <c r="Q64" i="288"/>
  <c r="P268" i="288"/>
  <c r="O302" i="288"/>
  <c r="N234" i="288"/>
  <c r="N368" i="288" s="1"/>
  <c r="N163" i="288"/>
  <c r="O79" i="288"/>
  <c r="P306" i="288"/>
  <c r="O238" i="288"/>
  <c r="O372" i="288" s="1"/>
  <c r="O167" i="288"/>
  <c r="P83" i="288"/>
  <c r="M274" i="288"/>
  <c r="L273" i="288"/>
  <c r="L206" i="288"/>
  <c r="L131" i="288"/>
  <c r="L65" i="288"/>
  <c r="M47" i="288"/>
  <c r="L45" i="288"/>
  <c r="N300" i="288"/>
  <c r="M232" i="288"/>
  <c r="M366" i="288" s="1"/>
  <c r="M161" i="288"/>
  <c r="N77" i="288"/>
  <c r="Q311" i="288"/>
  <c r="P243" i="288"/>
  <c r="P377" i="288" s="1"/>
  <c r="P172" i="288"/>
  <c r="P94" i="288"/>
  <c r="Q88" i="288"/>
  <c r="P307" i="288"/>
  <c r="O239" i="288"/>
  <c r="O373" i="288" s="1"/>
  <c r="O168" i="288"/>
  <c r="P84" i="288"/>
  <c r="O282" i="288"/>
  <c r="O260" i="288" s="1"/>
  <c r="N214" i="288"/>
  <c r="N139" i="288"/>
  <c r="N113" i="288" s="1"/>
  <c r="O55" i="288"/>
  <c r="M112" i="288"/>
  <c r="M347" i="288"/>
  <c r="M325" i="288" s="1"/>
  <c r="M191" i="288"/>
  <c r="N278" i="288"/>
  <c r="M210" i="288"/>
  <c r="M135" i="288"/>
  <c r="N51" i="288"/>
  <c r="L343" i="288"/>
  <c r="L321" i="288" s="1"/>
  <c r="L187" i="288"/>
  <c r="N298" i="288"/>
  <c r="M230" i="288"/>
  <c r="M364" i="288" s="1"/>
  <c r="M159" i="288"/>
  <c r="N75" i="288"/>
  <c r="AA6" i="288"/>
  <c r="AB9" i="288"/>
  <c r="K339" i="288"/>
  <c r="K319" i="288"/>
  <c r="K317" i="288" s="1"/>
  <c r="M345" i="288"/>
  <c r="M323" i="288" s="1"/>
  <c r="M189" i="288"/>
  <c r="Q313" i="288"/>
  <c r="P245" i="288"/>
  <c r="P379" i="288" s="1"/>
  <c r="P174" i="288"/>
  <c r="Q90" i="288"/>
  <c r="Q288" i="288"/>
  <c r="P220" i="288"/>
  <c r="P145" i="288"/>
  <c r="Q61" i="288"/>
  <c r="M111" i="288"/>
  <c r="N258" i="288"/>
  <c r="O179" i="288"/>
  <c r="N276" i="288"/>
  <c r="M208" i="288"/>
  <c r="M133" i="288"/>
  <c r="N49" i="288"/>
  <c r="L341" i="288"/>
  <c r="L185" i="288"/>
  <c r="P308" i="288"/>
  <c r="O240" i="288"/>
  <c r="O374" i="288" s="1"/>
  <c r="O169" i="288"/>
  <c r="P85" i="288"/>
  <c r="Q310" i="288"/>
  <c r="P242" i="288"/>
  <c r="P376" i="288" s="1"/>
  <c r="P171" i="288"/>
  <c r="Q87" i="288"/>
  <c r="O178" i="288"/>
  <c r="O217" i="288"/>
  <c r="P285" i="288"/>
  <c r="O142" i="288"/>
  <c r="P58" i="288"/>
  <c r="N350" i="288"/>
  <c r="N328" i="288" s="1"/>
  <c r="N194" i="288"/>
  <c r="O358" i="288"/>
  <c r="O336" i="288" s="1"/>
  <c r="O202" i="288"/>
  <c r="Q290" i="288"/>
  <c r="P222" i="288"/>
  <c r="P147" i="288"/>
  <c r="P121" i="288" s="1"/>
  <c r="Q63" i="288"/>
  <c r="P267" i="288"/>
  <c r="N126" i="288"/>
  <c r="O354" i="288"/>
  <c r="O332" i="288" s="1"/>
  <c r="O198" i="288"/>
  <c r="N277" i="288"/>
  <c r="M209" i="288"/>
  <c r="M134" i="288"/>
  <c r="M66" i="288"/>
  <c r="N50" i="288"/>
  <c r="L342" i="288"/>
  <c r="L320" i="288" s="1"/>
  <c r="L186" i="288"/>
  <c r="O121" i="288"/>
  <c r="O356" i="288"/>
  <c r="O334" i="288" s="1"/>
  <c r="O200" i="288"/>
  <c r="P246" i="288"/>
  <c r="P380" i="288" s="1"/>
  <c r="P175" i="288"/>
  <c r="K124" i="288"/>
  <c r="K104" i="288"/>
  <c r="M296" i="288"/>
  <c r="L295" i="288"/>
  <c r="L294" i="288" s="1"/>
  <c r="L228" i="288"/>
  <c r="L227" i="288" s="1"/>
  <c r="L157" i="288"/>
  <c r="L71" i="288"/>
  <c r="L91" i="288"/>
  <c r="M73" i="288"/>
  <c r="N259" i="288"/>
  <c r="Q268" i="288" l="1"/>
  <c r="P263" i="288"/>
  <c r="N255" i="288"/>
  <c r="O116" i="288"/>
  <c r="N112" i="288"/>
  <c r="O259" i="288"/>
  <c r="M109" i="288"/>
  <c r="N256" i="288"/>
  <c r="L176" i="288"/>
  <c r="L156" i="288"/>
  <c r="M151" i="288"/>
  <c r="M108" i="288"/>
  <c r="Q223" i="288"/>
  <c r="R291" i="288"/>
  <c r="Q148" i="288"/>
  <c r="R64" i="288"/>
  <c r="P356" i="288"/>
  <c r="P334" i="288" s="1"/>
  <c r="P200" i="288"/>
  <c r="Q286" i="288"/>
  <c r="P218" i="288"/>
  <c r="P143" i="288"/>
  <c r="Q59" i="288"/>
  <c r="O351" i="288"/>
  <c r="O329" i="288" s="1"/>
  <c r="O195" i="288"/>
  <c r="R311" i="288"/>
  <c r="Q243" i="288"/>
  <c r="Q377" i="288" s="1"/>
  <c r="Q172" i="288"/>
  <c r="R88" i="288"/>
  <c r="Q94" i="288"/>
  <c r="Q309" i="288"/>
  <c r="P241" i="288"/>
  <c r="P375" i="288" s="1"/>
  <c r="P170" i="288"/>
  <c r="P178" i="288" s="1"/>
  <c r="P93" i="288"/>
  <c r="Q86" i="288"/>
  <c r="M107" i="288"/>
  <c r="N254" i="288"/>
  <c r="Q221" i="288"/>
  <c r="R289" i="288"/>
  <c r="Q146" i="288"/>
  <c r="Q68" i="288"/>
  <c r="R62" i="288"/>
  <c r="P354" i="288"/>
  <c r="P332" i="288" s="1"/>
  <c r="P198" i="288"/>
  <c r="Q246" i="288"/>
  <c r="Q380" i="288" s="1"/>
  <c r="Q175" i="288"/>
  <c r="AC9" i="288"/>
  <c r="AB6" i="288"/>
  <c r="O299" i="288"/>
  <c r="N231" i="288"/>
  <c r="N365" i="288" s="1"/>
  <c r="N160" i="288"/>
  <c r="N92" i="288"/>
  <c r="O76" i="288"/>
  <c r="N46" i="288"/>
  <c r="N72" i="288"/>
  <c r="O279" i="288"/>
  <c r="N211" i="288"/>
  <c r="N136" i="288"/>
  <c r="O52" i="288"/>
  <c r="M344" i="288"/>
  <c r="M322" i="288" s="1"/>
  <c r="M188" i="288"/>
  <c r="O301" i="288"/>
  <c r="N233" i="288"/>
  <c r="N367" i="288" s="1"/>
  <c r="N162" i="288"/>
  <c r="O78" i="288"/>
  <c r="N275" i="288"/>
  <c r="M207" i="288"/>
  <c r="M132" i="288"/>
  <c r="N48" i="288"/>
  <c r="L150" i="288"/>
  <c r="L130" i="288"/>
  <c r="L105" i="288"/>
  <c r="L272" i="288"/>
  <c r="L251" i="288"/>
  <c r="L250" i="288" s="1"/>
  <c r="Q307" i="288"/>
  <c r="P239" i="288"/>
  <c r="P373" i="288" s="1"/>
  <c r="P168" i="288"/>
  <c r="Q84" i="288"/>
  <c r="P303" i="288"/>
  <c r="O235" i="288"/>
  <c r="O369" i="288" s="1"/>
  <c r="O164" i="288"/>
  <c r="P80" i="288"/>
  <c r="Q224" i="288"/>
  <c r="Q149" i="288"/>
  <c r="Q123" i="288" s="1"/>
  <c r="P357" i="288"/>
  <c r="P335" i="288" s="1"/>
  <c r="P201" i="288"/>
  <c r="O115" i="288"/>
  <c r="O350" i="288"/>
  <c r="O328" i="288" s="1"/>
  <c r="O194" i="288"/>
  <c r="P153" i="288"/>
  <c r="P120" i="288"/>
  <c r="Q267" i="288"/>
  <c r="M273" i="288"/>
  <c r="N274" i="288"/>
  <c r="M206" i="288"/>
  <c r="M131" i="288"/>
  <c r="M45" i="288"/>
  <c r="M65" i="288"/>
  <c r="N47" i="288"/>
  <c r="O300" i="288"/>
  <c r="N232" i="288"/>
  <c r="N366" i="288" s="1"/>
  <c r="N161" i="288"/>
  <c r="O77" i="288"/>
  <c r="O127" i="288"/>
  <c r="P123" i="288"/>
  <c r="O117" i="288"/>
  <c r="O352" i="288"/>
  <c r="O330" i="288" s="1"/>
  <c r="O196" i="288"/>
  <c r="R313" i="288"/>
  <c r="Q245" i="288"/>
  <c r="Q379" i="288" s="1"/>
  <c r="Q174" i="288"/>
  <c r="R90" i="288"/>
  <c r="O213" i="288"/>
  <c r="P281" i="288"/>
  <c r="O138" i="288"/>
  <c r="O112" i="288" s="1"/>
  <c r="P54" i="288"/>
  <c r="N346" i="288"/>
  <c r="N324" i="288" s="1"/>
  <c r="N190" i="288"/>
  <c r="P305" i="288"/>
  <c r="O237" i="288"/>
  <c r="O371" i="288" s="1"/>
  <c r="O166" i="288"/>
  <c r="P82" i="288"/>
  <c r="P304" i="288"/>
  <c r="O236" i="288"/>
  <c r="O370" i="288" s="1"/>
  <c r="O165" i="288"/>
  <c r="P81" i="288"/>
  <c r="M229" i="288"/>
  <c r="M363" i="288" s="1"/>
  <c r="M361" i="288" s="1"/>
  <c r="N297" i="288"/>
  <c r="M158" i="288"/>
  <c r="N74" i="288"/>
  <c r="O278" i="288"/>
  <c r="N210" i="288"/>
  <c r="N135" i="288"/>
  <c r="O51" i="288"/>
  <c r="M343" i="288"/>
  <c r="M321" i="288" s="1"/>
  <c r="M187" i="288"/>
  <c r="L339" i="288"/>
  <c r="L319" i="288"/>
  <c r="L317" i="288" s="1"/>
  <c r="O277" i="288"/>
  <c r="O255" i="288" s="1"/>
  <c r="N209" i="288"/>
  <c r="N134" i="288"/>
  <c r="O50" i="288"/>
  <c r="N66" i="288"/>
  <c r="M342" i="288"/>
  <c r="M320" i="288" s="1"/>
  <c r="M186" i="288"/>
  <c r="P119" i="288"/>
  <c r="Q266" i="288"/>
  <c r="O215" i="288"/>
  <c r="P283" i="288"/>
  <c r="P261" i="288" s="1"/>
  <c r="O140" i="288"/>
  <c r="P56" i="288"/>
  <c r="N348" i="288"/>
  <c r="N326" i="288" s="1"/>
  <c r="N192" i="288"/>
  <c r="Q308" i="288"/>
  <c r="P240" i="288"/>
  <c r="P374" i="288" s="1"/>
  <c r="P169" i="288"/>
  <c r="Q85" i="288"/>
  <c r="R312" i="288"/>
  <c r="Q244" i="288"/>
  <c r="Q378" i="288" s="1"/>
  <c r="Q173" i="288"/>
  <c r="R89" i="288"/>
  <c r="P179" i="288"/>
  <c r="L205" i="288"/>
  <c r="L184" i="288"/>
  <c r="L183" i="288" s="1"/>
  <c r="M252" i="288"/>
  <c r="P122" i="288"/>
  <c r="Q269" i="288"/>
  <c r="Q285" i="288"/>
  <c r="P217" i="288"/>
  <c r="P142" i="288"/>
  <c r="P116" i="288" s="1"/>
  <c r="Q58" i="288"/>
  <c r="P262" i="288"/>
  <c r="Q222" i="288"/>
  <c r="R290" i="288"/>
  <c r="R268" i="288" s="1"/>
  <c r="Q147" i="288"/>
  <c r="R63" i="288"/>
  <c r="P355" i="288"/>
  <c r="P333" i="288" s="1"/>
  <c r="P199" i="288"/>
  <c r="M295" i="288"/>
  <c r="M294" i="288" s="1"/>
  <c r="M228" i="288"/>
  <c r="N296" i="288"/>
  <c r="M157" i="288"/>
  <c r="M91" i="288"/>
  <c r="N73" i="288"/>
  <c r="M71" i="288"/>
  <c r="M177" i="288"/>
  <c r="P358" i="288"/>
  <c r="P336" i="288" s="1"/>
  <c r="P202" i="288"/>
  <c r="Q287" i="288"/>
  <c r="Q265" i="288" s="1"/>
  <c r="P219" i="288"/>
  <c r="P144" i="288"/>
  <c r="P67" i="288"/>
  <c r="Q60" i="288"/>
  <c r="P264" i="288"/>
  <c r="O214" i="288"/>
  <c r="P282" i="288"/>
  <c r="O139" i="288"/>
  <c r="P55" i="288"/>
  <c r="N347" i="288"/>
  <c r="N325" i="288" s="1"/>
  <c r="N191" i="288"/>
  <c r="O126" i="288"/>
  <c r="N111" i="288"/>
  <c r="O258" i="288"/>
  <c r="AA8" i="288"/>
  <c r="AB5" i="288"/>
  <c r="P260" i="288" l="1"/>
  <c r="Q263" i="288"/>
  <c r="P259" i="288"/>
  <c r="R267" i="288"/>
  <c r="M125" i="288"/>
  <c r="O113" i="288"/>
  <c r="M227" i="288"/>
  <c r="O114" i="288"/>
  <c r="Q121" i="288"/>
  <c r="N110" i="288"/>
  <c r="O257" i="288"/>
  <c r="AC5" i="288"/>
  <c r="AB8" i="288"/>
  <c r="Q283" i="288"/>
  <c r="P215" i="288"/>
  <c r="P140" i="288"/>
  <c r="Q56" i="288"/>
  <c r="Q220" i="288"/>
  <c r="R288" i="288"/>
  <c r="Q145" i="288"/>
  <c r="R61" i="288"/>
  <c r="P152" i="288"/>
  <c r="P118" i="288"/>
  <c r="P126" i="288" s="1"/>
  <c r="S291" i="288"/>
  <c r="R223" i="288"/>
  <c r="R148" i="288"/>
  <c r="S64" i="288"/>
  <c r="P278" i="288"/>
  <c r="O210" i="288"/>
  <c r="O135" i="288"/>
  <c r="P51" i="288"/>
  <c r="N343" i="288"/>
  <c r="N321" i="288" s="1"/>
  <c r="N187" i="288"/>
  <c r="N109" i="288"/>
  <c r="O256" i="288"/>
  <c r="R246" i="288"/>
  <c r="R380" i="288" s="1"/>
  <c r="R175" i="288"/>
  <c r="P301" i="288"/>
  <c r="O233" i="288"/>
  <c r="O367" i="288" s="1"/>
  <c r="O162" i="288"/>
  <c r="P78" i="288"/>
  <c r="M150" i="288"/>
  <c r="M130" i="288"/>
  <c r="M105" i="288"/>
  <c r="N252" i="288"/>
  <c r="Q358" i="288"/>
  <c r="Q336" i="288" s="1"/>
  <c r="Q202" i="288"/>
  <c r="O276" i="288"/>
  <c r="N208" i="288"/>
  <c r="N133" i="288"/>
  <c r="O49" i="288"/>
  <c r="M106" i="288"/>
  <c r="N253" i="288"/>
  <c r="O212" i="288"/>
  <c r="P280" i="288"/>
  <c r="O137" i="288"/>
  <c r="P53" i="288"/>
  <c r="N345" i="288"/>
  <c r="N323" i="288" s="1"/>
  <c r="N189" i="288"/>
  <c r="O296" i="288"/>
  <c r="N295" i="288"/>
  <c r="N294" i="288" s="1"/>
  <c r="N228" i="288"/>
  <c r="N157" i="288"/>
  <c r="N71" i="288"/>
  <c r="N91" i="288"/>
  <c r="O73" i="288"/>
  <c r="P300" i="288"/>
  <c r="O232" i="288"/>
  <c r="O366" i="288" s="1"/>
  <c r="O161" i="288"/>
  <c r="P77" i="288"/>
  <c r="N177" i="288"/>
  <c r="AC6" i="288"/>
  <c r="AD9" i="288"/>
  <c r="Q153" i="288"/>
  <c r="Q120" i="288"/>
  <c r="Q355" i="288"/>
  <c r="Q333" i="288" s="1"/>
  <c r="Q199" i="288"/>
  <c r="Q179" i="288"/>
  <c r="Q219" i="288"/>
  <c r="R287" i="288"/>
  <c r="Q144" i="288"/>
  <c r="Q67" i="288"/>
  <c r="R60" i="288"/>
  <c r="P352" i="288"/>
  <c r="P330" i="288" s="1"/>
  <c r="P196" i="288"/>
  <c r="R224" i="288"/>
  <c r="R149" i="288"/>
  <c r="R123" i="288" s="1"/>
  <c r="Q122" i="288"/>
  <c r="Q357" i="288"/>
  <c r="Q335" i="288" s="1"/>
  <c r="Q201" i="288"/>
  <c r="O348" i="288"/>
  <c r="O326" i="288" s="1"/>
  <c r="O192" i="288"/>
  <c r="P353" i="288"/>
  <c r="P331" i="288" s="1"/>
  <c r="P197" i="288"/>
  <c r="O297" i="288"/>
  <c r="N229" i="288"/>
  <c r="N363" i="288" s="1"/>
  <c r="N158" i="288"/>
  <c r="O74" i="288"/>
  <c r="M176" i="288"/>
  <c r="M156" i="288"/>
  <c r="Q356" i="288"/>
  <c r="Q334" i="288" s="1"/>
  <c r="Q200" i="288"/>
  <c r="Q218" i="288"/>
  <c r="R286" i="288"/>
  <c r="Q143" i="288"/>
  <c r="R59" i="288"/>
  <c r="P351" i="288"/>
  <c r="P329" i="288" s="1"/>
  <c r="P195" i="288"/>
  <c r="S313" i="288"/>
  <c r="R245" i="288"/>
  <c r="R379" i="288" s="1"/>
  <c r="R174" i="288"/>
  <c r="S90" i="288"/>
  <c r="R309" i="288"/>
  <c r="Q241" i="288"/>
  <c r="Q375" i="288" s="1"/>
  <c r="Q170" i="288"/>
  <c r="Q93" i="288"/>
  <c r="R86" i="288"/>
  <c r="Q284" i="288"/>
  <c r="P216" i="288"/>
  <c r="P141" i="288"/>
  <c r="Q57" i="288"/>
  <c r="O349" i="288"/>
  <c r="O327" i="288" s="1"/>
  <c r="O193" i="288"/>
  <c r="N151" i="288"/>
  <c r="N108" i="288"/>
  <c r="P279" i="288"/>
  <c r="P257" i="288" s="1"/>
  <c r="O211" i="288"/>
  <c r="O136" i="288"/>
  <c r="P52" i="288"/>
  <c r="N344" i="288"/>
  <c r="N322" i="288" s="1"/>
  <c r="N188" i="288"/>
  <c r="O298" i="288"/>
  <c r="N230" i="288"/>
  <c r="N364" i="288" s="1"/>
  <c r="N159" i="288"/>
  <c r="O75" i="288"/>
  <c r="Q305" i="288"/>
  <c r="P237" i="288"/>
  <c r="P371" i="288" s="1"/>
  <c r="P166" i="288"/>
  <c r="Q82" i="288"/>
  <c r="Q306" i="288"/>
  <c r="P238" i="288"/>
  <c r="P372" i="288" s="1"/>
  <c r="P167" i="288"/>
  <c r="Q83" i="288"/>
  <c r="Q282" i="288"/>
  <c r="P214" i="288"/>
  <c r="P139" i="288"/>
  <c r="Q55" i="288"/>
  <c r="O347" i="288"/>
  <c r="O325" i="288" s="1"/>
  <c r="O191" i="288"/>
  <c r="O275" i="288"/>
  <c r="N207" i="288"/>
  <c r="N132" i="288"/>
  <c r="O48" i="288"/>
  <c r="M205" i="288"/>
  <c r="M184" i="288"/>
  <c r="M272" i="288"/>
  <c r="M251" i="288"/>
  <c r="M250" i="288" s="1"/>
  <c r="P127" i="288"/>
  <c r="Q304" i="288"/>
  <c r="P236" i="288"/>
  <c r="P370" i="288" s="1"/>
  <c r="P165" i="288"/>
  <c r="Q81" i="288"/>
  <c r="R308" i="288"/>
  <c r="Q240" i="288"/>
  <c r="Q374" i="288" s="1"/>
  <c r="Q169" i="288"/>
  <c r="R85" i="288"/>
  <c r="L124" i="288"/>
  <c r="L104" i="288"/>
  <c r="M341" i="288"/>
  <c r="M185" i="288"/>
  <c r="P302" i="288"/>
  <c r="O234" i="288"/>
  <c r="O368" i="288" s="1"/>
  <c r="O163" i="288"/>
  <c r="P79" i="288"/>
  <c r="O274" i="288"/>
  <c r="N273" i="288"/>
  <c r="N206" i="288"/>
  <c r="N131" i="288"/>
  <c r="N65" i="288"/>
  <c r="O47" i="288"/>
  <c r="N45" i="288"/>
  <c r="S290" i="288"/>
  <c r="R222" i="288"/>
  <c r="R147" i="288"/>
  <c r="S63" i="288"/>
  <c r="R310" i="288"/>
  <c r="Q242" i="288"/>
  <c r="Q376" i="288" s="1"/>
  <c r="Q171" i="288"/>
  <c r="R87" i="288"/>
  <c r="S312" i="288"/>
  <c r="R244" i="288"/>
  <c r="R378" i="288" s="1"/>
  <c r="R173" i="288"/>
  <c r="S89" i="288"/>
  <c r="P117" i="288"/>
  <c r="Q264" i="288"/>
  <c r="R269" i="288"/>
  <c r="O252" i="288" l="1"/>
  <c r="N106" i="288"/>
  <c r="O253" i="288"/>
  <c r="O110" i="288"/>
  <c r="N125" i="288"/>
  <c r="R121" i="288"/>
  <c r="S268" i="288"/>
  <c r="Q127" i="288"/>
  <c r="M183" i="288"/>
  <c r="S223" i="288"/>
  <c r="T291" i="288"/>
  <c r="S148" i="288"/>
  <c r="T64" i="288"/>
  <c r="R356" i="288"/>
  <c r="R334" i="288" s="1"/>
  <c r="R200" i="288"/>
  <c r="P275" i="288"/>
  <c r="O207" i="288"/>
  <c r="O132" i="288"/>
  <c r="P48" i="288"/>
  <c r="N150" i="288"/>
  <c r="N130" i="288"/>
  <c r="N105" i="288"/>
  <c r="N272" i="288"/>
  <c r="N251" i="288"/>
  <c r="N250" i="288" s="1"/>
  <c r="Q303" i="288"/>
  <c r="P235" i="288"/>
  <c r="P369" i="288" s="1"/>
  <c r="P164" i="288"/>
  <c r="Q80" i="288"/>
  <c r="S309" i="288"/>
  <c r="R241" i="288"/>
  <c r="R375" i="288" s="1"/>
  <c r="R170" i="288"/>
  <c r="R93" i="288"/>
  <c r="S86" i="288"/>
  <c r="R305" i="288"/>
  <c r="Q237" i="288"/>
  <c r="Q371" i="288" s="1"/>
  <c r="Q166" i="288"/>
  <c r="R82" i="288"/>
  <c r="P276" i="288"/>
  <c r="O208" i="288"/>
  <c r="O133" i="288"/>
  <c r="P49" i="288"/>
  <c r="N341" i="288"/>
  <c r="N185" i="288"/>
  <c r="P113" i="288"/>
  <c r="Q260" i="288"/>
  <c r="O345" i="288"/>
  <c r="O323" i="288" s="1"/>
  <c r="O189" i="288"/>
  <c r="P115" i="288"/>
  <c r="Q262" i="288"/>
  <c r="S246" i="288"/>
  <c r="S380" i="288" s="1"/>
  <c r="S175" i="288"/>
  <c r="Q117" i="288"/>
  <c r="Q352" i="288"/>
  <c r="Q330" i="288" s="1"/>
  <c r="Q196" i="288"/>
  <c r="S288" i="288"/>
  <c r="R220" i="288"/>
  <c r="R145" i="288"/>
  <c r="S61" i="288"/>
  <c r="R265" i="288"/>
  <c r="AE9" i="288"/>
  <c r="AD6" i="288"/>
  <c r="N176" i="288"/>
  <c r="N156" i="288"/>
  <c r="O111" i="288"/>
  <c r="O346" i="288"/>
  <c r="O324" i="288" s="1"/>
  <c r="O190" i="288"/>
  <c r="P277" i="288"/>
  <c r="O209" i="288"/>
  <c r="O134" i="288"/>
  <c r="O66" i="288"/>
  <c r="P50" i="288"/>
  <c r="N342" i="288"/>
  <c r="N320" i="288" s="1"/>
  <c r="N186" i="288"/>
  <c r="Q302" i="288"/>
  <c r="P234" i="288"/>
  <c r="P368" i="288" s="1"/>
  <c r="P163" i="288"/>
  <c r="Q79" i="288"/>
  <c r="O109" i="288"/>
  <c r="P256" i="288"/>
  <c r="S224" i="288"/>
  <c r="S149" i="288"/>
  <c r="S123" i="288" s="1"/>
  <c r="R357" i="288"/>
  <c r="R335" i="288" s="1"/>
  <c r="R201" i="288"/>
  <c r="Q119" i="288"/>
  <c r="Q354" i="288"/>
  <c r="Q332" i="288" s="1"/>
  <c r="Q198" i="288"/>
  <c r="Q216" i="288"/>
  <c r="R284" i="288"/>
  <c r="Q141" i="288"/>
  <c r="R57" i="288"/>
  <c r="P349" i="288"/>
  <c r="P327" i="288" s="1"/>
  <c r="P193" i="288"/>
  <c r="T313" i="288"/>
  <c r="S245" i="288"/>
  <c r="S379" i="288" s="1"/>
  <c r="S174" i="288"/>
  <c r="T90" i="288"/>
  <c r="S311" i="288"/>
  <c r="R243" i="288"/>
  <c r="R377" i="288" s="1"/>
  <c r="R172" i="288"/>
  <c r="R179" i="288" s="1"/>
  <c r="R94" i="288"/>
  <c r="S88" i="288"/>
  <c r="N205" i="288"/>
  <c r="N184" i="288"/>
  <c r="M339" i="288"/>
  <c r="M319" i="288"/>
  <c r="M317" i="288" s="1"/>
  <c r="Q215" i="288"/>
  <c r="R283" i="288"/>
  <c r="R261" i="288" s="1"/>
  <c r="Q140" i="288"/>
  <c r="R56" i="288"/>
  <c r="P348" i="288"/>
  <c r="P326" i="288" s="1"/>
  <c r="P192" i="288"/>
  <c r="R307" i="288"/>
  <c r="Q239" i="288"/>
  <c r="Q373" i="288" s="1"/>
  <c r="Q168" i="288"/>
  <c r="R84" i="288"/>
  <c r="R306" i="288"/>
  <c r="Q238" i="288"/>
  <c r="Q372" i="288" s="1"/>
  <c r="Q167" i="288"/>
  <c r="R83" i="288"/>
  <c r="O231" i="288"/>
  <c r="O365" i="288" s="1"/>
  <c r="P299" i="288"/>
  <c r="O160" i="288"/>
  <c r="O177" i="288" s="1"/>
  <c r="P76" i="288"/>
  <c r="O92" i="288"/>
  <c r="O46" i="288"/>
  <c r="O72" i="288"/>
  <c r="Q280" i="288"/>
  <c r="P212" i="288"/>
  <c r="P137" i="288"/>
  <c r="P111" i="288" s="1"/>
  <c r="Q53" i="288"/>
  <c r="Q217" i="288"/>
  <c r="R285" i="288"/>
  <c r="Q142" i="288"/>
  <c r="Q116" i="288" s="1"/>
  <c r="R58" i="288"/>
  <c r="P350" i="288"/>
  <c r="P328" i="288" s="1"/>
  <c r="P194" i="288"/>
  <c r="S310" i="288"/>
  <c r="R242" i="288"/>
  <c r="R376" i="288" s="1"/>
  <c r="R171" i="288"/>
  <c r="S87" i="288"/>
  <c r="Q178" i="288"/>
  <c r="S287" i="288"/>
  <c r="R219" i="288"/>
  <c r="R144" i="288"/>
  <c r="R67" i="288"/>
  <c r="S60" i="288"/>
  <c r="R264" i="288"/>
  <c r="O230" i="288"/>
  <c r="O364" i="288" s="1"/>
  <c r="P298" i="288"/>
  <c r="O159" i="288"/>
  <c r="P75" i="288"/>
  <c r="N361" i="288"/>
  <c r="R358" i="288"/>
  <c r="R336" i="288" s="1"/>
  <c r="R202" i="288"/>
  <c r="Q152" i="288"/>
  <c r="Q118" i="288"/>
  <c r="Q353" i="288"/>
  <c r="Q331" i="288" s="1"/>
  <c r="Q197" i="288"/>
  <c r="Q301" i="288"/>
  <c r="P233" i="288"/>
  <c r="P367" i="288" s="1"/>
  <c r="P162" i="288"/>
  <c r="Q78" i="288"/>
  <c r="O229" i="288"/>
  <c r="O363" i="288" s="1"/>
  <c r="P297" i="288"/>
  <c r="O158" i="288"/>
  <c r="P74" i="288"/>
  <c r="N227" i="288"/>
  <c r="Q281" i="288"/>
  <c r="P213" i="288"/>
  <c r="P138" i="288"/>
  <c r="P112" i="288" s="1"/>
  <c r="Q54" i="288"/>
  <c r="P258" i="288"/>
  <c r="N107" i="288"/>
  <c r="O254" i="288"/>
  <c r="M124" i="288"/>
  <c r="M104" i="288"/>
  <c r="Q279" i="288"/>
  <c r="P211" i="288"/>
  <c r="P136" i="288"/>
  <c r="Q52" i="288"/>
  <c r="O344" i="288"/>
  <c r="O322" i="288" s="1"/>
  <c r="O188" i="288"/>
  <c r="R122" i="288"/>
  <c r="S269" i="288"/>
  <c r="S289" i="288"/>
  <c r="S267" i="288" s="1"/>
  <c r="R221" i="288"/>
  <c r="R146" i="288"/>
  <c r="S62" i="288"/>
  <c r="R68" i="288"/>
  <c r="R266" i="288"/>
  <c r="P114" i="288"/>
  <c r="Q261" i="288"/>
  <c r="AC8" i="288"/>
  <c r="AD5" i="288"/>
  <c r="Q259" i="288" l="1"/>
  <c r="Q258" i="288"/>
  <c r="N183" i="288"/>
  <c r="Q126" i="288"/>
  <c r="R263" i="288"/>
  <c r="Q114" i="288"/>
  <c r="S265" i="288"/>
  <c r="O361" i="288"/>
  <c r="S222" i="288"/>
  <c r="T290" i="288"/>
  <c r="S147" i="288"/>
  <c r="T63" i="288"/>
  <c r="R355" i="288"/>
  <c r="R333" i="288" s="1"/>
  <c r="R199" i="288"/>
  <c r="P110" i="288"/>
  <c r="Q257" i="288"/>
  <c r="Q298" i="288"/>
  <c r="P230" i="288"/>
  <c r="P364" i="288" s="1"/>
  <c r="P159" i="288"/>
  <c r="Q75" i="288"/>
  <c r="R302" i="288"/>
  <c r="Q234" i="288"/>
  <c r="Q368" i="288" s="1"/>
  <c r="Q163" i="288"/>
  <c r="R79" i="288"/>
  <c r="Q299" i="288"/>
  <c r="P231" i="288"/>
  <c r="P365" i="288" s="1"/>
  <c r="P160" i="288"/>
  <c r="P92" i="288"/>
  <c r="Q76" i="288"/>
  <c r="P46" i="288"/>
  <c r="P72" i="288"/>
  <c r="S220" i="288"/>
  <c r="T288" i="288"/>
  <c r="S145" i="288"/>
  <c r="T61" i="288"/>
  <c r="R152" i="288"/>
  <c r="R118" i="288"/>
  <c r="T311" i="288"/>
  <c r="S243" i="288"/>
  <c r="S377" i="288" s="1"/>
  <c r="S172" i="288"/>
  <c r="T88" i="288"/>
  <c r="S94" i="288"/>
  <c r="S286" i="288"/>
  <c r="R218" i="288"/>
  <c r="R143" i="288"/>
  <c r="S59" i="288"/>
  <c r="Q351" i="288"/>
  <c r="Q329" i="288" s="1"/>
  <c r="Q195" i="288"/>
  <c r="Q213" i="288"/>
  <c r="R281" i="288"/>
  <c r="Q138" i="288"/>
  <c r="R54" i="288"/>
  <c r="P346" i="288"/>
  <c r="P324" i="288" s="1"/>
  <c r="P190" i="288"/>
  <c r="O295" i="288"/>
  <c r="O294" i="288" s="1"/>
  <c r="O228" i="288"/>
  <c r="O227" i="288" s="1"/>
  <c r="P296" i="288"/>
  <c r="O157" i="288"/>
  <c r="O91" i="288"/>
  <c r="P73" i="288"/>
  <c r="O71" i="288"/>
  <c r="T312" i="288"/>
  <c r="S244" i="288"/>
  <c r="S378" i="288" s="1"/>
  <c r="S173" i="288"/>
  <c r="T89" i="288"/>
  <c r="S285" i="288"/>
  <c r="R217" i="288"/>
  <c r="R142" i="288"/>
  <c r="S58" i="288"/>
  <c r="R262" i="288"/>
  <c r="R303" i="288"/>
  <c r="Q235" i="288"/>
  <c r="Q369" i="288" s="1"/>
  <c r="Q164" i="288"/>
  <c r="R80" i="288"/>
  <c r="Q278" i="288"/>
  <c r="P210" i="288"/>
  <c r="P135" i="288"/>
  <c r="Q51" i="288"/>
  <c r="O343" i="288"/>
  <c r="O321" i="288" s="1"/>
  <c r="O187" i="288"/>
  <c r="AE6" i="288"/>
  <c r="AF9" i="288"/>
  <c r="AF6" i="288" s="1"/>
  <c r="S221" i="288"/>
  <c r="T289" i="288"/>
  <c r="T267" i="288" s="1"/>
  <c r="S146" i="288"/>
  <c r="S68" i="288"/>
  <c r="T62" i="288"/>
  <c r="R354" i="288"/>
  <c r="R332" i="288" s="1"/>
  <c r="R198" i="288"/>
  <c r="N339" i="288"/>
  <c r="N319" i="288"/>
  <c r="N317" i="288" s="1"/>
  <c r="Q277" i="288"/>
  <c r="P209" i="288"/>
  <c r="P134" i="288"/>
  <c r="Q50" i="288"/>
  <c r="P66" i="288"/>
  <c r="O342" i="288"/>
  <c r="O320" i="288" s="1"/>
  <c r="O186" i="288"/>
  <c r="S306" i="288"/>
  <c r="R238" i="288"/>
  <c r="R372" i="288" s="1"/>
  <c r="R167" i="288"/>
  <c r="S83" i="288"/>
  <c r="T310" i="288"/>
  <c r="S242" i="288"/>
  <c r="S376" i="288" s="1"/>
  <c r="S171" i="288"/>
  <c r="T87" i="288"/>
  <c r="R178" i="288"/>
  <c r="Q276" i="288"/>
  <c r="P208" i="288"/>
  <c r="P133" i="288"/>
  <c r="P107" i="288" s="1"/>
  <c r="Q49" i="288"/>
  <c r="O106" i="288"/>
  <c r="P253" i="288"/>
  <c r="T269" i="288"/>
  <c r="AE5" i="288"/>
  <c r="AD8" i="288"/>
  <c r="R153" i="288"/>
  <c r="R120" i="288"/>
  <c r="R127" i="288" s="1"/>
  <c r="Q212" i="288"/>
  <c r="R280" i="288"/>
  <c r="Q137" i="288"/>
  <c r="Q111" i="288" s="1"/>
  <c r="R53" i="288"/>
  <c r="P345" i="288"/>
  <c r="P323" i="288" s="1"/>
  <c r="P189" i="288"/>
  <c r="Q214" i="288"/>
  <c r="R282" i="288"/>
  <c r="Q139" i="288"/>
  <c r="R55" i="288"/>
  <c r="P347" i="288"/>
  <c r="P325" i="288" s="1"/>
  <c r="P191" i="288"/>
  <c r="R353" i="288"/>
  <c r="R331" i="288" s="1"/>
  <c r="R197" i="288"/>
  <c r="O273" i="288"/>
  <c r="P274" i="288"/>
  <c r="O206" i="288"/>
  <c r="O131" i="288"/>
  <c r="O45" i="288"/>
  <c r="O65" i="288"/>
  <c r="P47" i="288"/>
  <c r="Q300" i="288"/>
  <c r="P232" i="288"/>
  <c r="P366" i="288" s="1"/>
  <c r="P161" i="288"/>
  <c r="Q77" i="288"/>
  <c r="S307" i="288"/>
  <c r="R239" i="288"/>
  <c r="R373" i="288" s="1"/>
  <c r="R168" i="288"/>
  <c r="S84" i="288"/>
  <c r="S308" i="288"/>
  <c r="R240" i="288"/>
  <c r="R374" i="288" s="1"/>
  <c r="R169" i="288"/>
  <c r="S85" i="288"/>
  <c r="S284" i="288"/>
  <c r="R216" i="288"/>
  <c r="R141" i="288"/>
  <c r="R115" i="288" s="1"/>
  <c r="S57" i="288"/>
  <c r="Q349" i="288"/>
  <c r="Q327" i="288" s="1"/>
  <c r="Q193" i="288"/>
  <c r="T246" i="288"/>
  <c r="T380" i="288" s="1"/>
  <c r="T175" i="288"/>
  <c r="Q115" i="288"/>
  <c r="Q350" i="288"/>
  <c r="Q328" i="288" s="1"/>
  <c r="Q194" i="288"/>
  <c r="S358" i="288"/>
  <c r="S336" i="288" s="1"/>
  <c r="S202" i="288"/>
  <c r="O151" i="288"/>
  <c r="O108" i="288"/>
  <c r="O125" i="288" s="1"/>
  <c r="P255" i="288"/>
  <c r="R119" i="288"/>
  <c r="S266" i="288"/>
  <c r="O107" i="288"/>
  <c r="P254" i="288"/>
  <c r="R304" i="288"/>
  <c r="Q236" i="288"/>
  <c r="Q370" i="288" s="1"/>
  <c r="Q165" i="288"/>
  <c r="R81" i="288"/>
  <c r="N124" i="288"/>
  <c r="N104" i="288"/>
  <c r="O341" i="288"/>
  <c r="O185" i="288"/>
  <c r="T224" i="288"/>
  <c r="T149" i="288"/>
  <c r="T123" i="288" s="1"/>
  <c r="S122" i="288"/>
  <c r="S357" i="288"/>
  <c r="S335" i="288" s="1"/>
  <c r="S201" i="288"/>
  <c r="S262" i="288" l="1"/>
  <c r="Q254" i="288"/>
  <c r="P252" i="288"/>
  <c r="R258" i="288"/>
  <c r="Q255" i="288"/>
  <c r="T358" i="288"/>
  <c r="T336" i="288" s="1"/>
  <c r="T202" i="288"/>
  <c r="O339" i="288"/>
  <c r="O319" i="288"/>
  <c r="O317" i="288" s="1"/>
  <c r="Q275" i="288"/>
  <c r="P207" i="288"/>
  <c r="P132" i="288"/>
  <c r="Q48" i="288"/>
  <c r="O205" i="288"/>
  <c r="O184" i="288"/>
  <c r="O183" i="288" s="1"/>
  <c r="O272" i="288"/>
  <c r="O251" i="288"/>
  <c r="O250" i="288" s="1"/>
  <c r="Q113" i="288"/>
  <c r="Q348" i="288"/>
  <c r="Q326" i="288" s="1"/>
  <c r="Q192" i="288"/>
  <c r="S281" i="288"/>
  <c r="R213" i="288"/>
  <c r="R138" i="288"/>
  <c r="S54" i="288"/>
  <c r="R277" i="288"/>
  <c r="Q209" i="288"/>
  <c r="Q134" i="288"/>
  <c r="Q66" i="288"/>
  <c r="R50" i="288"/>
  <c r="P342" i="288"/>
  <c r="P320" i="288" s="1"/>
  <c r="P186" i="288"/>
  <c r="P151" i="288"/>
  <c r="P108" i="288"/>
  <c r="S153" i="288"/>
  <c r="S120" i="288"/>
  <c r="S355" i="288"/>
  <c r="S333" i="288" s="1"/>
  <c r="S199" i="288"/>
  <c r="R279" i="288"/>
  <c r="Q211" i="288"/>
  <c r="Q136" i="288"/>
  <c r="R52" i="288"/>
  <c r="P344" i="288"/>
  <c r="P322" i="288" s="1"/>
  <c r="P188" i="288"/>
  <c r="S304" i="288"/>
  <c r="R236" i="288"/>
  <c r="R370" i="288" s="1"/>
  <c r="R165" i="288"/>
  <c r="S81" i="288"/>
  <c r="S218" i="288"/>
  <c r="T286" i="288"/>
  <c r="S143" i="288"/>
  <c r="T59" i="288"/>
  <c r="R351" i="288"/>
  <c r="R329" i="288" s="1"/>
  <c r="R195" i="288"/>
  <c r="U313" i="288"/>
  <c r="T245" i="288"/>
  <c r="T379" i="288" s="1"/>
  <c r="T174" i="288"/>
  <c r="U90" i="288"/>
  <c r="R259" i="288"/>
  <c r="R117" i="288"/>
  <c r="S264" i="288"/>
  <c r="U312" i="288"/>
  <c r="T244" i="288"/>
  <c r="T378" i="288" s="1"/>
  <c r="T173" i="288"/>
  <c r="U89" i="288"/>
  <c r="R126" i="288"/>
  <c r="S119" i="288"/>
  <c r="S354" i="288"/>
  <c r="S332" i="288" s="1"/>
  <c r="S198" i="288"/>
  <c r="Q274" i="288"/>
  <c r="P273" i="288"/>
  <c r="P206" i="288"/>
  <c r="P131" i="288"/>
  <c r="P65" i="288"/>
  <c r="Q47" i="288"/>
  <c r="P45" i="288"/>
  <c r="S303" i="288"/>
  <c r="R235" i="288"/>
  <c r="R369" i="288" s="1"/>
  <c r="R164" i="288"/>
  <c r="S80" i="288"/>
  <c r="R299" i="288"/>
  <c r="Q231" i="288"/>
  <c r="Q365" i="288" s="1"/>
  <c r="Q160" i="288"/>
  <c r="R76" i="288"/>
  <c r="Q92" i="288"/>
  <c r="Q46" i="288"/>
  <c r="Q72" i="288"/>
  <c r="S121" i="288"/>
  <c r="S356" i="288"/>
  <c r="S334" i="288" s="1"/>
  <c r="S200" i="288"/>
  <c r="S305" i="288"/>
  <c r="R237" i="288"/>
  <c r="R371" i="288" s="1"/>
  <c r="R166" i="288"/>
  <c r="S82" i="288"/>
  <c r="S217" i="288"/>
  <c r="T285" i="288"/>
  <c r="S142" i="288"/>
  <c r="T58" i="288"/>
  <c r="R350" i="288"/>
  <c r="R328" i="288" s="1"/>
  <c r="R194" i="288"/>
  <c r="T309" i="288"/>
  <c r="S241" i="288"/>
  <c r="S375" i="288" s="1"/>
  <c r="S170" i="288"/>
  <c r="S178" i="288" s="1"/>
  <c r="S93" i="288"/>
  <c r="T86" i="288"/>
  <c r="T308" i="288"/>
  <c r="S240" i="288"/>
  <c r="S374" i="288" s="1"/>
  <c r="S169" i="288"/>
  <c r="T85" i="288"/>
  <c r="R301" i="288"/>
  <c r="Q233" i="288"/>
  <c r="Q367" i="288" s="1"/>
  <c r="Q162" i="288"/>
  <c r="R78" i="288"/>
  <c r="O150" i="288"/>
  <c r="O130" i="288"/>
  <c r="O105" i="288"/>
  <c r="S283" i="288"/>
  <c r="R215" i="288"/>
  <c r="R140" i="288"/>
  <c r="S56" i="288"/>
  <c r="R260" i="288"/>
  <c r="Q346" i="288"/>
  <c r="Q324" i="288" s="1"/>
  <c r="Q190" i="288"/>
  <c r="AE8" i="288"/>
  <c r="AF5" i="288"/>
  <c r="AF8" i="288" s="1"/>
  <c r="U311" i="288"/>
  <c r="T243" i="288"/>
  <c r="T377" i="288" s="1"/>
  <c r="T172" i="288"/>
  <c r="T94" i="288"/>
  <c r="U88" i="288"/>
  <c r="T307" i="288"/>
  <c r="S239" i="288"/>
  <c r="S373" i="288" s="1"/>
  <c r="S168" i="288"/>
  <c r="T84" i="288"/>
  <c r="R278" i="288"/>
  <c r="Q210" i="288"/>
  <c r="Q135" i="288"/>
  <c r="R51" i="288"/>
  <c r="P343" i="288"/>
  <c r="P321" i="288" s="1"/>
  <c r="P187" i="288"/>
  <c r="U290" i="288"/>
  <c r="U268" i="288" s="1"/>
  <c r="T222" i="288"/>
  <c r="T147" i="288"/>
  <c r="U63" i="288"/>
  <c r="P109" i="288"/>
  <c r="Q256" i="288"/>
  <c r="R116" i="288"/>
  <c r="S263" i="288"/>
  <c r="Q297" i="288"/>
  <c r="P229" i="288"/>
  <c r="P363" i="288" s="1"/>
  <c r="P361" i="288" s="1"/>
  <c r="P158" i="288"/>
  <c r="Q74" i="288"/>
  <c r="O176" i="288"/>
  <c r="O156" i="288"/>
  <c r="S282" i="288"/>
  <c r="R214" i="288"/>
  <c r="R139" i="288"/>
  <c r="R113" i="288" s="1"/>
  <c r="S55" i="288"/>
  <c r="Q112" i="288"/>
  <c r="Q347" i="288"/>
  <c r="Q325" i="288" s="1"/>
  <c r="Q191" i="288"/>
  <c r="S219" i="288"/>
  <c r="T287" i="288"/>
  <c r="T265" i="288" s="1"/>
  <c r="S144" i="288"/>
  <c r="S67" i="288"/>
  <c r="T60" i="288"/>
  <c r="R352" i="288"/>
  <c r="R330" i="288" s="1"/>
  <c r="R196" i="288"/>
  <c r="S179" i="288"/>
  <c r="U289" i="288"/>
  <c r="U267" i="288" s="1"/>
  <c r="T221" i="288"/>
  <c r="T146" i="288"/>
  <c r="U62" i="288"/>
  <c r="T68" i="288"/>
  <c r="T266" i="288"/>
  <c r="Q296" i="288"/>
  <c r="P295" i="288"/>
  <c r="P294" i="288" s="1"/>
  <c r="P228" i="288"/>
  <c r="P157" i="288"/>
  <c r="P71" i="288"/>
  <c r="P91" i="288"/>
  <c r="Q73" i="288"/>
  <c r="R300" i="288"/>
  <c r="Q232" i="288"/>
  <c r="Q366" i="288" s="1"/>
  <c r="Q161" i="288"/>
  <c r="R77" i="288"/>
  <c r="P177" i="288"/>
  <c r="U291" i="288"/>
  <c r="T223" i="288"/>
  <c r="T148" i="288"/>
  <c r="U64" i="288"/>
  <c r="T268" i="288"/>
  <c r="S260" i="288" l="1"/>
  <c r="T121" i="288"/>
  <c r="T179" i="288"/>
  <c r="T122" i="288"/>
  <c r="U269" i="288"/>
  <c r="R114" i="288"/>
  <c r="S261" i="288"/>
  <c r="S301" i="288"/>
  <c r="R233" i="288"/>
  <c r="R367" i="288" s="1"/>
  <c r="R162" i="288"/>
  <c r="S78" i="288"/>
  <c r="Q229" i="288"/>
  <c r="Q363" i="288" s="1"/>
  <c r="R297" i="288"/>
  <c r="Q158" i="288"/>
  <c r="R74" i="288"/>
  <c r="P227" i="288"/>
  <c r="U222" i="288"/>
  <c r="V290" i="288"/>
  <c r="U147" i="288"/>
  <c r="V63" i="288"/>
  <c r="T355" i="288"/>
  <c r="T333" i="288" s="1"/>
  <c r="T199" i="288"/>
  <c r="S152" i="288"/>
  <c r="S118" i="288"/>
  <c r="S126" i="288" s="1"/>
  <c r="S353" i="288"/>
  <c r="S331" i="288" s="1"/>
  <c r="S197" i="288"/>
  <c r="U223" i="288"/>
  <c r="V291" i="288"/>
  <c r="U148" i="288"/>
  <c r="V64" i="288"/>
  <c r="T356" i="288"/>
  <c r="T334" i="288" s="1"/>
  <c r="T200" i="288"/>
  <c r="Q109" i="288"/>
  <c r="R256" i="288"/>
  <c r="U308" i="288"/>
  <c r="T240" i="288"/>
  <c r="T374" i="288" s="1"/>
  <c r="T169" i="288"/>
  <c r="U85" i="288"/>
  <c r="V312" i="288"/>
  <c r="U244" i="288"/>
  <c r="U378" i="288" s="1"/>
  <c r="U173" i="288"/>
  <c r="V89" i="288"/>
  <c r="O124" i="288"/>
  <c r="O104" i="288"/>
  <c r="U286" i="288"/>
  <c r="T218" i="288"/>
  <c r="T143" i="288"/>
  <c r="U59" i="288"/>
  <c r="S116" i="288"/>
  <c r="S351" i="288"/>
  <c r="S329" i="288" s="1"/>
  <c r="S195" i="288"/>
  <c r="Q295" i="288"/>
  <c r="Q294" i="288" s="1"/>
  <c r="Q228" i="288"/>
  <c r="R296" i="288"/>
  <c r="Q157" i="288"/>
  <c r="Q91" i="288"/>
  <c r="R73" i="288"/>
  <c r="Q71" i="288"/>
  <c r="Q177" i="288"/>
  <c r="P205" i="288"/>
  <c r="P184" i="288"/>
  <c r="Q252" i="288"/>
  <c r="U246" i="288"/>
  <c r="U380" i="288" s="1"/>
  <c r="U175" i="288"/>
  <c r="S117" i="288"/>
  <c r="S352" i="288"/>
  <c r="S330" i="288" s="1"/>
  <c r="S196" i="288"/>
  <c r="Q345" i="288"/>
  <c r="Q323" i="288" s="1"/>
  <c r="Q189" i="288"/>
  <c r="S127" i="288"/>
  <c r="Q151" i="288"/>
  <c r="Q108" i="288"/>
  <c r="R255" i="288"/>
  <c r="S214" i="288"/>
  <c r="T282" i="288"/>
  <c r="S139" i="288"/>
  <c r="T55" i="288"/>
  <c r="R347" i="288"/>
  <c r="R325" i="288" s="1"/>
  <c r="R191" i="288"/>
  <c r="R276" i="288"/>
  <c r="Q208" i="288"/>
  <c r="Q133" i="288"/>
  <c r="R49" i="288"/>
  <c r="P341" i="288"/>
  <c r="P185" i="288"/>
  <c r="U224" i="288"/>
  <c r="U149" i="288"/>
  <c r="T357" i="288"/>
  <c r="T335" i="288" s="1"/>
  <c r="T201" i="288"/>
  <c r="P176" i="288"/>
  <c r="P156" i="288"/>
  <c r="T153" i="288"/>
  <c r="T120" i="288"/>
  <c r="T127" i="288" s="1"/>
  <c r="U288" i="288"/>
  <c r="T220" i="288"/>
  <c r="T145" i="288"/>
  <c r="U61" i="288"/>
  <c r="S215" i="288"/>
  <c r="T283" i="288"/>
  <c r="S140" i="288"/>
  <c r="T56" i="288"/>
  <c r="R348" i="288"/>
  <c r="R326" i="288" s="1"/>
  <c r="R192" i="288"/>
  <c r="R298" i="288"/>
  <c r="Q230" i="288"/>
  <c r="Q364" i="288" s="1"/>
  <c r="Q159" i="288"/>
  <c r="R75" i="288"/>
  <c r="S279" i="288"/>
  <c r="R211" i="288"/>
  <c r="R136" i="288"/>
  <c r="R110" i="288" s="1"/>
  <c r="S52" i="288"/>
  <c r="Q344" i="288"/>
  <c r="Q322" i="288" s="1"/>
  <c r="Q188" i="288"/>
  <c r="S216" i="288"/>
  <c r="T284" i="288"/>
  <c r="S141" i="288"/>
  <c r="T57" i="288"/>
  <c r="R349" i="288"/>
  <c r="R327" i="288" s="1"/>
  <c r="R193" i="288"/>
  <c r="S302" i="288"/>
  <c r="R234" i="288"/>
  <c r="R368" i="288" s="1"/>
  <c r="R163" i="288"/>
  <c r="S79" i="288"/>
  <c r="U309" i="288"/>
  <c r="T241" i="288"/>
  <c r="T375" i="288" s="1"/>
  <c r="T170" i="288"/>
  <c r="T93" i="288"/>
  <c r="U86" i="288"/>
  <c r="U310" i="288"/>
  <c r="T242" i="288"/>
  <c r="T376" i="288" s="1"/>
  <c r="T171" i="288"/>
  <c r="U87" i="288"/>
  <c r="T263" i="288"/>
  <c r="T306" i="288"/>
  <c r="S238" i="288"/>
  <c r="S372" i="288" s="1"/>
  <c r="S167" i="288"/>
  <c r="T83" i="288"/>
  <c r="Q273" i="288"/>
  <c r="R274" i="288"/>
  <c r="Q206" i="288"/>
  <c r="Q131" i="288"/>
  <c r="Q45" i="288"/>
  <c r="Q65" i="288"/>
  <c r="R47" i="288"/>
  <c r="S300" i="288"/>
  <c r="R232" i="288"/>
  <c r="R366" i="288" s="1"/>
  <c r="R161" i="288"/>
  <c r="S77" i="288"/>
  <c r="T304" i="288"/>
  <c r="S236" i="288"/>
  <c r="S370" i="288" s="1"/>
  <c r="S165" i="288"/>
  <c r="T81" i="288"/>
  <c r="R275" i="288"/>
  <c r="R253" i="288" s="1"/>
  <c r="Q207" i="288"/>
  <c r="Q132" i="288"/>
  <c r="Q106" i="288" s="1"/>
  <c r="R48" i="288"/>
  <c r="P150" i="288"/>
  <c r="P130" i="288"/>
  <c r="P105" i="288"/>
  <c r="P272" i="288"/>
  <c r="P251" i="288"/>
  <c r="P250" i="288" s="1"/>
  <c r="V313" i="288"/>
  <c r="U245" i="288"/>
  <c r="U379" i="288" s="1"/>
  <c r="U174" i="288"/>
  <c r="V90" i="288"/>
  <c r="U287" i="288"/>
  <c r="U265" i="288" s="1"/>
  <c r="T219" i="288"/>
  <c r="T144" i="288"/>
  <c r="T67" i="288"/>
  <c r="U60" i="288"/>
  <c r="T264" i="288"/>
  <c r="T305" i="288"/>
  <c r="S237" i="288"/>
  <c r="S371" i="288" s="1"/>
  <c r="S166" i="288"/>
  <c r="T82" i="288"/>
  <c r="S280" i="288"/>
  <c r="R212" i="288"/>
  <c r="R137" i="288"/>
  <c r="S53" i="288"/>
  <c r="Q110" i="288"/>
  <c r="R257" i="288"/>
  <c r="P125" i="288"/>
  <c r="S278" i="288"/>
  <c r="R210" i="288"/>
  <c r="R135" i="288"/>
  <c r="S51" i="288"/>
  <c r="Q343" i="288"/>
  <c r="Q321" i="288" s="1"/>
  <c r="Q187" i="288"/>
  <c r="R112" i="288"/>
  <c r="S259" i="288"/>
  <c r="P106" i="288"/>
  <c r="Q253" i="288"/>
  <c r="S257" i="288" l="1"/>
  <c r="U123" i="288"/>
  <c r="T117" i="288"/>
  <c r="U264" i="288"/>
  <c r="R252" i="288"/>
  <c r="R109" i="288"/>
  <c r="S256" i="288"/>
  <c r="R111" i="288"/>
  <c r="S258" i="288"/>
  <c r="T178" i="288"/>
  <c r="T353" i="288"/>
  <c r="T331" i="288" s="1"/>
  <c r="T197" i="288"/>
  <c r="V246" i="288"/>
  <c r="V380" i="288" s="1"/>
  <c r="V175" i="288"/>
  <c r="P124" i="288"/>
  <c r="P104" i="288"/>
  <c r="Q341" i="288"/>
  <c r="Q185" i="288"/>
  <c r="U305" i="288"/>
  <c r="T237" i="288"/>
  <c r="T371" i="288" s="1"/>
  <c r="T166" i="288"/>
  <c r="U82" i="288"/>
  <c r="T301" i="288"/>
  <c r="S233" i="288"/>
  <c r="S367" i="288" s="1"/>
  <c r="S162" i="288"/>
  <c r="T78" i="288"/>
  <c r="Q150" i="288"/>
  <c r="Q130" i="288"/>
  <c r="Q105" i="288"/>
  <c r="U307" i="288"/>
  <c r="T239" i="288"/>
  <c r="T373" i="288" s="1"/>
  <c r="T168" i="288"/>
  <c r="U84" i="288"/>
  <c r="T303" i="288"/>
  <c r="S235" i="288"/>
  <c r="S369" i="288" s="1"/>
  <c r="S164" i="288"/>
  <c r="T80" i="288"/>
  <c r="S115" i="288"/>
  <c r="S350" i="288"/>
  <c r="S328" i="288" s="1"/>
  <c r="S194" i="288"/>
  <c r="S212" i="288"/>
  <c r="T280" i="288"/>
  <c r="S137" i="288"/>
  <c r="T53" i="288"/>
  <c r="R345" i="288"/>
  <c r="R323" i="288" s="1"/>
  <c r="R189" i="288"/>
  <c r="S299" i="288"/>
  <c r="R231" i="288"/>
  <c r="R365" i="288" s="1"/>
  <c r="R160" i="288"/>
  <c r="R177" i="288" s="1"/>
  <c r="R92" i="288"/>
  <c r="S76" i="288"/>
  <c r="R72" i="288"/>
  <c r="R46" i="288"/>
  <c r="U284" i="288"/>
  <c r="T216" i="288"/>
  <c r="T141" i="288"/>
  <c r="U57" i="288"/>
  <c r="S114" i="288"/>
  <c r="S349" i="288"/>
  <c r="S327" i="288" s="1"/>
  <c r="S193" i="288"/>
  <c r="T119" i="288"/>
  <c r="U266" i="288"/>
  <c r="Q107" i="288"/>
  <c r="R254" i="288"/>
  <c r="U283" i="288"/>
  <c r="T215" i="288"/>
  <c r="T140" i="288"/>
  <c r="T114" i="288" s="1"/>
  <c r="U56" i="288"/>
  <c r="T260" i="288"/>
  <c r="W313" i="288"/>
  <c r="V245" i="288"/>
  <c r="V379" i="288" s="1"/>
  <c r="V174" i="288"/>
  <c r="W90" i="288"/>
  <c r="V309" i="288"/>
  <c r="U241" i="288"/>
  <c r="U375" i="288" s="1"/>
  <c r="U170" i="288"/>
  <c r="U93" i="288"/>
  <c r="V86" i="288"/>
  <c r="V224" i="288"/>
  <c r="V149" i="288"/>
  <c r="V123" i="288" s="1"/>
  <c r="U122" i="288"/>
  <c r="U357" i="288"/>
  <c r="U335" i="288" s="1"/>
  <c r="U201" i="288"/>
  <c r="W291" i="288"/>
  <c r="V223" i="288"/>
  <c r="V148" i="288"/>
  <c r="W64" i="288"/>
  <c r="V268" i="288"/>
  <c r="S298" i="288"/>
  <c r="R230" i="288"/>
  <c r="R364" i="288" s="1"/>
  <c r="R159" i="288"/>
  <c r="S75" i="288"/>
  <c r="T302" i="288"/>
  <c r="S234" i="288"/>
  <c r="S368" i="288" s="1"/>
  <c r="S163" i="288"/>
  <c r="T79" i="288"/>
  <c r="T279" i="288"/>
  <c r="S211" i="288"/>
  <c r="S136" i="288"/>
  <c r="S110" i="288" s="1"/>
  <c r="T52" i="288"/>
  <c r="R344" i="288"/>
  <c r="R322" i="288" s="1"/>
  <c r="R188" i="288"/>
  <c r="S213" i="288"/>
  <c r="T281" i="288"/>
  <c r="S138" i="288"/>
  <c r="S112" i="288" s="1"/>
  <c r="T54" i="288"/>
  <c r="R346" i="288"/>
  <c r="R324" i="288" s="1"/>
  <c r="R190" i="288"/>
  <c r="U306" i="288"/>
  <c r="T238" i="288"/>
  <c r="T372" i="288" s="1"/>
  <c r="T167" i="288"/>
  <c r="U83" i="288"/>
  <c r="U220" i="288"/>
  <c r="V288" i="288"/>
  <c r="U145" i="288"/>
  <c r="V61" i="288"/>
  <c r="T152" i="288"/>
  <c r="T118" i="288"/>
  <c r="T126" i="288" s="1"/>
  <c r="S276" i="288"/>
  <c r="S254" i="288" s="1"/>
  <c r="R208" i="288"/>
  <c r="R133" i="288"/>
  <c r="S49" i="288"/>
  <c r="S275" i="288"/>
  <c r="R207" i="288"/>
  <c r="R132" i="288"/>
  <c r="S48" i="288"/>
  <c r="Q205" i="288"/>
  <c r="Q184" i="288"/>
  <c r="Q272" i="288"/>
  <c r="Q251" i="288"/>
  <c r="Q250" i="288" s="1"/>
  <c r="V311" i="288"/>
  <c r="U243" i="288"/>
  <c r="U377" i="288" s="1"/>
  <c r="U172" i="288"/>
  <c r="U179" i="288" s="1"/>
  <c r="V88" i="288"/>
  <c r="U94" i="288"/>
  <c r="V310" i="288"/>
  <c r="U242" i="288"/>
  <c r="U376" i="288" s="1"/>
  <c r="U171" i="288"/>
  <c r="V87" i="288"/>
  <c r="U285" i="288"/>
  <c r="T217" i="288"/>
  <c r="T142" i="288"/>
  <c r="U58" i="288"/>
  <c r="T262" i="288"/>
  <c r="T261" i="288"/>
  <c r="U221" i="288"/>
  <c r="V289" i="288"/>
  <c r="U146" i="288"/>
  <c r="U68" i="288"/>
  <c r="V62" i="288"/>
  <c r="T354" i="288"/>
  <c r="T332" i="288" s="1"/>
  <c r="T198" i="288"/>
  <c r="U358" i="288"/>
  <c r="U336" i="288" s="1"/>
  <c r="U202" i="288"/>
  <c r="P339" i="288"/>
  <c r="P319" i="288"/>
  <c r="P317" i="288" s="1"/>
  <c r="S277" i="288"/>
  <c r="R209" i="288"/>
  <c r="R134" i="288"/>
  <c r="S50" i="288"/>
  <c r="R66" i="288"/>
  <c r="Q342" i="288"/>
  <c r="Q320" i="288" s="1"/>
  <c r="Q186" i="288"/>
  <c r="S113" i="288"/>
  <c r="S348" i="288"/>
  <c r="S326" i="288" s="1"/>
  <c r="S192" i="288"/>
  <c r="Q125" i="288"/>
  <c r="P183" i="288"/>
  <c r="S297" i="288"/>
  <c r="R229" i="288"/>
  <c r="R363" i="288" s="1"/>
  <c r="R158" i="288"/>
  <c r="S74" i="288"/>
  <c r="Q176" i="288"/>
  <c r="Q156" i="288"/>
  <c r="Q227" i="288"/>
  <c r="U219" i="288"/>
  <c r="V287" i="288"/>
  <c r="V265" i="288" s="1"/>
  <c r="U144" i="288"/>
  <c r="U67" i="288"/>
  <c r="V60" i="288"/>
  <c r="T352" i="288"/>
  <c r="T330" i="288" s="1"/>
  <c r="T196" i="288"/>
  <c r="V269" i="288"/>
  <c r="U121" i="288"/>
  <c r="U356" i="288"/>
  <c r="U334" i="288" s="1"/>
  <c r="U200" i="288"/>
  <c r="Q361" i="288"/>
  <c r="T257" i="288" l="1"/>
  <c r="U261" i="288"/>
  <c r="S255" i="288"/>
  <c r="R107" i="288"/>
  <c r="R361" i="288"/>
  <c r="T116" i="288"/>
  <c r="U263" i="288"/>
  <c r="T259" i="288"/>
  <c r="V267" i="288"/>
  <c r="W288" i="288"/>
  <c r="V220" i="288"/>
  <c r="V145" i="288"/>
  <c r="W61" i="288"/>
  <c r="R151" i="288"/>
  <c r="R108" i="288"/>
  <c r="R125" i="288" s="1"/>
  <c r="U153" i="288"/>
  <c r="U120" i="288"/>
  <c r="U127" i="288" s="1"/>
  <c r="U355" i="288"/>
  <c r="U333" i="288" s="1"/>
  <c r="U199" i="288"/>
  <c r="U218" i="288"/>
  <c r="V286" i="288"/>
  <c r="U143" i="288"/>
  <c r="V59" i="288"/>
  <c r="T351" i="288"/>
  <c r="T329" i="288" s="1"/>
  <c r="T195" i="288"/>
  <c r="W311" i="288"/>
  <c r="V243" i="288"/>
  <c r="V377" i="288" s="1"/>
  <c r="V172" i="288"/>
  <c r="V94" i="288"/>
  <c r="W88" i="288"/>
  <c r="T276" i="288"/>
  <c r="S208" i="288"/>
  <c r="S133" i="288"/>
  <c r="T49" i="288"/>
  <c r="R341" i="288"/>
  <c r="R185" i="288"/>
  <c r="W289" i="288"/>
  <c r="W267" i="288" s="1"/>
  <c r="V221" i="288"/>
  <c r="V146" i="288"/>
  <c r="W62" i="288"/>
  <c r="V68" i="288"/>
  <c r="V266" i="288"/>
  <c r="V307" i="288"/>
  <c r="U239" i="288"/>
  <c r="U373" i="288" s="1"/>
  <c r="U168" i="288"/>
  <c r="V84" i="288"/>
  <c r="U282" i="288"/>
  <c r="T214" i="288"/>
  <c r="T139" i="288"/>
  <c r="U55" i="288"/>
  <c r="S347" i="288"/>
  <c r="S325" i="288" s="1"/>
  <c r="S191" i="288"/>
  <c r="S345" i="288"/>
  <c r="S323" i="288" s="1"/>
  <c r="S189" i="288"/>
  <c r="U303" i="288"/>
  <c r="T235" i="288"/>
  <c r="T369" i="288" s="1"/>
  <c r="T164" i="288"/>
  <c r="U80" i="288"/>
  <c r="S231" i="288"/>
  <c r="S365" i="288" s="1"/>
  <c r="T299" i="288"/>
  <c r="S160" i="288"/>
  <c r="T76" i="288"/>
  <c r="S92" i="288"/>
  <c r="S46" i="288"/>
  <c r="S72" i="288"/>
  <c r="V122" i="288"/>
  <c r="W269" i="288"/>
  <c r="V358" i="288"/>
  <c r="V336" i="288" s="1"/>
  <c r="V202" i="288"/>
  <c r="W246" i="288"/>
  <c r="W380" i="288" s="1"/>
  <c r="W175" i="288"/>
  <c r="T115" i="288"/>
  <c r="U262" i="288"/>
  <c r="S296" i="288"/>
  <c r="R295" i="288"/>
  <c r="R294" i="288" s="1"/>
  <c r="R228" i="288"/>
  <c r="R227" i="288" s="1"/>
  <c r="R157" i="288"/>
  <c r="R71" i="288"/>
  <c r="R91" i="288"/>
  <c r="S73" i="288"/>
  <c r="S111" i="288"/>
  <c r="S346" i="288"/>
  <c r="S324" i="288" s="1"/>
  <c r="S190" i="288"/>
  <c r="U304" i="288"/>
  <c r="T236" i="288"/>
  <c r="T370" i="288" s="1"/>
  <c r="T165" i="288"/>
  <c r="U81" i="288"/>
  <c r="V308" i="288"/>
  <c r="U240" i="288"/>
  <c r="U374" i="288" s="1"/>
  <c r="U169" i="288"/>
  <c r="V85" i="288"/>
  <c r="Q124" i="288"/>
  <c r="Q104" i="288"/>
  <c r="Q339" i="288"/>
  <c r="Q319" i="288"/>
  <c r="Q317" i="288" s="1"/>
  <c r="U152" i="288"/>
  <c r="U118" i="288"/>
  <c r="U353" i="288"/>
  <c r="U331" i="288" s="1"/>
  <c r="U197" i="288"/>
  <c r="S230" i="288"/>
  <c r="S364" i="288" s="1"/>
  <c r="T298" i="288"/>
  <c r="S159" i="288"/>
  <c r="T75" i="288"/>
  <c r="T278" i="288"/>
  <c r="S210" i="288"/>
  <c r="S135" i="288"/>
  <c r="T51" i="288"/>
  <c r="R343" i="288"/>
  <c r="R321" i="288" s="1"/>
  <c r="R187" i="288"/>
  <c r="W290" i="288"/>
  <c r="V222" i="288"/>
  <c r="V147" i="288"/>
  <c r="W63" i="288"/>
  <c r="W312" i="288"/>
  <c r="V244" i="288"/>
  <c r="V378" i="288" s="1"/>
  <c r="V173" i="288"/>
  <c r="W89" i="288"/>
  <c r="Q183" i="288"/>
  <c r="R106" i="288"/>
  <c r="S253" i="288"/>
  <c r="T277" i="288"/>
  <c r="T255" i="288" s="1"/>
  <c r="S209" i="288"/>
  <c r="S134" i="288"/>
  <c r="S66" i="288"/>
  <c r="T50" i="288"/>
  <c r="R342" i="288"/>
  <c r="R320" i="288" s="1"/>
  <c r="R186" i="288"/>
  <c r="U119" i="288"/>
  <c r="U354" i="288"/>
  <c r="U332" i="288" s="1"/>
  <c r="U198" i="288"/>
  <c r="U280" i="288"/>
  <c r="T212" i="288"/>
  <c r="T137" i="288"/>
  <c r="U53" i="288"/>
  <c r="W224" i="288"/>
  <c r="W149" i="288"/>
  <c r="W123" i="288" s="1"/>
  <c r="V357" i="288"/>
  <c r="V335" i="288" s="1"/>
  <c r="V201" i="288"/>
  <c r="W310" i="288"/>
  <c r="V242" i="288"/>
  <c r="V376" i="288" s="1"/>
  <c r="V171" i="288"/>
  <c r="W87" i="288"/>
  <c r="U178" i="288"/>
  <c r="U216" i="288"/>
  <c r="V284" i="288"/>
  <c r="U141" i="288"/>
  <c r="V57" i="288"/>
  <c r="T349" i="288"/>
  <c r="T327" i="288" s="1"/>
  <c r="T193" i="288"/>
  <c r="U217" i="288"/>
  <c r="V285" i="288"/>
  <c r="V263" i="288" s="1"/>
  <c r="U142" i="288"/>
  <c r="V58" i="288"/>
  <c r="T350" i="288"/>
  <c r="T328" i="288" s="1"/>
  <c r="T194" i="288"/>
  <c r="S274" i="288"/>
  <c r="R273" i="288"/>
  <c r="R206" i="288"/>
  <c r="R131" i="288"/>
  <c r="R65" i="288"/>
  <c r="S47" i="288"/>
  <c r="R45" i="288"/>
  <c r="T300" i="288"/>
  <c r="S232" i="288"/>
  <c r="S366" i="288" s="1"/>
  <c r="S161" i="288"/>
  <c r="T77" i="288"/>
  <c r="U281" i="288"/>
  <c r="T213" i="288"/>
  <c r="T138" i="288"/>
  <c r="U54" i="288"/>
  <c r="T258" i="288"/>
  <c r="U302" i="288"/>
  <c r="T234" i="288"/>
  <c r="T368" i="288" s="1"/>
  <c r="T163" i="288"/>
  <c r="U79" i="288"/>
  <c r="V306" i="288"/>
  <c r="U238" i="288"/>
  <c r="U372" i="288" s="1"/>
  <c r="U167" i="288"/>
  <c r="V83" i="288"/>
  <c r="S252" i="288" l="1"/>
  <c r="U116" i="288"/>
  <c r="T112" i="288"/>
  <c r="U259" i="288"/>
  <c r="U115" i="288"/>
  <c r="V121" i="288"/>
  <c r="W268" i="288"/>
  <c r="U214" i="288"/>
  <c r="V282" i="288"/>
  <c r="U139" i="288"/>
  <c r="V55" i="288"/>
  <c r="T347" i="288"/>
  <c r="T325" i="288" s="1"/>
  <c r="T191" i="288"/>
  <c r="U301" i="288"/>
  <c r="T233" i="288"/>
  <c r="T367" i="288" s="1"/>
  <c r="T162" i="288"/>
  <c r="U78" i="288"/>
  <c r="T275" i="288"/>
  <c r="S207" i="288"/>
  <c r="S132" i="288"/>
  <c r="T48" i="288"/>
  <c r="R150" i="288"/>
  <c r="R130" i="288"/>
  <c r="R105" i="288"/>
  <c r="R272" i="288"/>
  <c r="R251" i="288"/>
  <c r="R250" i="288" s="1"/>
  <c r="W286" i="288"/>
  <c r="V218" i="288"/>
  <c r="V143" i="288"/>
  <c r="W59" i="288"/>
  <c r="U351" i="288"/>
  <c r="U329" i="288" s="1"/>
  <c r="U195" i="288"/>
  <c r="W285" i="288"/>
  <c r="V217" i="288"/>
  <c r="V142" i="288"/>
  <c r="W58" i="288"/>
  <c r="V262" i="288"/>
  <c r="T111" i="288"/>
  <c r="U258" i="288"/>
  <c r="U278" i="288"/>
  <c r="T210" i="288"/>
  <c r="T135" i="288"/>
  <c r="U51" i="288"/>
  <c r="S343" i="288"/>
  <c r="S321" i="288" s="1"/>
  <c r="S187" i="288"/>
  <c r="W223" i="288"/>
  <c r="X291" i="288"/>
  <c r="W148" i="288"/>
  <c r="X64" i="288"/>
  <c r="V356" i="288"/>
  <c r="V334" i="288" s="1"/>
  <c r="V200" i="288"/>
  <c r="S109" i="288"/>
  <c r="T256" i="288"/>
  <c r="U299" i="288"/>
  <c r="T231" i="288"/>
  <c r="T365" i="288" s="1"/>
  <c r="T160" i="288"/>
  <c r="T92" i="288"/>
  <c r="U76" i="288"/>
  <c r="T46" i="288"/>
  <c r="T72" i="288"/>
  <c r="U126" i="288"/>
  <c r="S229" i="288"/>
  <c r="S363" i="288" s="1"/>
  <c r="S361" i="288" s="1"/>
  <c r="T297" i="288"/>
  <c r="S158" i="288"/>
  <c r="T74" i="288"/>
  <c r="S273" i="288"/>
  <c r="T274" i="288"/>
  <c r="S206" i="288"/>
  <c r="S131" i="288"/>
  <c r="S45" i="288"/>
  <c r="S65" i="288"/>
  <c r="T47" i="288"/>
  <c r="U300" i="288"/>
  <c r="T232" i="288"/>
  <c r="T366" i="288" s="1"/>
  <c r="T161" i="288"/>
  <c r="U77" i="288"/>
  <c r="V304" i="288"/>
  <c r="U236" i="288"/>
  <c r="U370" i="288" s="1"/>
  <c r="U165" i="288"/>
  <c r="V81" i="288"/>
  <c r="T113" i="288"/>
  <c r="U260" i="288"/>
  <c r="W222" i="288"/>
  <c r="X290" i="288"/>
  <c r="W147" i="288"/>
  <c r="X63" i="288"/>
  <c r="V355" i="288"/>
  <c r="V333" i="288" s="1"/>
  <c r="V199" i="288"/>
  <c r="S107" i="288"/>
  <c r="T254" i="288"/>
  <c r="U117" i="288"/>
  <c r="U352" i="288"/>
  <c r="U330" i="288" s="1"/>
  <c r="U196" i="288"/>
  <c r="W221" i="288"/>
  <c r="X289" i="288"/>
  <c r="W146" i="288"/>
  <c r="W68" i="288"/>
  <c r="X62" i="288"/>
  <c r="V354" i="288"/>
  <c r="V332" i="288" s="1"/>
  <c r="V198" i="288"/>
  <c r="W307" i="288"/>
  <c r="V239" i="288"/>
  <c r="V373" i="288" s="1"/>
  <c r="V168" i="288"/>
  <c r="W84" i="288"/>
  <c r="V303" i="288"/>
  <c r="U235" i="288"/>
  <c r="U369" i="288" s="1"/>
  <c r="U164" i="288"/>
  <c r="V80" i="288"/>
  <c r="R205" i="288"/>
  <c r="R184" i="288"/>
  <c r="R183" i="288" s="1"/>
  <c r="U350" i="288"/>
  <c r="U328" i="288" s="1"/>
  <c r="U194" i="288"/>
  <c r="X311" i="288"/>
  <c r="W243" i="288"/>
  <c r="W377" i="288" s="1"/>
  <c r="W172" i="288"/>
  <c r="X88" i="288"/>
  <c r="W94" i="288"/>
  <c r="W358" i="288"/>
  <c r="W336" i="288" s="1"/>
  <c r="W202" i="288"/>
  <c r="U213" i="288"/>
  <c r="V281" i="288"/>
  <c r="U138" i="288"/>
  <c r="V54" i="288"/>
  <c r="T346" i="288"/>
  <c r="T324" i="288" s="1"/>
  <c r="T190" i="288"/>
  <c r="S151" i="288"/>
  <c r="S108" i="288"/>
  <c r="X313" i="288"/>
  <c r="W245" i="288"/>
  <c r="W379" i="288" s="1"/>
  <c r="W174" i="288"/>
  <c r="X90" i="288"/>
  <c r="U279" i="288"/>
  <c r="T211" i="288"/>
  <c r="T136" i="288"/>
  <c r="T110" i="288" s="1"/>
  <c r="U52" i="288"/>
  <c r="S344" i="288"/>
  <c r="S322" i="288" s="1"/>
  <c r="S188" i="288"/>
  <c r="W309" i="288"/>
  <c r="V241" i="288"/>
  <c r="V375" i="288" s="1"/>
  <c r="V170" i="288"/>
  <c r="V178" i="288" s="1"/>
  <c r="V93" i="288"/>
  <c r="W86" i="288"/>
  <c r="V305" i="288"/>
  <c r="U237" i="288"/>
  <c r="U371" i="288" s="1"/>
  <c r="U166" i="288"/>
  <c r="V82" i="288"/>
  <c r="R176" i="288"/>
  <c r="R156" i="288"/>
  <c r="S295" i="288"/>
  <c r="S294" i="288" s="1"/>
  <c r="S228" i="288"/>
  <c r="S227" i="288" s="1"/>
  <c r="T296" i="288"/>
  <c r="S157" i="288"/>
  <c r="S91" i="288"/>
  <c r="T73" i="288"/>
  <c r="S71" i="288"/>
  <c r="S177" i="288"/>
  <c r="U215" i="288"/>
  <c r="V283" i="288"/>
  <c r="U140" i="288"/>
  <c r="V56" i="288"/>
  <c r="T348" i="288"/>
  <c r="T326" i="288" s="1"/>
  <c r="T192" i="288"/>
  <c r="W308" i="288"/>
  <c r="V240" i="288"/>
  <c r="V374" i="288" s="1"/>
  <c r="V169" i="288"/>
  <c r="W85" i="288"/>
  <c r="V153" i="288"/>
  <c r="V120" i="288"/>
  <c r="R339" i="288"/>
  <c r="R319" i="288"/>
  <c r="R317" i="288" s="1"/>
  <c r="U277" i="288"/>
  <c r="U255" i="288" s="1"/>
  <c r="T209" i="288"/>
  <c r="T134" i="288"/>
  <c r="U50" i="288"/>
  <c r="T66" i="288"/>
  <c r="S342" i="288"/>
  <c r="S320" i="288" s="1"/>
  <c r="S186" i="288"/>
  <c r="X312" i="288"/>
  <c r="W244" i="288"/>
  <c r="W378" i="288" s="1"/>
  <c r="W173" i="288"/>
  <c r="X89" i="288"/>
  <c r="V179" i="288"/>
  <c r="W287" i="288"/>
  <c r="V219" i="288"/>
  <c r="V144" i="288"/>
  <c r="V67" i="288"/>
  <c r="W60" i="288"/>
  <c r="V264" i="288"/>
  <c r="V119" i="288"/>
  <c r="W266" i="288"/>
  <c r="U114" i="288" l="1"/>
  <c r="U257" i="288"/>
  <c r="V259" i="288"/>
  <c r="S125" i="288"/>
  <c r="U112" i="288"/>
  <c r="V127" i="288"/>
  <c r="W265" i="288"/>
  <c r="X267" i="288"/>
  <c r="V353" i="288"/>
  <c r="V331" i="288" s="1"/>
  <c r="V197" i="288"/>
  <c r="T151" i="288"/>
  <c r="T108" i="288"/>
  <c r="V261" i="288"/>
  <c r="U297" i="288"/>
  <c r="T229" i="288"/>
  <c r="T363" i="288" s="1"/>
  <c r="T158" i="288"/>
  <c r="U74" i="288"/>
  <c r="S176" i="288"/>
  <c r="S156" i="288"/>
  <c r="W306" i="288"/>
  <c r="V238" i="288"/>
  <c r="V372" i="288" s="1"/>
  <c r="V167" i="288"/>
  <c r="W83" i="288"/>
  <c r="X310" i="288"/>
  <c r="W242" i="288"/>
  <c r="W376" i="288" s="1"/>
  <c r="W171" i="288"/>
  <c r="X87" i="288"/>
  <c r="U212" i="288"/>
  <c r="V280" i="288"/>
  <c r="U137" i="288"/>
  <c r="V53" i="288"/>
  <c r="T345" i="288"/>
  <c r="T323" i="288" s="1"/>
  <c r="T189" i="288"/>
  <c r="X246" i="288"/>
  <c r="X380" i="288" s="1"/>
  <c r="X175" i="288"/>
  <c r="W179" i="288"/>
  <c r="W153" i="288"/>
  <c r="W120" i="288"/>
  <c r="W355" i="288"/>
  <c r="W333" i="288" s="1"/>
  <c r="W199" i="288"/>
  <c r="W121" i="288"/>
  <c r="W356" i="288"/>
  <c r="W334" i="288" s="1"/>
  <c r="W200" i="288"/>
  <c r="W305" i="288"/>
  <c r="V237" i="288"/>
  <c r="V371" i="288" s="1"/>
  <c r="V166" i="288"/>
  <c r="W82" i="288"/>
  <c r="V301" i="288"/>
  <c r="U233" i="288"/>
  <c r="U367" i="288" s="1"/>
  <c r="U162" i="288"/>
  <c r="V78" i="288"/>
  <c r="S150" i="288"/>
  <c r="S130" i="288"/>
  <c r="S105" i="288"/>
  <c r="T252" i="288"/>
  <c r="U298" i="288"/>
  <c r="T230" i="288"/>
  <c r="T364" i="288" s="1"/>
  <c r="T159" i="288"/>
  <c r="U75" i="288"/>
  <c r="U274" i="288"/>
  <c r="T273" i="288"/>
  <c r="T206" i="288"/>
  <c r="T131" i="288"/>
  <c r="T65" i="288"/>
  <c r="U47" i="288"/>
  <c r="T45" i="288"/>
  <c r="X224" i="288"/>
  <c r="X149" i="288"/>
  <c r="W122" i="288"/>
  <c r="W357" i="288"/>
  <c r="W335" i="288" s="1"/>
  <c r="W201" i="288"/>
  <c r="V279" i="288"/>
  <c r="V257" i="288" s="1"/>
  <c r="U211" i="288"/>
  <c r="U136" i="288"/>
  <c r="U110" i="288" s="1"/>
  <c r="V52" i="288"/>
  <c r="T344" i="288"/>
  <c r="T322" i="288" s="1"/>
  <c r="T188" i="288"/>
  <c r="W218" i="288"/>
  <c r="X286" i="288"/>
  <c r="W143" i="288"/>
  <c r="X59" i="288"/>
  <c r="V351" i="288"/>
  <c r="V329" i="288" s="1"/>
  <c r="V195" i="288"/>
  <c r="V117" i="288"/>
  <c r="W264" i="288"/>
  <c r="U276" i="288"/>
  <c r="U254" i="288" s="1"/>
  <c r="T208" i="288"/>
  <c r="T133" i="288"/>
  <c r="U49" i="288"/>
  <c r="S106" i="288"/>
  <c r="T253" i="288"/>
  <c r="W283" i="288"/>
  <c r="V215" i="288"/>
  <c r="V140" i="288"/>
  <c r="W56" i="288"/>
  <c r="V260" i="288"/>
  <c r="W220" i="288"/>
  <c r="X288" i="288"/>
  <c r="X266" i="288" s="1"/>
  <c r="W145" i="288"/>
  <c r="X61" i="288"/>
  <c r="V152" i="288"/>
  <c r="V118" i="288"/>
  <c r="V126" i="288" s="1"/>
  <c r="Y313" i="288"/>
  <c r="X245" i="288"/>
  <c r="X379" i="288" s="1"/>
  <c r="X174" i="288"/>
  <c r="Y90" i="288"/>
  <c r="V278" i="288"/>
  <c r="U210" i="288"/>
  <c r="U135" i="288"/>
  <c r="V51" i="288"/>
  <c r="T343" i="288"/>
  <c r="T321" i="288" s="1"/>
  <c r="T187" i="288"/>
  <c r="X309" i="288"/>
  <c r="W241" i="288"/>
  <c r="W375" i="288" s="1"/>
  <c r="W170" i="288"/>
  <c r="W93" i="288"/>
  <c r="X86" i="288"/>
  <c r="W284" i="288"/>
  <c r="W262" i="288" s="1"/>
  <c r="V216" i="288"/>
  <c r="V141" i="288"/>
  <c r="W57" i="288"/>
  <c r="U349" i="288"/>
  <c r="U327" i="288" s="1"/>
  <c r="U193" i="288"/>
  <c r="W282" i="288"/>
  <c r="V214" i="288"/>
  <c r="V139" i="288"/>
  <c r="W55" i="288"/>
  <c r="U347" i="288"/>
  <c r="U325" i="288" s="1"/>
  <c r="U191" i="288"/>
  <c r="Y312" i="288"/>
  <c r="X244" i="288"/>
  <c r="X378" i="288" s="1"/>
  <c r="X173" i="288"/>
  <c r="Y89" i="288"/>
  <c r="W304" i="288"/>
  <c r="V236" i="288"/>
  <c r="V370" i="288" s="1"/>
  <c r="V165" i="288"/>
  <c r="W81" i="288"/>
  <c r="X308" i="288"/>
  <c r="W240" i="288"/>
  <c r="W374" i="288" s="1"/>
  <c r="W169" i="288"/>
  <c r="X85" i="288"/>
  <c r="Y290" i="288"/>
  <c r="Y268" i="288" s="1"/>
  <c r="X222" i="288"/>
  <c r="X147" i="288"/>
  <c r="X121" i="288" s="1"/>
  <c r="Y63" i="288"/>
  <c r="Y291" i="288"/>
  <c r="X223" i="288"/>
  <c r="X148" i="288"/>
  <c r="Y64" i="288"/>
  <c r="X268" i="288"/>
  <c r="U275" i="288"/>
  <c r="T207" i="288"/>
  <c r="T132" i="288"/>
  <c r="T106" i="288" s="1"/>
  <c r="U48" i="288"/>
  <c r="S205" i="288"/>
  <c r="S184" i="288"/>
  <c r="S272" i="288"/>
  <c r="S251" i="288"/>
  <c r="S250" i="288" s="1"/>
  <c r="U296" i="288"/>
  <c r="T295" i="288"/>
  <c r="T294" i="288" s="1"/>
  <c r="T228" i="288"/>
  <c r="T157" i="288"/>
  <c r="T71" i="288"/>
  <c r="T91" i="288"/>
  <c r="U73" i="288"/>
  <c r="V300" i="288"/>
  <c r="U232" i="288"/>
  <c r="U366" i="288" s="1"/>
  <c r="U161" i="288"/>
  <c r="V77" i="288"/>
  <c r="T177" i="288"/>
  <c r="X269" i="288"/>
  <c r="T109" i="288"/>
  <c r="U256" i="288"/>
  <c r="V116" i="288"/>
  <c r="W263" i="288"/>
  <c r="W219" i="288"/>
  <c r="X287" i="288"/>
  <c r="W144" i="288"/>
  <c r="W67" i="288"/>
  <c r="X60" i="288"/>
  <c r="V352" i="288"/>
  <c r="V330" i="288" s="1"/>
  <c r="V196" i="288"/>
  <c r="R124" i="288"/>
  <c r="R104" i="288"/>
  <c r="S341" i="288"/>
  <c r="S185" i="288"/>
  <c r="V302" i="288"/>
  <c r="U234" i="288"/>
  <c r="U368" i="288" s="1"/>
  <c r="U163" i="288"/>
  <c r="V79" i="288"/>
  <c r="U113" i="288"/>
  <c r="U348" i="288"/>
  <c r="U326" i="288" s="1"/>
  <c r="U192" i="288"/>
  <c r="V115" i="288" l="1"/>
  <c r="T107" i="288"/>
  <c r="U253" i="288"/>
  <c r="W178" i="288"/>
  <c r="X122" i="288"/>
  <c r="Y269" i="288"/>
  <c r="W119" i="288"/>
  <c r="V114" i="288"/>
  <c r="W261" i="288"/>
  <c r="X123" i="288"/>
  <c r="X265" i="288"/>
  <c r="T227" i="288"/>
  <c r="W303" i="288"/>
  <c r="V235" i="288"/>
  <c r="V369" i="288" s="1"/>
  <c r="V164" i="288"/>
  <c r="W80" i="288"/>
  <c r="Y288" i="288"/>
  <c r="X220" i="288"/>
  <c r="X145" i="288"/>
  <c r="Y61" i="288"/>
  <c r="W301" i="288"/>
  <c r="V233" i="288"/>
  <c r="V367" i="288" s="1"/>
  <c r="V162" i="288"/>
  <c r="W78" i="288"/>
  <c r="U229" i="288"/>
  <c r="U363" i="288" s="1"/>
  <c r="V297" i="288"/>
  <c r="U158" i="288"/>
  <c r="V74" i="288"/>
  <c r="V276" i="288"/>
  <c r="U208" i="288"/>
  <c r="U133" i="288"/>
  <c r="V49" i="288"/>
  <c r="T341" i="288"/>
  <c r="T185" i="288"/>
  <c r="Y223" i="288"/>
  <c r="Z291" i="288"/>
  <c r="Y148" i="288"/>
  <c r="Z64" i="288"/>
  <c r="X356" i="288"/>
  <c r="X334" i="288" s="1"/>
  <c r="X200" i="288"/>
  <c r="Y309" i="288"/>
  <c r="X241" i="288"/>
  <c r="X375" i="288" s="1"/>
  <c r="X170" i="288"/>
  <c r="X93" i="288"/>
  <c r="Y86" i="288"/>
  <c r="X305" i="288"/>
  <c r="W237" i="288"/>
  <c r="W371" i="288" s="1"/>
  <c r="W166" i="288"/>
  <c r="X82" i="288"/>
  <c r="Z313" i="288"/>
  <c r="Y245" i="288"/>
  <c r="Y379" i="288" s="1"/>
  <c r="Y174" i="288"/>
  <c r="Z90" i="288"/>
  <c r="V113" i="288"/>
  <c r="W260" i="288"/>
  <c r="W217" i="288"/>
  <c r="X285" i="288"/>
  <c r="W142" i="288"/>
  <c r="X58" i="288"/>
  <c r="V350" i="288"/>
  <c r="V328" i="288" s="1"/>
  <c r="V194" i="288"/>
  <c r="Y310" i="288"/>
  <c r="X242" i="288"/>
  <c r="X376" i="288" s="1"/>
  <c r="X171" i="288"/>
  <c r="Y87" i="288"/>
  <c r="W279" i="288"/>
  <c r="W257" i="288" s="1"/>
  <c r="V211" i="288"/>
  <c r="V136" i="288"/>
  <c r="V110" i="288" s="1"/>
  <c r="W52" i="288"/>
  <c r="U344" i="288"/>
  <c r="U322" i="288" s="1"/>
  <c r="U188" i="288"/>
  <c r="Y289" i="288"/>
  <c r="X221" i="288"/>
  <c r="X146" i="288"/>
  <c r="Y62" i="288"/>
  <c r="X68" i="288"/>
  <c r="W216" i="288"/>
  <c r="X284" i="288"/>
  <c r="W141" i="288"/>
  <c r="X57" i="288"/>
  <c r="V349" i="288"/>
  <c r="V327" i="288" s="1"/>
  <c r="V193" i="288"/>
  <c r="Y287" i="288"/>
  <c r="Y265" i="288" s="1"/>
  <c r="X219" i="288"/>
  <c r="X144" i="288"/>
  <c r="X67" i="288"/>
  <c r="Y60" i="288"/>
  <c r="X264" i="288"/>
  <c r="W280" i="288"/>
  <c r="V212" i="288"/>
  <c r="V137" i="288"/>
  <c r="W53" i="288"/>
  <c r="X358" i="288"/>
  <c r="X336" i="288" s="1"/>
  <c r="X202" i="288"/>
  <c r="T205" i="288"/>
  <c r="T184" i="288"/>
  <c r="U252" i="288"/>
  <c r="S124" i="288"/>
  <c r="S104" i="288"/>
  <c r="W127" i="288"/>
  <c r="W281" i="288"/>
  <c r="W259" i="288" s="1"/>
  <c r="V213" i="288"/>
  <c r="V138" i="288"/>
  <c r="V112" i="288" s="1"/>
  <c r="W54" i="288"/>
  <c r="V258" i="288"/>
  <c r="Y311" i="288"/>
  <c r="X243" i="288"/>
  <c r="X377" i="288" s="1"/>
  <c r="X172" i="288"/>
  <c r="X179" i="288" s="1"/>
  <c r="X94" i="288"/>
  <c r="Y88" i="288"/>
  <c r="X307" i="288"/>
  <c r="W239" i="288"/>
  <c r="W373" i="288" s="1"/>
  <c r="W168" i="288"/>
  <c r="X84" i="288"/>
  <c r="V298" i="288"/>
  <c r="U230" i="288"/>
  <c r="U364" i="288" s="1"/>
  <c r="U159" i="288"/>
  <c r="V75" i="288"/>
  <c r="T361" i="288"/>
  <c r="S339" i="288"/>
  <c r="S319" i="288"/>
  <c r="S317" i="288" s="1"/>
  <c r="W152" i="288"/>
  <c r="W118" i="288"/>
  <c r="W353" i="288"/>
  <c r="W331" i="288" s="1"/>
  <c r="W197" i="288"/>
  <c r="T176" i="288"/>
  <c r="T156" i="288"/>
  <c r="S183" i="288"/>
  <c r="Y224" i="288"/>
  <c r="Y149" i="288"/>
  <c r="X357" i="288"/>
  <c r="X335" i="288" s="1"/>
  <c r="X201" i="288"/>
  <c r="W215" i="288"/>
  <c r="X283" i="288"/>
  <c r="W140" i="288"/>
  <c r="X56" i="288"/>
  <c r="V348" i="288"/>
  <c r="V326" i="288" s="1"/>
  <c r="V192" i="288"/>
  <c r="U109" i="288"/>
  <c r="V256" i="288"/>
  <c r="Y246" i="288"/>
  <c r="Y380" i="288" s="1"/>
  <c r="Y175" i="288"/>
  <c r="W354" i="288"/>
  <c r="W332" i="288" s="1"/>
  <c r="W198" i="288"/>
  <c r="V277" i="288"/>
  <c r="U209" i="288"/>
  <c r="U134" i="288"/>
  <c r="U66" i="288"/>
  <c r="V50" i="288"/>
  <c r="T342" i="288"/>
  <c r="T320" i="288" s="1"/>
  <c r="T186" i="288"/>
  <c r="W117" i="288"/>
  <c r="W352" i="288"/>
  <c r="W330" i="288" s="1"/>
  <c r="W196" i="288"/>
  <c r="U345" i="288"/>
  <c r="U323" i="288" s="1"/>
  <c r="U189" i="288"/>
  <c r="V275" i="288"/>
  <c r="U207" i="288"/>
  <c r="U132" i="288"/>
  <c r="V48" i="288"/>
  <c r="T150" i="288"/>
  <c r="T130" i="288"/>
  <c r="T105" i="288"/>
  <c r="T272" i="288"/>
  <c r="T251" i="288"/>
  <c r="T250" i="288" s="1"/>
  <c r="V299" i="288"/>
  <c r="U231" i="288"/>
  <c r="U365" i="288" s="1"/>
  <c r="U160" i="288"/>
  <c r="U177" i="288" s="1"/>
  <c r="V76" i="288"/>
  <c r="U92" i="288"/>
  <c r="U46" i="288"/>
  <c r="U72" i="288"/>
  <c r="W302" i="288"/>
  <c r="V234" i="288"/>
  <c r="V368" i="288" s="1"/>
  <c r="V163" i="288"/>
  <c r="W79" i="288"/>
  <c r="X306" i="288"/>
  <c r="W238" i="288"/>
  <c r="W372" i="288" s="1"/>
  <c r="W167" i="288"/>
  <c r="X83" i="288"/>
  <c r="U111" i="288"/>
  <c r="U346" i="288"/>
  <c r="U324" i="288" s="1"/>
  <c r="U190" i="288"/>
  <c r="T125" i="288"/>
  <c r="V253" i="288" l="1"/>
  <c r="W114" i="288"/>
  <c r="W126" i="288"/>
  <c r="X261" i="288"/>
  <c r="U106" i="288"/>
  <c r="V255" i="288"/>
  <c r="Y307" i="288"/>
  <c r="X239" i="288"/>
  <c r="X373" i="288" s="1"/>
  <c r="X168" i="288"/>
  <c r="Y84" i="288"/>
  <c r="X303" i="288"/>
  <c r="W235" i="288"/>
  <c r="W369" i="288" s="1"/>
  <c r="W164" i="288"/>
  <c r="X80" i="288"/>
  <c r="U295" i="288"/>
  <c r="U294" i="288" s="1"/>
  <c r="U228" i="288"/>
  <c r="U227" i="288" s="1"/>
  <c r="V296" i="288"/>
  <c r="U157" i="288"/>
  <c r="U91" i="288"/>
  <c r="V73" i="288"/>
  <c r="U71" i="288"/>
  <c r="W276" i="288"/>
  <c r="V208" i="288"/>
  <c r="V133" i="288"/>
  <c r="W49" i="288"/>
  <c r="W278" i="288"/>
  <c r="V210" i="288"/>
  <c r="V135" i="288"/>
  <c r="W51" i="288"/>
  <c r="U343" i="288"/>
  <c r="U321" i="288" s="1"/>
  <c r="U187" i="288"/>
  <c r="Y284" i="288"/>
  <c r="X216" i="288"/>
  <c r="X141" i="288"/>
  <c r="Y57" i="288"/>
  <c r="W349" i="288"/>
  <c r="W327" i="288" s="1"/>
  <c r="W193" i="288"/>
  <c r="Y123" i="288"/>
  <c r="W299" i="288"/>
  <c r="V231" i="288"/>
  <c r="V365" i="288" s="1"/>
  <c r="V160" i="288"/>
  <c r="V92" i="288"/>
  <c r="W76" i="288"/>
  <c r="V72" i="288"/>
  <c r="V46" i="288"/>
  <c r="Y308" i="288"/>
  <c r="X240" i="288"/>
  <c r="X374" i="288" s="1"/>
  <c r="X169" i="288"/>
  <c r="Y85" i="288"/>
  <c r="Z312" i="288"/>
  <c r="Y244" i="288"/>
  <c r="Y378" i="288" s="1"/>
  <c r="Y173" i="288"/>
  <c r="Z89" i="288"/>
  <c r="T183" i="288"/>
  <c r="V111" i="288"/>
  <c r="W258" i="288"/>
  <c r="X353" i="288"/>
  <c r="X331" i="288" s="1"/>
  <c r="X197" i="288"/>
  <c r="W115" i="288"/>
  <c r="W350" i="288"/>
  <c r="W328" i="288" s="1"/>
  <c r="W194" i="288"/>
  <c r="X153" i="288"/>
  <c r="X120" i="288"/>
  <c r="X127" i="288" s="1"/>
  <c r="Y267" i="288"/>
  <c r="W212" i="288"/>
  <c r="X280" i="288"/>
  <c r="W137" i="288"/>
  <c r="X53" i="288"/>
  <c r="V345" i="288"/>
  <c r="V323" i="288" s="1"/>
  <c r="V189" i="288"/>
  <c r="Z311" i="288"/>
  <c r="Y243" i="288"/>
  <c r="Y377" i="288" s="1"/>
  <c r="Y172" i="288"/>
  <c r="Z88" i="288"/>
  <c r="Y94" i="288"/>
  <c r="Y286" i="288"/>
  <c r="Y264" i="288" s="1"/>
  <c r="X218" i="288"/>
  <c r="X143" i="288"/>
  <c r="X117" i="288" s="1"/>
  <c r="Y59" i="288"/>
  <c r="W116" i="288"/>
  <c r="W351" i="288"/>
  <c r="W329" i="288" s="1"/>
  <c r="W195" i="288"/>
  <c r="Z224" i="288"/>
  <c r="Z149" i="288"/>
  <c r="Y122" i="288"/>
  <c r="Y357" i="288"/>
  <c r="Y335" i="288" s="1"/>
  <c r="Y201" i="288"/>
  <c r="T339" i="288"/>
  <c r="T319" i="288"/>
  <c r="T317" i="288" s="1"/>
  <c r="W277" i="288"/>
  <c r="V209" i="288"/>
  <c r="V134" i="288"/>
  <c r="W50" i="288"/>
  <c r="V66" i="288"/>
  <c r="U342" i="288"/>
  <c r="U320" i="288" s="1"/>
  <c r="U186" i="288"/>
  <c r="W298" i="288"/>
  <c r="V230" i="288"/>
  <c r="V364" i="288" s="1"/>
  <c r="V159" i="288"/>
  <c r="W75" i="288"/>
  <c r="X302" i="288"/>
  <c r="W234" i="288"/>
  <c r="W368" i="288" s="1"/>
  <c r="W163" i="288"/>
  <c r="X79" i="288"/>
  <c r="Y221" i="288"/>
  <c r="Z289" i="288"/>
  <c r="Z267" i="288" s="1"/>
  <c r="Y146" i="288"/>
  <c r="Y68" i="288"/>
  <c r="Z62" i="288"/>
  <c r="X354" i="288"/>
  <c r="X332" i="288" s="1"/>
  <c r="X198" i="288"/>
  <c r="X304" i="288"/>
  <c r="W236" i="288"/>
  <c r="W370" i="288" s="1"/>
  <c r="W165" i="288"/>
  <c r="X81" i="288"/>
  <c r="U273" i="288"/>
  <c r="V274" i="288"/>
  <c r="V252" i="288" s="1"/>
  <c r="U206" i="288"/>
  <c r="U131" i="288"/>
  <c r="U45" i="288"/>
  <c r="U65" i="288"/>
  <c r="V47" i="288"/>
  <c r="W300" i="288"/>
  <c r="V232" i="288"/>
  <c r="V366" i="288" s="1"/>
  <c r="V161" i="288"/>
  <c r="W77" i="288"/>
  <c r="T124" i="288"/>
  <c r="T104" i="288"/>
  <c r="U341" i="288"/>
  <c r="U185" i="288"/>
  <c r="U151" i="288"/>
  <c r="U108" i="288"/>
  <c r="U125" i="288" s="1"/>
  <c r="Y358" i="288"/>
  <c r="Y336" i="288" s="1"/>
  <c r="Y202" i="288"/>
  <c r="W214" i="288"/>
  <c r="X282" i="288"/>
  <c r="W139" i="288"/>
  <c r="W113" i="288" s="1"/>
  <c r="X55" i="288"/>
  <c r="V347" i="288"/>
  <c r="V325" i="288" s="1"/>
  <c r="V191" i="288"/>
  <c r="W213" i="288"/>
  <c r="X281" i="288"/>
  <c r="W138" i="288"/>
  <c r="W112" i="288" s="1"/>
  <c r="X54" i="288"/>
  <c r="V346" i="288"/>
  <c r="V324" i="288" s="1"/>
  <c r="V190" i="288"/>
  <c r="Y220" i="288"/>
  <c r="Z288" i="288"/>
  <c r="Y145" i="288"/>
  <c r="Z61" i="288"/>
  <c r="X152" i="288"/>
  <c r="X118" i="288"/>
  <c r="Y285" i="288"/>
  <c r="X217" i="288"/>
  <c r="X142" i="288"/>
  <c r="X116" i="288" s="1"/>
  <c r="Y58" i="288"/>
  <c r="X262" i="288"/>
  <c r="Y222" i="288"/>
  <c r="Z290" i="288"/>
  <c r="Z268" i="288" s="1"/>
  <c r="Y147" i="288"/>
  <c r="Z63" i="288"/>
  <c r="X355" i="288"/>
  <c r="X333" i="288" s="1"/>
  <c r="X199" i="288"/>
  <c r="X263" i="288"/>
  <c r="Z246" i="288"/>
  <c r="Z380" i="288" s="1"/>
  <c r="Z175" i="288"/>
  <c r="Y306" i="288"/>
  <c r="X238" i="288"/>
  <c r="X372" i="288" s="1"/>
  <c r="X167" i="288"/>
  <c r="Y83" i="288"/>
  <c r="Z310" i="288"/>
  <c r="Y242" i="288"/>
  <c r="Y376" i="288" s="1"/>
  <c r="Y171" i="288"/>
  <c r="Z87" i="288"/>
  <c r="X178" i="288"/>
  <c r="Z269" i="288"/>
  <c r="U107" i="288"/>
  <c r="V254" i="288"/>
  <c r="U361" i="288"/>
  <c r="X119" i="288"/>
  <c r="Y266" i="288"/>
  <c r="Y121" i="288" l="1"/>
  <c r="Y263" i="288"/>
  <c r="Y179" i="288"/>
  <c r="X259" i="288"/>
  <c r="X260" i="288"/>
  <c r="W255" i="288"/>
  <c r="Z266" i="288"/>
  <c r="Y356" i="288"/>
  <c r="Y334" i="288" s="1"/>
  <c r="Y200" i="288"/>
  <c r="Y218" i="288"/>
  <c r="Z286" i="288"/>
  <c r="Y143" i="288"/>
  <c r="Z59" i="288"/>
  <c r="X351" i="288"/>
  <c r="X329" i="288" s="1"/>
  <c r="X195" i="288"/>
  <c r="X126" i="288"/>
  <c r="Y119" i="288"/>
  <c r="Y354" i="288"/>
  <c r="Y332" i="288" s="1"/>
  <c r="Y198" i="288"/>
  <c r="W348" i="288"/>
  <c r="W326" i="288" s="1"/>
  <c r="W192" i="288"/>
  <c r="X301" i="288"/>
  <c r="W233" i="288"/>
  <c r="W367" i="288" s="1"/>
  <c r="W162" i="288"/>
  <c r="X78" i="288"/>
  <c r="U150" i="288"/>
  <c r="U130" i="288"/>
  <c r="U105" i="288"/>
  <c r="Y305" i="288"/>
  <c r="X237" i="288"/>
  <c r="X371" i="288" s="1"/>
  <c r="X166" i="288"/>
  <c r="Y82" i="288"/>
  <c r="AA290" i="288"/>
  <c r="Z222" i="288"/>
  <c r="Z147" i="288"/>
  <c r="AA63" i="288"/>
  <c r="Y303" i="288"/>
  <c r="X235" i="288"/>
  <c r="X369" i="288" s="1"/>
  <c r="X164" i="288"/>
  <c r="Y80" i="288"/>
  <c r="W231" i="288"/>
  <c r="W365" i="288" s="1"/>
  <c r="X299" i="288"/>
  <c r="W160" i="288"/>
  <c r="X76" i="288"/>
  <c r="W92" i="288"/>
  <c r="W46" i="288"/>
  <c r="W72" i="288"/>
  <c r="X278" i="288"/>
  <c r="W210" i="288"/>
  <c r="W135" i="288"/>
  <c r="X51" i="288"/>
  <c r="V343" i="288"/>
  <c r="V321" i="288" s="1"/>
  <c r="V187" i="288"/>
  <c r="Z123" i="288"/>
  <c r="Y219" i="288"/>
  <c r="Z287" i="288"/>
  <c r="Y144" i="288"/>
  <c r="Y67" i="288"/>
  <c r="Z60" i="288"/>
  <c r="X352" i="288"/>
  <c r="X330" i="288" s="1"/>
  <c r="X196" i="288"/>
  <c r="Y281" i="288"/>
  <c r="X213" i="288"/>
  <c r="X138" i="288"/>
  <c r="Y54" i="288"/>
  <c r="X258" i="288"/>
  <c r="AA313" i="288"/>
  <c r="Z245" i="288"/>
  <c r="Z379" i="288" s="1"/>
  <c r="Z174" i="288"/>
  <c r="AA90" i="288"/>
  <c r="Z309" i="288"/>
  <c r="Y241" i="288"/>
  <c r="Y375" i="288" s="1"/>
  <c r="Y170" i="288"/>
  <c r="Y178" i="288" s="1"/>
  <c r="Y93" i="288"/>
  <c r="Z86" i="288"/>
  <c r="W274" i="288"/>
  <c r="V273" i="288"/>
  <c r="V206" i="288"/>
  <c r="V131" i="288"/>
  <c r="V65" i="288"/>
  <c r="W47" i="288"/>
  <c r="V45" i="288"/>
  <c r="X300" i="288"/>
  <c r="W232" i="288"/>
  <c r="W366" i="288" s="1"/>
  <c r="W161" i="288"/>
  <c r="X77" i="288"/>
  <c r="V177" i="288"/>
  <c r="X115" i="288"/>
  <c r="Y262" i="288"/>
  <c r="X279" i="288"/>
  <c r="W211" i="288"/>
  <c r="W136" i="288"/>
  <c r="X52" i="288"/>
  <c r="V344" i="288"/>
  <c r="V322" i="288" s="1"/>
  <c r="V188" i="288"/>
  <c r="V107" i="288"/>
  <c r="W254" i="288"/>
  <c r="W297" i="288"/>
  <c r="V229" i="288"/>
  <c r="V363" i="288" s="1"/>
  <c r="V361" i="288" s="1"/>
  <c r="V158" i="288"/>
  <c r="W74" i="288"/>
  <c r="U176" i="288"/>
  <c r="U156" i="288"/>
  <c r="Y304" i="288"/>
  <c r="X236" i="288"/>
  <c r="X370" i="288" s="1"/>
  <c r="X165" i="288"/>
  <c r="Y81" i="288"/>
  <c r="Z308" i="288"/>
  <c r="Y240" i="288"/>
  <c r="Y374" i="288" s="1"/>
  <c r="Y169" i="288"/>
  <c r="Z85" i="288"/>
  <c r="AA311" i="288"/>
  <c r="Z243" i="288"/>
  <c r="Z377" i="288" s="1"/>
  <c r="Z172" i="288"/>
  <c r="Z94" i="288"/>
  <c r="AA88" i="288"/>
  <c r="Z307" i="288"/>
  <c r="Y239" i="288"/>
  <c r="Y373" i="288" s="1"/>
  <c r="Y168" i="288"/>
  <c r="Z84" i="288"/>
  <c r="AA291" i="288"/>
  <c r="AA269" i="288" s="1"/>
  <c r="Z223" i="288"/>
  <c r="Z148" i="288"/>
  <c r="Z122" i="288" s="1"/>
  <c r="AA64" i="288"/>
  <c r="AA289" i="288"/>
  <c r="AA267" i="288" s="1"/>
  <c r="Z221" i="288"/>
  <c r="Z146" i="288"/>
  <c r="AA62" i="288"/>
  <c r="Z68" i="288"/>
  <c r="Y282" i="288"/>
  <c r="Y260" i="288" s="1"/>
  <c r="X214" i="288"/>
  <c r="X139" i="288"/>
  <c r="X113" i="288" s="1"/>
  <c r="Y55" i="288"/>
  <c r="W347" i="288"/>
  <c r="W325" i="288" s="1"/>
  <c r="W191" i="288"/>
  <c r="Y283" i="288"/>
  <c r="Y261" i="288" s="1"/>
  <c r="X215" i="288"/>
  <c r="X140" i="288"/>
  <c r="X114" i="288" s="1"/>
  <c r="Y56" i="288"/>
  <c r="U339" i="288"/>
  <c r="U319" i="288"/>
  <c r="U317" i="288" s="1"/>
  <c r="W275" i="288"/>
  <c r="W253" i="288" s="1"/>
  <c r="V207" i="288"/>
  <c r="V132" i="288"/>
  <c r="V106" i="288" s="1"/>
  <c r="W48" i="288"/>
  <c r="U205" i="288"/>
  <c r="U184" i="288"/>
  <c r="U183" i="288" s="1"/>
  <c r="U272" i="288"/>
  <c r="U251" i="288"/>
  <c r="U250" i="288" s="1"/>
  <c r="Y153" i="288"/>
  <c r="Y120" i="288"/>
  <c r="Y127" i="288" s="1"/>
  <c r="Y355" i="288"/>
  <c r="Y333" i="288" s="1"/>
  <c r="Y199" i="288"/>
  <c r="V151" i="288"/>
  <c r="V108" i="288"/>
  <c r="Z358" i="288"/>
  <c r="Z336" i="288" s="1"/>
  <c r="Z202" i="288"/>
  <c r="AA312" i="288"/>
  <c r="Z244" i="288"/>
  <c r="Z378" i="288" s="1"/>
  <c r="Z173" i="288"/>
  <c r="AA89" i="288"/>
  <c r="W111" i="288"/>
  <c r="W346" i="288"/>
  <c r="W324" i="288" s="1"/>
  <c r="W190" i="288"/>
  <c r="W296" i="288"/>
  <c r="V295" i="288"/>
  <c r="V294" i="288" s="1"/>
  <c r="V228" i="288"/>
  <c r="V227" i="288" s="1"/>
  <c r="V157" i="288"/>
  <c r="V71" i="288"/>
  <c r="V91" i="288"/>
  <c r="W73" i="288"/>
  <c r="Y217" i="288"/>
  <c r="Z285" i="288"/>
  <c r="Y142" i="288"/>
  <c r="Z58" i="288"/>
  <c r="X350" i="288"/>
  <c r="X328" i="288" s="1"/>
  <c r="X194" i="288"/>
  <c r="V109" i="288"/>
  <c r="W256" i="288"/>
  <c r="X277" i="288"/>
  <c r="W209" i="288"/>
  <c r="W134" i="288"/>
  <c r="W66" i="288"/>
  <c r="X50" i="288"/>
  <c r="V342" i="288"/>
  <c r="V320" i="288" s="1"/>
  <c r="V186" i="288"/>
  <c r="X257" i="288" l="1"/>
  <c r="X112" i="288"/>
  <c r="X255" i="288"/>
  <c r="Z263" i="288"/>
  <c r="W110" i="288"/>
  <c r="Y259" i="288"/>
  <c r="Y116" i="288"/>
  <c r="Y278" i="288"/>
  <c r="X210" i="288"/>
  <c r="X135" i="288"/>
  <c r="Y51" i="288"/>
  <c r="W343" i="288"/>
  <c r="W321" i="288" s="1"/>
  <c r="W187" i="288"/>
  <c r="AA286" i="288"/>
  <c r="Z218" i="288"/>
  <c r="Z143" i="288"/>
  <c r="AA59" i="288"/>
  <c r="Y351" i="288"/>
  <c r="Y329" i="288" s="1"/>
  <c r="Y195" i="288"/>
  <c r="V176" i="288"/>
  <c r="V156" i="288"/>
  <c r="Y216" i="288"/>
  <c r="Z284" i="288"/>
  <c r="Y141" i="288"/>
  <c r="Z57" i="288"/>
  <c r="X349" i="288"/>
  <c r="X327" i="288" s="1"/>
  <c r="X193" i="288"/>
  <c r="Z153" i="288"/>
  <c r="Z120" i="288"/>
  <c r="AA224" i="288"/>
  <c r="AA149" i="288"/>
  <c r="Z357" i="288"/>
  <c r="Z335" i="288" s="1"/>
  <c r="Z201" i="288"/>
  <c r="AA308" i="288"/>
  <c r="Z240" i="288"/>
  <c r="Z374" i="288" s="1"/>
  <c r="Z169" i="288"/>
  <c r="AA85" i="288"/>
  <c r="AB312" i="288"/>
  <c r="AA244" i="288"/>
  <c r="AA378" i="288" s="1"/>
  <c r="AA173" i="288"/>
  <c r="AB89" i="288"/>
  <c r="Z179" i="288"/>
  <c r="W345" i="288"/>
  <c r="W323" i="288" s="1"/>
  <c r="W189" i="288"/>
  <c r="V205" i="288"/>
  <c r="V184" i="288"/>
  <c r="W252" i="288"/>
  <c r="AA246" i="288"/>
  <c r="AA380" i="288" s="1"/>
  <c r="AA175" i="288"/>
  <c r="Y152" i="288"/>
  <c r="Y118" i="288"/>
  <c r="Y126" i="288" s="1"/>
  <c r="Y353" i="288"/>
  <c r="Y331" i="288" s="1"/>
  <c r="Y197" i="288"/>
  <c r="W109" i="288"/>
  <c r="X256" i="288"/>
  <c r="W295" i="288"/>
  <c r="W294" i="288" s="1"/>
  <c r="W228" i="288"/>
  <c r="X296" i="288"/>
  <c r="W157" i="288"/>
  <c r="W91" i="288"/>
  <c r="X73" i="288"/>
  <c r="W71" i="288"/>
  <c r="W177" i="288"/>
  <c r="AA223" i="288"/>
  <c r="AB291" i="288"/>
  <c r="AA148" i="288"/>
  <c r="AB64" i="288"/>
  <c r="Z356" i="288"/>
  <c r="Z334" i="288" s="1"/>
  <c r="Z200" i="288"/>
  <c r="Z306" i="288"/>
  <c r="Y238" i="288"/>
  <c r="Y372" i="288" s="1"/>
  <c r="Y167" i="288"/>
  <c r="Z83" i="288"/>
  <c r="U124" i="288"/>
  <c r="U104" i="288"/>
  <c r="AA287" i="288"/>
  <c r="Z219" i="288"/>
  <c r="Z144" i="288"/>
  <c r="Z67" i="288"/>
  <c r="AA60" i="288"/>
  <c r="Z264" i="288"/>
  <c r="W151" i="288"/>
  <c r="W108" i="288"/>
  <c r="W125" i="288" s="1"/>
  <c r="W229" i="288"/>
  <c r="W363" i="288" s="1"/>
  <c r="X297" i="288"/>
  <c r="W158" i="288"/>
  <c r="X74" i="288"/>
  <c r="AB313" i="288"/>
  <c r="AA245" i="288"/>
  <c r="AA379" i="288" s="1"/>
  <c r="AA174" i="288"/>
  <c r="AB90" i="288"/>
  <c r="V125" i="288"/>
  <c r="X276" i="288"/>
  <c r="W208" i="288"/>
  <c r="W133" i="288"/>
  <c r="X49" i="288"/>
  <c r="V341" i="288"/>
  <c r="V185" i="288"/>
  <c r="Y215" i="288"/>
  <c r="Z283" i="288"/>
  <c r="Y140" i="288"/>
  <c r="Z56" i="288"/>
  <c r="X348" i="288"/>
  <c r="X326" i="288" s="1"/>
  <c r="X192" i="288"/>
  <c r="AA222" i="288"/>
  <c r="AB290" i="288"/>
  <c r="AA147" i="288"/>
  <c r="AA121" i="288" s="1"/>
  <c r="AB63" i="288"/>
  <c r="Z355" i="288"/>
  <c r="Z333" i="288" s="1"/>
  <c r="Z199" i="288"/>
  <c r="AA309" i="288"/>
  <c r="Z241" i="288"/>
  <c r="Z375" i="288" s="1"/>
  <c r="Z170" i="288"/>
  <c r="Z93" i="288"/>
  <c r="AA86" i="288"/>
  <c r="Z305" i="288"/>
  <c r="Y237" i="288"/>
  <c r="Y371" i="288" s="1"/>
  <c r="Y166" i="288"/>
  <c r="Z82" i="288"/>
  <c r="W230" i="288"/>
  <c r="W364" i="288" s="1"/>
  <c r="X298" i="288"/>
  <c r="W159" i="288"/>
  <c r="X75" i="288"/>
  <c r="Y280" i="288"/>
  <c r="X212" i="288"/>
  <c r="X137" i="288"/>
  <c r="Y53" i="288"/>
  <c r="Y301" i="288"/>
  <c r="X233" i="288"/>
  <c r="X367" i="288" s="1"/>
  <c r="X162" i="288"/>
  <c r="Y78" i="288"/>
  <c r="X275" i="288"/>
  <c r="W207" i="288"/>
  <c r="W132" i="288"/>
  <c r="W106" i="288" s="1"/>
  <c r="X48" i="288"/>
  <c r="V150" i="288"/>
  <c r="V130" i="288"/>
  <c r="V105" i="288"/>
  <c r="V272" i="288"/>
  <c r="V251" i="288"/>
  <c r="V250" i="288" s="1"/>
  <c r="AA310" i="288"/>
  <c r="Z242" i="288"/>
  <c r="Z376" i="288" s="1"/>
  <c r="Z171" i="288"/>
  <c r="AA87" i="288"/>
  <c r="Y214" i="288"/>
  <c r="Z282" i="288"/>
  <c r="Y139" i="288"/>
  <c r="Z55" i="288"/>
  <c r="X347" i="288"/>
  <c r="X325" i="288" s="1"/>
  <c r="X191" i="288"/>
  <c r="AA288" i="288"/>
  <c r="Z220" i="288"/>
  <c r="Z145" i="288"/>
  <c r="AA61" i="288"/>
  <c r="Z265" i="288"/>
  <c r="Y279" i="288"/>
  <c r="X211" i="288"/>
  <c r="X136" i="288"/>
  <c r="Y52" i="288"/>
  <c r="W344" i="288"/>
  <c r="W322" i="288" s="1"/>
  <c r="W188" i="288"/>
  <c r="W273" i="288"/>
  <c r="X274" i="288"/>
  <c r="X252" i="288" s="1"/>
  <c r="W206" i="288"/>
  <c r="W131" i="288"/>
  <c r="W45" i="288"/>
  <c r="W65" i="288"/>
  <c r="X47" i="288"/>
  <c r="Y300" i="288"/>
  <c r="X232" i="288"/>
  <c r="X366" i="288" s="1"/>
  <c r="X161" i="288"/>
  <c r="Y77" i="288"/>
  <c r="Z304" i="288"/>
  <c r="Y236" i="288"/>
  <c r="Y370" i="288" s="1"/>
  <c r="Y165" i="288"/>
  <c r="Z81" i="288"/>
  <c r="Z121" i="288"/>
  <c r="AA268" i="288"/>
  <c r="Y302" i="288"/>
  <c r="X234" i="288"/>
  <c r="X368" i="288" s="1"/>
  <c r="X163" i="288"/>
  <c r="Y79" i="288"/>
  <c r="Y117" i="288"/>
  <c r="Y352" i="288"/>
  <c r="Y330" i="288" s="1"/>
  <c r="Y196" i="288"/>
  <c r="AB268" i="288" l="1"/>
  <c r="X253" i="288"/>
  <c r="X110" i="288"/>
  <c r="Y257" i="288"/>
  <c r="Y113" i="288"/>
  <c r="Z261" i="288"/>
  <c r="W107" i="288"/>
  <c r="Y275" i="288"/>
  <c r="X207" i="288"/>
  <c r="X132" i="288"/>
  <c r="Y48" i="288"/>
  <c r="W205" i="288"/>
  <c r="W184" i="288"/>
  <c r="W272" i="288"/>
  <c r="W251" i="288"/>
  <c r="W250" i="288" s="1"/>
  <c r="Y212" i="288"/>
  <c r="Z280" i="288"/>
  <c r="Y137" i="288"/>
  <c r="Z53" i="288"/>
  <c r="X345" i="288"/>
  <c r="X323" i="288" s="1"/>
  <c r="X189" i="288"/>
  <c r="Z119" i="288"/>
  <c r="AA266" i="288"/>
  <c r="AA283" i="288"/>
  <c r="Z215" i="288"/>
  <c r="Z140" i="288"/>
  <c r="AA56" i="288"/>
  <c r="Z260" i="288"/>
  <c r="AB311" i="288"/>
  <c r="AA243" i="288"/>
  <c r="AA377" i="288" s="1"/>
  <c r="AA172" i="288"/>
  <c r="AA179" i="288" s="1"/>
  <c r="AB88" i="288"/>
  <c r="AA94" i="288"/>
  <c r="V124" i="288"/>
  <c r="V104" i="288"/>
  <c r="W341" i="288"/>
  <c r="W185" i="288"/>
  <c r="Z302" i="288"/>
  <c r="Y234" i="288"/>
  <c r="Y368" i="288" s="1"/>
  <c r="Y163" i="288"/>
  <c r="Z79" i="288"/>
  <c r="X111" i="288"/>
  <c r="Y258" i="288"/>
  <c r="AA356" i="288"/>
  <c r="AA334" i="288" s="1"/>
  <c r="AA200" i="288"/>
  <c r="AA284" i="288"/>
  <c r="Z216" i="288"/>
  <c r="Z141" i="288"/>
  <c r="AA57" i="288"/>
  <c r="Y114" i="288"/>
  <c r="Y349" i="288"/>
  <c r="Y327" i="288" s="1"/>
  <c r="Y193" i="288"/>
  <c r="V339" i="288"/>
  <c r="V319" i="288"/>
  <c r="V317" i="288" s="1"/>
  <c r="Y277" i="288"/>
  <c r="X209" i="288"/>
  <c r="X134" i="288"/>
  <c r="Y50" i="288"/>
  <c r="X66" i="288"/>
  <c r="W342" i="288"/>
  <c r="W320" i="288" s="1"/>
  <c r="W186" i="288"/>
  <c r="AB246" i="288"/>
  <c r="AB380" i="288" s="1"/>
  <c r="AB175" i="288"/>
  <c r="Y298" i="288"/>
  <c r="X230" i="288"/>
  <c r="X364" i="288" s="1"/>
  <c r="X159" i="288"/>
  <c r="Y75" i="288"/>
  <c r="Z353" i="288"/>
  <c r="Z331" i="288" s="1"/>
  <c r="Z197" i="288"/>
  <c r="AB269" i="288"/>
  <c r="Y297" i="288"/>
  <c r="X229" i="288"/>
  <c r="X363" i="288" s="1"/>
  <c r="X158" i="288"/>
  <c r="Y74" i="288"/>
  <c r="W176" i="288"/>
  <c r="W156" i="288"/>
  <c r="W227" i="288"/>
  <c r="AC313" i="288"/>
  <c r="AB245" i="288"/>
  <c r="AB379" i="288" s="1"/>
  <c r="AB174" i="288"/>
  <c r="AC90" i="288"/>
  <c r="AB309" i="288"/>
  <c r="AA241" i="288"/>
  <c r="AA375" i="288" s="1"/>
  <c r="AA170" i="288"/>
  <c r="AA93" i="288"/>
  <c r="AB86" i="288"/>
  <c r="AA358" i="288"/>
  <c r="AA336" i="288" s="1"/>
  <c r="AA202" i="288"/>
  <c r="AA285" i="288"/>
  <c r="Z217" i="288"/>
  <c r="Z142" i="288"/>
  <c r="AA58" i="288"/>
  <c r="Z262" i="288"/>
  <c r="Z117" i="288"/>
  <c r="AA264" i="288"/>
  <c r="Z279" i="288"/>
  <c r="Y211" i="288"/>
  <c r="Y136" i="288"/>
  <c r="Z52" i="288"/>
  <c r="X344" i="288"/>
  <c r="X322" i="288" s="1"/>
  <c r="X188" i="288"/>
  <c r="Z303" i="288"/>
  <c r="Y235" i="288"/>
  <c r="Y369" i="288" s="1"/>
  <c r="Y164" i="288"/>
  <c r="Z80" i="288"/>
  <c r="AA305" i="288"/>
  <c r="Z237" i="288"/>
  <c r="Z371" i="288" s="1"/>
  <c r="Z166" i="288"/>
  <c r="AA82" i="288"/>
  <c r="Z301" i="288"/>
  <c r="Y233" i="288"/>
  <c r="Y367" i="288" s="1"/>
  <c r="Y162" i="288"/>
  <c r="Z78" i="288"/>
  <c r="W150" i="288"/>
  <c r="W130" i="288"/>
  <c r="W105" i="288"/>
  <c r="AA221" i="288"/>
  <c r="AB289" i="288"/>
  <c r="AA146" i="288"/>
  <c r="AA68" i="288"/>
  <c r="AB62" i="288"/>
  <c r="Z354" i="288"/>
  <c r="Z332" i="288" s="1"/>
  <c r="Z198" i="288"/>
  <c r="Y348" i="288"/>
  <c r="Y326" i="288" s="1"/>
  <c r="Y192" i="288"/>
  <c r="Y276" i="288"/>
  <c r="X208" i="288"/>
  <c r="X133" i="288"/>
  <c r="Y49" i="288"/>
  <c r="Y213" i="288"/>
  <c r="Z281" i="288"/>
  <c r="Y138" i="288"/>
  <c r="Y112" i="288" s="1"/>
  <c r="Z54" i="288"/>
  <c r="X346" i="288"/>
  <c r="X324" i="288" s="1"/>
  <c r="X190" i="288"/>
  <c r="Y299" i="288"/>
  <c r="X231" i="288"/>
  <c r="X365" i="288" s="1"/>
  <c r="X160" i="288"/>
  <c r="X177" i="288" s="1"/>
  <c r="X92" i="288"/>
  <c r="Y76" i="288"/>
  <c r="X72" i="288"/>
  <c r="X46" i="288"/>
  <c r="AA306" i="288"/>
  <c r="Z238" i="288"/>
  <c r="Z372" i="288" s="1"/>
  <c r="Z167" i="288"/>
  <c r="AA83" i="288"/>
  <c r="AB310" i="288"/>
  <c r="AA242" i="288"/>
  <c r="AA376" i="288" s="1"/>
  <c r="AA171" i="288"/>
  <c r="AB87" i="288"/>
  <c r="Z178" i="288"/>
  <c r="AC291" i="288"/>
  <c r="AB223" i="288"/>
  <c r="AB148" i="288"/>
  <c r="AC64" i="288"/>
  <c r="X254" i="288"/>
  <c r="W361" i="288"/>
  <c r="AA220" i="288"/>
  <c r="AB288" i="288"/>
  <c r="AA145" i="288"/>
  <c r="AA119" i="288" s="1"/>
  <c r="AB61" i="288"/>
  <c r="Z152" i="288"/>
  <c r="Z118" i="288"/>
  <c r="AA265" i="288"/>
  <c r="AA307" i="288"/>
  <c r="Z239" i="288"/>
  <c r="Z373" i="288" s="1"/>
  <c r="Z168" i="288"/>
  <c r="AA84" i="288"/>
  <c r="AB224" i="288"/>
  <c r="AB149" i="288"/>
  <c r="AA122" i="288"/>
  <c r="AA357" i="288"/>
  <c r="AA335" i="288" s="1"/>
  <c r="AA201" i="288"/>
  <c r="V183" i="288"/>
  <c r="AA123" i="288"/>
  <c r="Z127" i="288"/>
  <c r="Y115" i="288"/>
  <c r="Y350" i="288"/>
  <c r="Y328" i="288" s="1"/>
  <c r="Y194" i="288"/>
  <c r="AA219" i="288"/>
  <c r="AB287" i="288"/>
  <c r="AA144" i="288"/>
  <c r="AA67" i="288"/>
  <c r="AB60" i="288"/>
  <c r="Z352" i="288"/>
  <c r="Z330" i="288" s="1"/>
  <c r="Z196" i="288"/>
  <c r="X109" i="288"/>
  <c r="Y256" i="288"/>
  <c r="AB123" i="288" l="1"/>
  <c r="AB267" i="288"/>
  <c r="AB265" i="288"/>
  <c r="AB122" i="288"/>
  <c r="AC269" i="288"/>
  <c r="Z259" i="288"/>
  <c r="X107" i="288"/>
  <c r="Y254" i="288"/>
  <c r="Z126" i="288"/>
  <c r="AB266" i="288"/>
  <c r="Y110" i="288"/>
  <c r="Z257" i="288"/>
  <c r="AA152" i="288"/>
  <c r="AA118" i="288"/>
  <c r="AA353" i="288"/>
  <c r="AA331" i="288" s="1"/>
  <c r="AA197" i="288"/>
  <c r="AB358" i="288"/>
  <c r="AB336" i="288" s="1"/>
  <c r="AB202" i="288"/>
  <c r="AA354" i="288"/>
  <c r="AA332" i="288" s="1"/>
  <c r="AA198" i="288"/>
  <c r="AC224" i="288"/>
  <c r="AC149" i="288"/>
  <c r="AB357" i="288"/>
  <c r="AB335" i="288" s="1"/>
  <c r="AB201" i="288"/>
  <c r="Y296" i="288"/>
  <c r="X295" i="288"/>
  <c r="X294" i="288" s="1"/>
  <c r="X228" i="288"/>
  <c r="X227" i="288" s="1"/>
  <c r="X157" i="288"/>
  <c r="X71" i="288"/>
  <c r="X91" i="288"/>
  <c r="Y73" i="288"/>
  <c r="AA282" i="288"/>
  <c r="Z214" i="288"/>
  <c r="Z139" i="288"/>
  <c r="AA55" i="288"/>
  <c r="Y347" i="288"/>
  <c r="Y325" i="288" s="1"/>
  <c r="Y191" i="288"/>
  <c r="Z277" i="288"/>
  <c r="Y209" i="288"/>
  <c r="Y134" i="288"/>
  <c r="Y66" i="288"/>
  <c r="Z50" i="288"/>
  <c r="X342" i="288"/>
  <c r="X320" i="288" s="1"/>
  <c r="X186" i="288"/>
  <c r="AC290" i="288"/>
  <c r="AB222" i="288"/>
  <c r="AB147" i="288"/>
  <c r="AC63" i="288"/>
  <c r="W124" i="288"/>
  <c r="W104" i="288"/>
  <c r="Y345" i="288"/>
  <c r="Y323" i="288" s="1"/>
  <c r="Y189" i="288"/>
  <c r="AA218" i="288"/>
  <c r="AB286" i="288"/>
  <c r="AA143" i="288"/>
  <c r="AB59" i="288"/>
  <c r="Z351" i="288"/>
  <c r="Z329" i="288" s="1"/>
  <c r="Z195" i="288"/>
  <c r="AC310" i="288"/>
  <c r="AB242" i="288"/>
  <c r="AB376" i="288" s="1"/>
  <c r="AB171" i="288"/>
  <c r="AC87" i="288"/>
  <c r="AA178" i="288"/>
  <c r="X151" i="288"/>
  <c r="X108" i="288"/>
  <c r="X125" i="288" s="1"/>
  <c r="Y255" i="288"/>
  <c r="Z115" i="288"/>
  <c r="AA262" i="288"/>
  <c r="W339" i="288"/>
  <c r="W319" i="288"/>
  <c r="W317" i="288" s="1"/>
  <c r="AC312" i="288"/>
  <c r="AB244" i="288"/>
  <c r="AB378" i="288" s="1"/>
  <c r="AB173" i="288"/>
  <c r="AC89" i="288"/>
  <c r="AA216" i="288"/>
  <c r="AB284" i="288"/>
  <c r="AA141" i="288"/>
  <c r="AB57" i="288"/>
  <c r="Z349" i="288"/>
  <c r="Z327" i="288" s="1"/>
  <c r="Z193" i="288"/>
  <c r="Y111" i="288"/>
  <c r="Y346" i="288"/>
  <c r="Y324" i="288" s="1"/>
  <c r="Y190" i="288"/>
  <c r="Z276" i="288"/>
  <c r="Y208" i="288"/>
  <c r="Y133" i="288"/>
  <c r="Z49" i="288"/>
  <c r="X341" i="288"/>
  <c r="X185" i="288"/>
  <c r="AC288" i="288"/>
  <c r="AC266" i="288" s="1"/>
  <c r="AB220" i="288"/>
  <c r="AB145" i="288"/>
  <c r="AC61" i="288"/>
  <c r="AB308" i="288"/>
  <c r="AA240" i="288"/>
  <c r="AA374" i="288" s="1"/>
  <c r="AA169" i="288"/>
  <c r="AB85" i="288"/>
  <c r="AC289" i="288"/>
  <c r="AB221" i="288"/>
  <c r="AB146" i="288"/>
  <c r="AC62" i="288"/>
  <c r="AB68" i="288"/>
  <c r="AC311" i="288"/>
  <c r="AB243" i="288"/>
  <c r="AB377" i="288" s="1"/>
  <c r="AB172" i="288"/>
  <c r="AB179" i="288" s="1"/>
  <c r="AB94" i="288"/>
  <c r="AC88" i="288"/>
  <c r="AB307" i="288"/>
  <c r="AA239" i="288"/>
  <c r="AA373" i="288" s="1"/>
  <c r="AA168" i="288"/>
  <c r="AB84" i="288"/>
  <c r="Y274" i="288"/>
  <c r="Y252" i="288" s="1"/>
  <c r="X273" i="288"/>
  <c r="X206" i="288"/>
  <c r="X131" i="288"/>
  <c r="X65" i="288"/>
  <c r="Y47" i="288"/>
  <c r="X45" i="288"/>
  <c r="Z300" i="288"/>
  <c r="Y232" i="288"/>
  <c r="Y366" i="288" s="1"/>
  <c r="Y161" i="288"/>
  <c r="Z77" i="288"/>
  <c r="AA153" i="288"/>
  <c r="AA120" i="288"/>
  <c r="AA127" i="288" s="1"/>
  <c r="AA355" i="288"/>
  <c r="AA333" i="288" s="1"/>
  <c r="AA199" i="288"/>
  <c r="AA302" i="288"/>
  <c r="Z234" i="288"/>
  <c r="Z368" i="288" s="1"/>
  <c r="Z163" i="288"/>
  <c r="AA79" i="288"/>
  <c r="AB306" i="288"/>
  <c r="AA238" i="288"/>
  <c r="AA372" i="288" s="1"/>
  <c r="AA167" i="288"/>
  <c r="AB83" i="288"/>
  <c r="AA304" i="288"/>
  <c r="Z236" i="288"/>
  <c r="Z370" i="288" s="1"/>
  <c r="Z165" i="288"/>
  <c r="AA81" i="288"/>
  <c r="AA280" i="288"/>
  <c r="AA258" i="288" s="1"/>
  <c r="Z212" i="288"/>
  <c r="Z137" i="288"/>
  <c r="Z111" i="288" s="1"/>
  <c r="AA53" i="288"/>
  <c r="Z116" i="288"/>
  <c r="AA263" i="288"/>
  <c r="AC246" i="288"/>
  <c r="AC380" i="288" s="1"/>
  <c r="AC175" i="288"/>
  <c r="Z298" i="288"/>
  <c r="Y230" i="288"/>
  <c r="Y364" i="288" s="1"/>
  <c r="Y159" i="288"/>
  <c r="Z75" i="288"/>
  <c r="X361" i="288"/>
  <c r="Z299" i="288"/>
  <c r="Y231" i="288"/>
  <c r="Y365" i="288" s="1"/>
  <c r="Y160" i="288"/>
  <c r="Y177" i="288" s="1"/>
  <c r="Z76" i="288"/>
  <c r="Y92" i="288"/>
  <c r="Y72" i="288"/>
  <c r="Y46" i="288"/>
  <c r="Z278" i="288"/>
  <c r="Y210" i="288"/>
  <c r="Y135" i="288"/>
  <c r="Z51" i="288"/>
  <c r="X343" i="288"/>
  <c r="X321" i="288" s="1"/>
  <c r="X187" i="288"/>
  <c r="AA217" i="288"/>
  <c r="AB285" i="288"/>
  <c r="AA142" i="288"/>
  <c r="AA116" i="288" s="1"/>
  <c r="AB58" i="288"/>
  <c r="Z350" i="288"/>
  <c r="Z328" i="288" s="1"/>
  <c r="Z194" i="288"/>
  <c r="AA303" i="288"/>
  <c r="Z235" i="288"/>
  <c r="Z369" i="288" s="1"/>
  <c r="Z164" i="288"/>
  <c r="AA80" i="288"/>
  <c r="Z114" i="288"/>
  <c r="AA261" i="288"/>
  <c r="AA281" i="288"/>
  <c r="AA259" i="288" s="1"/>
  <c r="Z213" i="288"/>
  <c r="Z138" i="288"/>
  <c r="AA54" i="288"/>
  <c r="Z258" i="288"/>
  <c r="W183" i="288"/>
  <c r="X106" i="288"/>
  <c r="Y253" i="288"/>
  <c r="Z112" i="288" l="1"/>
  <c r="AB119" i="288"/>
  <c r="AB263" i="288"/>
  <c r="Y109" i="288"/>
  <c r="Z256" i="288"/>
  <c r="AA214" i="288"/>
  <c r="AB282" i="288"/>
  <c r="AA139" i="288"/>
  <c r="AB55" i="288"/>
  <c r="Z347" i="288"/>
  <c r="Z325" i="288" s="1"/>
  <c r="Z191" i="288"/>
  <c r="AB304" i="288"/>
  <c r="AA236" i="288"/>
  <c r="AA370" i="288" s="1"/>
  <c r="AA165" i="288"/>
  <c r="AB81" i="288"/>
  <c r="AC286" i="288"/>
  <c r="AB218" i="288"/>
  <c r="AB143" i="288"/>
  <c r="AC59" i="288"/>
  <c r="AA351" i="288"/>
  <c r="AA329" i="288" s="1"/>
  <c r="AA195" i="288"/>
  <c r="AA279" i="288"/>
  <c r="Z211" i="288"/>
  <c r="Z136" i="288"/>
  <c r="AA52" i="288"/>
  <c r="Y344" i="288"/>
  <c r="Y322" i="288" s="1"/>
  <c r="Y188" i="288"/>
  <c r="Y295" i="288"/>
  <c r="Y294" i="288" s="1"/>
  <c r="Y228" i="288"/>
  <c r="Z296" i="288"/>
  <c r="Y157" i="288"/>
  <c r="Y91" i="288"/>
  <c r="Z73" i="288"/>
  <c r="Y71" i="288"/>
  <c r="AA300" i="288"/>
  <c r="Z232" i="288"/>
  <c r="Z366" i="288" s="1"/>
  <c r="Z161" i="288"/>
  <c r="AA77" i="288"/>
  <c r="AA213" i="288"/>
  <c r="AB281" i="288"/>
  <c r="AA138" i="288"/>
  <c r="AB54" i="288"/>
  <c r="Z346" i="288"/>
  <c r="Z324" i="288" s="1"/>
  <c r="Z190" i="288"/>
  <c r="AB305" i="288"/>
  <c r="AA237" i="288"/>
  <c r="AA371" i="288" s="1"/>
  <c r="AA166" i="288"/>
  <c r="AB82" i="288"/>
  <c r="AC307" i="288"/>
  <c r="AB239" i="288"/>
  <c r="AB373" i="288" s="1"/>
  <c r="AB168" i="288"/>
  <c r="AC84" i="288"/>
  <c r="AB303" i="288"/>
  <c r="AA235" i="288"/>
  <c r="AA369" i="288" s="1"/>
  <c r="AA164" i="288"/>
  <c r="AB80" i="288"/>
  <c r="X205" i="288"/>
  <c r="X184" i="288"/>
  <c r="X183" i="288" s="1"/>
  <c r="AC222" i="288"/>
  <c r="AD290" i="288"/>
  <c r="AC147" i="288"/>
  <c r="AD63" i="288"/>
  <c r="AB355" i="288"/>
  <c r="AB333" i="288" s="1"/>
  <c r="AB199" i="288"/>
  <c r="AC309" i="288"/>
  <c r="AB241" i="288"/>
  <c r="AB375" i="288" s="1"/>
  <c r="AB170" i="288"/>
  <c r="AB178" i="288" s="1"/>
  <c r="AB93" i="288"/>
  <c r="AC86" i="288"/>
  <c r="AC221" i="288"/>
  <c r="AD289" i="288"/>
  <c r="AC146" i="288"/>
  <c r="AC68" i="288"/>
  <c r="AD62" i="288"/>
  <c r="AB354" i="288"/>
  <c r="AB332" i="288" s="1"/>
  <c r="AB198" i="288"/>
  <c r="Y107" i="288"/>
  <c r="Z254" i="288"/>
  <c r="AA115" i="288"/>
  <c r="AA350" i="288"/>
  <c r="AA328" i="288" s="1"/>
  <c r="AA194" i="288"/>
  <c r="AD311" i="288"/>
  <c r="AC243" i="288"/>
  <c r="AC377" i="288" s="1"/>
  <c r="AC172" i="288"/>
  <c r="AD88" i="288"/>
  <c r="AC94" i="288"/>
  <c r="AA117" i="288"/>
  <c r="AA352" i="288"/>
  <c r="AA330" i="288" s="1"/>
  <c r="AA196" i="288"/>
  <c r="AB121" i="288"/>
  <c r="AC268" i="288"/>
  <c r="Y151" i="288"/>
  <c r="Y108" i="288"/>
  <c r="Z255" i="288"/>
  <c r="AA215" i="288"/>
  <c r="AB283" i="288"/>
  <c r="AB261" i="288" s="1"/>
  <c r="AA140" i="288"/>
  <c r="AB56" i="288"/>
  <c r="Z348" i="288"/>
  <c r="Z326" i="288" s="1"/>
  <c r="Z192" i="288"/>
  <c r="Y229" i="288"/>
  <c r="Y363" i="288" s="1"/>
  <c r="Y361" i="288" s="1"/>
  <c r="Z297" i="288"/>
  <c r="Y158" i="288"/>
  <c r="Z74" i="288"/>
  <c r="AC123" i="288"/>
  <c r="AA126" i="288"/>
  <c r="Y273" i="288"/>
  <c r="Z274" i="288"/>
  <c r="Y206" i="288"/>
  <c r="Y131" i="288"/>
  <c r="Y45" i="288"/>
  <c r="Y65" i="288"/>
  <c r="Z47" i="288"/>
  <c r="AA299" i="288"/>
  <c r="Z231" i="288"/>
  <c r="Z365" i="288" s="1"/>
  <c r="Z160" i="288"/>
  <c r="Z92" i="288"/>
  <c r="AA76" i="288"/>
  <c r="Z46" i="288"/>
  <c r="Z72" i="288"/>
  <c r="AA301" i="288"/>
  <c r="Z233" i="288"/>
  <c r="Z367" i="288" s="1"/>
  <c r="Z162" i="288"/>
  <c r="AA78" i="288"/>
  <c r="Z275" i="288"/>
  <c r="Z253" i="288" s="1"/>
  <c r="Y207" i="288"/>
  <c r="Y132" i="288"/>
  <c r="Z48" i="288"/>
  <c r="X150" i="288"/>
  <c r="X130" i="288"/>
  <c r="X105" i="288"/>
  <c r="X272" i="288"/>
  <c r="X251" i="288"/>
  <c r="X250" i="288" s="1"/>
  <c r="AC308" i="288"/>
  <c r="AB240" i="288"/>
  <c r="AB374" i="288" s="1"/>
  <c r="AB169" i="288"/>
  <c r="AC85" i="288"/>
  <c r="AD312" i="288"/>
  <c r="AC244" i="288"/>
  <c r="AC378" i="288" s="1"/>
  <c r="AC173" i="288"/>
  <c r="AD89" i="288"/>
  <c r="AB153" i="288"/>
  <c r="AB120" i="288"/>
  <c r="AC267" i="288"/>
  <c r="X339" i="288"/>
  <c r="X319" i="288"/>
  <c r="X317" i="288" s="1"/>
  <c r="AA277" i="288"/>
  <c r="AA255" i="288" s="1"/>
  <c r="Z209" i="288"/>
  <c r="Z134" i="288"/>
  <c r="AA50" i="288"/>
  <c r="Z66" i="288"/>
  <c r="Y342" i="288"/>
  <c r="Y320" i="288" s="1"/>
  <c r="Y186" i="288"/>
  <c r="AC285" i="288"/>
  <c r="AC263" i="288" s="1"/>
  <c r="AB217" i="288"/>
  <c r="AB142" i="288"/>
  <c r="AC58" i="288"/>
  <c r="AB262" i="288"/>
  <c r="AD313" i="288"/>
  <c r="AC245" i="288"/>
  <c r="AC379" i="288" s="1"/>
  <c r="AC174" i="288"/>
  <c r="AD90" i="288"/>
  <c r="AC287" i="288"/>
  <c r="AB219" i="288"/>
  <c r="AB144" i="288"/>
  <c r="AB67" i="288"/>
  <c r="AC60" i="288"/>
  <c r="AB264" i="288"/>
  <c r="AC223" i="288"/>
  <c r="AD291" i="288"/>
  <c r="AD269" i="288" s="1"/>
  <c r="AC148" i="288"/>
  <c r="AD64" i="288"/>
  <c r="AB356" i="288"/>
  <c r="AB334" i="288" s="1"/>
  <c r="AB200" i="288"/>
  <c r="AA278" i="288"/>
  <c r="AA256" i="288" s="1"/>
  <c r="Z210" i="288"/>
  <c r="Z135" i="288"/>
  <c r="AA51" i="288"/>
  <c r="Y343" i="288"/>
  <c r="Y321" i="288" s="1"/>
  <c r="Y187" i="288"/>
  <c r="Z113" i="288"/>
  <c r="AA260" i="288"/>
  <c r="X176" i="288"/>
  <c r="X156" i="288"/>
  <c r="AC358" i="288"/>
  <c r="AC336" i="288" s="1"/>
  <c r="AC202" i="288"/>
  <c r="Y125" i="288" l="1"/>
  <c r="Z109" i="288"/>
  <c r="AC265" i="288"/>
  <c r="AB116" i="288"/>
  <c r="Z252" i="288"/>
  <c r="AA114" i="288"/>
  <c r="AB127" i="288"/>
  <c r="Z177" i="288"/>
  <c r="AB279" i="288"/>
  <c r="AA211" i="288"/>
  <c r="AA136" i="288"/>
  <c r="AB52" i="288"/>
  <c r="Z344" i="288"/>
  <c r="Z322" i="288" s="1"/>
  <c r="Z188" i="288"/>
  <c r="AD224" i="288"/>
  <c r="AD149" i="288"/>
  <c r="AC122" i="288"/>
  <c r="AC357" i="288"/>
  <c r="AC335" i="288" s="1"/>
  <c r="AC201" i="288"/>
  <c r="AB353" i="288"/>
  <c r="AB331" i="288" s="1"/>
  <c r="AB197" i="288"/>
  <c r="AD246" i="288"/>
  <c r="AD380" i="288" s="1"/>
  <c r="AD175" i="288"/>
  <c r="AC218" i="288"/>
  <c r="AD286" i="288"/>
  <c r="AC143" i="288"/>
  <c r="AD59" i="288"/>
  <c r="AB351" i="288"/>
  <c r="AB329" i="288" s="1"/>
  <c r="AB195" i="288"/>
  <c r="AB278" i="288"/>
  <c r="AA210" i="288"/>
  <c r="AA135" i="288"/>
  <c r="AB51" i="288"/>
  <c r="Z343" i="288"/>
  <c r="Z321" i="288" s="1"/>
  <c r="Z187" i="288"/>
  <c r="AA276" i="288"/>
  <c r="Z208" i="288"/>
  <c r="Z133" i="288"/>
  <c r="AA49" i="288"/>
  <c r="Y106" i="288"/>
  <c r="AA274" i="288"/>
  <c r="Z273" i="288"/>
  <c r="Z206" i="288"/>
  <c r="Z131" i="288"/>
  <c r="Z65" i="288"/>
  <c r="AA47" i="288"/>
  <c r="Z45" i="288"/>
  <c r="Y150" i="288"/>
  <c r="Y130" i="288"/>
  <c r="Y105" i="288"/>
  <c r="AA298" i="288"/>
  <c r="Z230" i="288"/>
  <c r="Z364" i="288" s="1"/>
  <c r="Z159" i="288"/>
  <c r="AA75" i="288"/>
  <c r="AC284" i="288"/>
  <c r="AB216" i="288"/>
  <c r="AB141" i="288"/>
  <c r="AC57" i="288"/>
  <c r="AA349" i="288"/>
  <c r="AA327" i="288" s="1"/>
  <c r="AA193" i="288"/>
  <c r="AC179" i="288"/>
  <c r="AE290" i="288"/>
  <c r="AD222" i="288"/>
  <c r="AD147" i="288"/>
  <c r="AE63" i="288"/>
  <c r="AD267" i="288"/>
  <c r="AD310" i="288"/>
  <c r="AC242" i="288"/>
  <c r="AC376" i="288" s="1"/>
  <c r="AC171" i="288"/>
  <c r="AD87" i="288"/>
  <c r="AE291" i="288"/>
  <c r="AD223" i="288"/>
  <c r="AD148" i="288"/>
  <c r="AE64" i="288"/>
  <c r="AD268" i="288"/>
  <c r="AB259" i="288"/>
  <c r="AB301" i="288"/>
  <c r="AA233" i="288"/>
  <c r="AA367" i="288" s="1"/>
  <c r="AA162" i="288"/>
  <c r="AB78" i="288"/>
  <c r="AA212" i="288"/>
  <c r="AB280" i="288"/>
  <c r="AA137" i="288"/>
  <c r="AB53" i="288"/>
  <c r="Z345" i="288"/>
  <c r="Z323" i="288" s="1"/>
  <c r="Z189" i="288"/>
  <c r="AB117" i="288"/>
  <c r="AC264" i="288"/>
  <c r="AC283" i="288"/>
  <c r="AB215" i="288"/>
  <c r="AB140" i="288"/>
  <c r="AC56" i="288"/>
  <c r="AB260" i="288"/>
  <c r="AC220" i="288"/>
  <c r="AD288" i="288"/>
  <c r="AD266" i="288" s="1"/>
  <c r="AC145" i="288"/>
  <c r="AD61" i="288"/>
  <c r="AB152" i="288"/>
  <c r="AB118" i="288"/>
  <c r="AB126" i="288" s="1"/>
  <c r="Z151" i="288"/>
  <c r="Z108" i="288"/>
  <c r="AE313" i="288"/>
  <c r="AD245" i="288"/>
  <c r="AD379" i="288" s="1"/>
  <c r="AD174" i="288"/>
  <c r="AE90" i="288"/>
  <c r="AD309" i="288"/>
  <c r="AC241" i="288"/>
  <c r="AC375" i="288" s="1"/>
  <c r="AC170" i="288"/>
  <c r="AC178" i="288" s="1"/>
  <c r="AC93" i="288"/>
  <c r="AD86" i="288"/>
  <c r="X124" i="288"/>
  <c r="X104" i="288"/>
  <c r="Y341" i="288"/>
  <c r="Y185" i="288"/>
  <c r="AB302" i="288"/>
  <c r="AA234" i="288"/>
  <c r="AA368" i="288" s="1"/>
  <c r="AA163" i="288"/>
  <c r="AB79" i="288"/>
  <c r="AA296" i="288"/>
  <c r="Z295" i="288"/>
  <c r="Z294" i="288" s="1"/>
  <c r="Z228" i="288"/>
  <c r="Z157" i="288"/>
  <c r="Z71" i="288"/>
  <c r="Z91" i="288"/>
  <c r="AA73" i="288"/>
  <c r="AB300" i="288"/>
  <c r="AA232" i="288"/>
  <c r="AA366" i="288" s="1"/>
  <c r="AA161" i="288"/>
  <c r="AB77" i="288"/>
  <c r="AA275" i="288"/>
  <c r="Z207" i="288"/>
  <c r="Z132" i="288"/>
  <c r="AA48" i="288"/>
  <c r="Y205" i="288"/>
  <c r="Y184" i="288"/>
  <c r="Y183" i="288" s="1"/>
  <c r="Y272" i="288"/>
  <c r="Y251" i="288"/>
  <c r="Y250" i="288" s="1"/>
  <c r="AE312" i="288"/>
  <c r="AD244" i="288"/>
  <c r="AD378" i="288" s="1"/>
  <c r="AD173" i="288"/>
  <c r="AE89" i="288"/>
  <c r="AC153" i="288"/>
  <c r="AC120" i="288"/>
  <c r="AC355" i="288"/>
  <c r="AC333" i="288" s="1"/>
  <c r="AC199" i="288"/>
  <c r="AC121" i="288"/>
  <c r="AC356" i="288"/>
  <c r="AC334" i="288" s="1"/>
  <c r="AC200" i="288"/>
  <c r="AC304" i="288"/>
  <c r="AB236" i="288"/>
  <c r="AB370" i="288" s="1"/>
  <c r="AB165" i="288"/>
  <c r="AC81" i="288"/>
  <c r="AD308" i="288"/>
  <c r="AC240" i="288"/>
  <c r="AC374" i="288" s="1"/>
  <c r="AC169" i="288"/>
  <c r="AD85" i="288"/>
  <c r="AC306" i="288"/>
  <c r="AB238" i="288"/>
  <c r="AB372" i="288" s="1"/>
  <c r="AB167" i="288"/>
  <c r="AC83" i="288"/>
  <c r="AC282" i="288"/>
  <c r="AC260" i="288" s="1"/>
  <c r="AB214" i="288"/>
  <c r="AB139" i="288"/>
  <c r="AB113" i="288" s="1"/>
  <c r="AC55" i="288"/>
  <c r="AA112" i="288"/>
  <c r="AA347" i="288"/>
  <c r="AA325" i="288" s="1"/>
  <c r="AA191" i="288"/>
  <c r="AA297" i="288"/>
  <c r="Z229" i="288"/>
  <c r="Z363" i="288" s="1"/>
  <c r="Z158" i="288"/>
  <c r="AA74" i="288"/>
  <c r="Y176" i="288"/>
  <c r="Y156" i="288"/>
  <c r="Y227" i="288"/>
  <c r="Z110" i="288"/>
  <c r="AA257" i="288"/>
  <c r="AC219" i="288"/>
  <c r="AD287" i="288"/>
  <c r="AC144" i="288"/>
  <c r="AC67" i="288"/>
  <c r="AD60" i="288"/>
  <c r="AB352" i="288"/>
  <c r="AB330" i="288" s="1"/>
  <c r="AB196" i="288"/>
  <c r="AC305" i="288"/>
  <c r="AB237" i="288"/>
  <c r="AB371" i="288" s="1"/>
  <c r="AB166" i="288"/>
  <c r="AC82" i="288"/>
  <c r="AA113" i="288"/>
  <c r="AA348" i="288"/>
  <c r="AA326" i="288" s="1"/>
  <c r="AA192" i="288"/>
  <c r="AC119" i="288" l="1"/>
  <c r="AD265" i="288"/>
  <c r="Z361" i="288"/>
  <c r="AC127" i="288"/>
  <c r="AD123" i="288"/>
  <c r="AC152" i="288"/>
  <c r="AC118" i="288"/>
  <c r="AC126" i="288" s="1"/>
  <c r="AC353" i="288"/>
  <c r="AC331" i="288" s="1"/>
  <c r="AC197" i="288"/>
  <c r="AA230" i="288"/>
  <c r="AA364" i="288" s="1"/>
  <c r="AB298" i="288"/>
  <c r="AA159" i="288"/>
  <c r="AB75" i="288"/>
  <c r="AC215" i="288"/>
  <c r="AD283" i="288"/>
  <c r="AC140" i="288"/>
  <c r="AD56" i="288"/>
  <c r="AB348" i="288"/>
  <c r="AB326" i="288" s="1"/>
  <c r="AB192" i="288"/>
  <c r="AD307" i="288"/>
  <c r="AC239" i="288"/>
  <c r="AC373" i="288" s="1"/>
  <c r="AC168" i="288"/>
  <c r="AD84" i="288"/>
  <c r="AE309" i="288"/>
  <c r="AD241" i="288"/>
  <c r="AD375" i="288" s="1"/>
  <c r="AD170" i="288"/>
  <c r="AD93" i="288"/>
  <c r="AE86" i="288"/>
  <c r="AD305" i="288"/>
  <c r="AC237" i="288"/>
  <c r="AC371" i="288" s="1"/>
  <c r="AC166" i="288"/>
  <c r="AD82" i="288"/>
  <c r="AF313" i="288"/>
  <c r="AE245" i="288"/>
  <c r="AE379" i="288" s="1"/>
  <c r="AE174" i="288"/>
  <c r="AF90" i="288"/>
  <c r="Z106" i="288"/>
  <c r="AA253" i="288"/>
  <c r="Z176" i="288"/>
  <c r="Z156" i="288"/>
  <c r="AC303" i="288"/>
  <c r="AB235" i="288"/>
  <c r="AB369" i="288" s="1"/>
  <c r="AB164" i="288"/>
  <c r="AC80" i="288"/>
  <c r="AE310" i="288"/>
  <c r="AD242" i="288"/>
  <c r="AD376" i="288" s="1"/>
  <c r="AD171" i="288"/>
  <c r="AE87" i="288"/>
  <c r="AE289" i="288"/>
  <c r="AD221" i="288"/>
  <c r="AD146" i="288"/>
  <c r="AE62" i="288"/>
  <c r="AD68" i="288"/>
  <c r="AC216" i="288"/>
  <c r="AD284" i="288"/>
  <c r="AC141" i="288"/>
  <c r="AD57" i="288"/>
  <c r="AB349" i="288"/>
  <c r="AB327" i="288" s="1"/>
  <c r="AB193" i="288"/>
  <c r="AA111" i="288"/>
  <c r="AA346" i="288"/>
  <c r="AA324" i="288" s="1"/>
  <c r="AA190" i="288"/>
  <c r="AD122" i="288"/>
  <c r="AE269" i="288"/>
  <c r="AD121" i="288"/>
  <c r="AE268" i="288"/>
  <c r="AC217" i="288"/>
  <c r="AD285" i="288"/>
  <c r="AC142" i="288"/>
  <c r="AD58" i="288"/>
  <c r="AB350" i="288"/>
  <c r="AB328" i="288" s="1"/>
  <c r="AB194" i="288"/>
  <c r="AA231" i="288"/>
  <c r="AA365" i="288" s="1"/>
  <c r="AB299" i="288"/>
  <c r="AA160" i="288"/>
  <c r="AA177" i="288" s="1"/>
  <c r="AB76" i="288"/>
  <c r="AA92" i="288"/>
  <c r="AA46" i="288"/>
  <c r="AA72" i="288"/>
  <c r="Y124" i="288"/>
  <c r="Y104" i="288"/>
  <c r="Z205" i="288"/>
  <c r="Z184" i="288"/>
  <c r="AA252" i="288"/>
  <c r="Z107" i="288"/>
  <c r="AA254" i="288"/>
  <c r="AC279" i="288"/>
  <c r="AB211" i="288"/>
  <c r="AB136" i="288"/>
  <c r="AC52" i="288"/>
  <c r="AA344" i="288"/>
  <c r="AA322" i="288" s="1"/>
  <c r="AA188" i="288"/>
  <c r="AE287" i="288"/>
  <c r="AE265" i="288" s="1"/>
  <c r="AD219" i="288"/>
  <c r="AD144" i="288"/>
  <c r="AD67" i="288"/>
  <c r="AE60" i="288"/>
  <c r="AD264" i="288"/>
  <c r="AD358" i="288"/>
  <c r="AD336" i="288" s="1"/>
  <c r="AD202" i="288"/>
  <c r="AA345" i="288"/>
  <c r="AA323" i="288" s="1"/>
  <c r="AA189" i="288"/>
  <c r="AD306" i="288"/>
  <c r="AC238" i="288"/>
  <c r="AC372" i="288" s="1"/>
  <c r="AC167" i="288"/>
  <c r="AD83" i="288"/>
  <c r="AE288" i="288"/>
  <c r="AD220" i="288"/>
  <c r="AD145" i="288"/>
  <c r="AD119" i="288" s="1"/>
  <c r="AE61" i="288"/>
  <c r="AB276" i="288"/>
  <c r="AB254" i="288" s="1"/>
  <c r="AA208" i="288"/>
  <c r="AA133" i="288"/>
  <c r="AB49" i="288"/>
  <c r="Z341" i="288"/>
  <c r="Z185" i="288"/>
  <c r="AC301" i="288"/>
  <c r="AB233" i="288"/>
  <c r="AB367" i="288" s="1"/>
  <c r="AB162" i="288"/>
  <c r="AC78" i="288"/>
  <c r="AA229" i="288"/>
  <c r="AA363" i="288" s="1"/>
  <c r="AB297" i="288"/>
  <c r="AA158" i="288"/>
  <c r="AB74" i="288"/>
  <c r="Z227" i="288"/>
  <c r="Y339" i="288"/>
  <c r="Y319" i="288"/>
  <c r="Y317" i="288" s="1"/>
  <c r="AE246" i="288"/>
  <c r="AE380" i="288" s="1"/>
  <c r="AE175" i="288"/>
  <c r="Z125" i="288"/>
  <c r="AC354" i="288"/>
  <c r="AC332" i="288" s="1"/>
  <c r="AC198" i="288"/>
  <c r="AB114" i="288"/>
  <c r="AC261" i="288"/>
  <c r="AC281" i="288"/>
  <c r="AC259" i="288" s="1"/>
  <c r="AB213" i="288"/>
  <c r="AB138" i="288"/>
  <c r="AB112" i="288" s="1"/>
  <c r="AC54" i="288"/>
  <c r="AB258" i="288"/>
  <c r="AC302" i="288"/>
  <c r="AB234" i="288"/>
  <c r="AB368" i="288" s="1"/>
  <c r="AB163" i="288"/>
  <c r="AC79" i="288"/>
  <c r="AE224" i="288"/>
  <c r="AE149" i="288"/>
  <c r="AD357" i="288"/>
  <c r="AD335" i="288" s="1"/>
  <c r="AD201" i="288"/>
  <c r="AE311" i="288"/>
  <c r="AD243" i="288"/>
  <c r="AD377" i="288" s="1"/>
  <c r="AD172" i="288"/>
  <c r="AD179" i="288" s="1"/>
  <c r="AD94" i="288"/>
  <c r="AE88" i="288"/>
  <c r="AE223" i="288"/>
  <c r="AF291" i="288"/>
  <c r="AE148" i="288"/>
  <c r="AE122" i="288" s="1"/>
  <c r="AF64" i="288"/>
  <c r="AD356" i="288"/>
  <c r="AD334" i="288" s="1"/>
  <c r="AD200" i="288"/>
  <c r="AB115" i="288"/>
  <c r="AC262" i="288"/>
  <c r="AB275" i="288"/>
  <c r="AA207" i="288"/>
  <c r="AA132" i="288"/>
  <c r="AB48" i="288"/>
  <c r="Z150" i="288"/>
  <c r="Z130" i="288"/>
  <c r="Z105" i="288"/>
  <c r="Z272" i="288"/>
  <c r="Z251" i="288"/>
  <c r="Z250" i="288" s="1"/>
  <c r="AB277" i="288"/>
  <c r="AA209" i="288"/>
  <c r="AA134" i="288"/>
  <c r="AA66" i="288"/>
  <c r="AB50" i="288"/>
  <c r="Z342" i="288"/>
  <c r="Z320" i="288" s="1"/>
  <c r="Z186" i="288"/>
  <c r="AA109" i="288"/>
  <c r="AB256" i="288"/>
  <c r="AC117" i="288"/>
  <c r="AC352" i="288"/>
  <c r="AC330" i="288" s="1"/>
  <c r="AC196" i="288"/>
  <c r="AC280" i="288"/>
  <c r="AB212" i="288"/>
  <c r="AB137" i="288"/>
  <c r="AC53" i="288"/>
  <c r="AA110" i="288"/>
  <c r="AB257" i="288"/>
  <c r="AB255" i="288" l="1"/>
  <c r="AA106" i="288"/>
  <c r="AE266" i="288"/>
  <c r="AF269" i="288"/>
  <c r="AA107" i="288"/>
  <c r="AD263" i="288"/>
  <c r="AB111" i="288"/>
  <c r="AC258" i="288"/>
  <c r="AB253" i="288"/>
  <c r="AA361" i="288"/>
  <c r="AC116" i="288"/>
  <c r="AE123" i="288"/>
  <c r="AC213" i="288"/>
  <c r="AD281" i="288"/>
  <c r="AC138" i="288"/>
  <c r="AD54" i="288"/>
  <c r="AB346" i="288"/>
  <c r="AB324" i="288" s="1"/>
  <c r="AB190" i="288"/>
  <c r="AA151" i="288"/>
  <c r="AA108" i="288"/>
  <c r="AA125" i="288" s="1"/>
  <c r="AC276" i="288"/>
  <c r="AB208" i="288"/>
  <c r="AB133" i="288"/>
  <c r="AC49" i="288"/>
  <c r="AF224" i="288"/>
  <c r="AF149" i="288"/>
  <c r="AE357" i="288"/>
  <c r="AE335" i="288" s="1"/>
  <c r="AE201" i="288"/>
  <c r="AE358" i="288"/>
  <c r="AE336" i="288" s="1"/>
  <c r="AE202" i="288"/>
  <c r="Z339" i="288"/>
  <c r="Z319" i="288"/>
  <c r="Z317" i="288" s="1"/>
  <c r="AC277" i="288"/>
  <c r="AB209" i="288"/>
  <c r="AB134" i="288"/>
  <c r="AC50" i="288"/>
  <c r="AB66" i="288"/>
  <c r="AA342" i="288"/>
  <c r="AA320" i="288" s="1"/>
  <c r="AA186" i="288"/>
  <c r="AD353" i="288"/>
  <c r="AD331" i="288" s="1"/>
  <c r="AD197" i="288"/>
  <c r="AC212" i="288"/>
  <c r="AD280" i="288"/>
  <c r="AC137" i="288"/>
  <c r="AD53" i="288"/>
  <c r="AB345" i="288"/>
  <c r="AB323" i="288" s="1"/>
  <c r="AB189" i="288"/>
  <c r="AA295" i="288"/>
  <c r="AA294" i="288" s="1"/>
  <c r="AA228" i="288"/>
  <c r="AA227" i="288" s="1"/>
  <c r="AB296" i="288"/>
  <c r="AA157" i="288"/>
  <c r="AA91" i="288"/>
  <c r="AB73" i="288"/>
  <c r="AA71" i="288"/>
  <c r="AE285" i="288"/>
  <c r="AD217" i="288"/>
  <c r="AD142" i="288"/>
  <c r="AE58" i="288"/>
  <c r="AD262" i="288"/>
  <c r="AE222" i="288"/>
  <c r="AF290" i="288"/>
  <c r="AE147" i="288"/>
  <c r="AF63" i="288"/>
  <c r="AD355" i="288"/>
  <c r="AD333" i="288" s="1"/>
  <c r="AD199" i="288"/>
  <c r="AF311" i="288"/>
  <c r="AE243" i="288"/>
  <c r="AE377" i="288" s="1"/>
  <c r="AE172" i="288"/>
  <c r="AF88" i="288"/>
  <c r="AE94" i="288"/>
  <c r="AD304" i="288"/>
  <c r="AC236" i="288"/>
  <c r="AC370" i="288" s="1"/>
  <c r="AC165" i="288"/>
  <c r="AD81" i="288"/>
  <c r="AF246" i="288"/>
  <c r="AF380" i="288" s="1"/>
  <c r="AF175" i="288"/>
  <c r="AE306" i="288"/>
  <c r="AD238" i="288"/>
  <c r="AD372" i="288" s="1"/>
  <c r="AD167" i="288"/>
  <c r="AE83" i="288"/>
  <c r="AF310" i="288"/>
  <c r="AE242" i="288"/>
  <c r="AE376" i="288" s="1"/>
  <c r="AE171" i="288"/>
  <c r="AF87" i="288"/>
  <c r="AD178" i="288"/>
  <c r="AD261" i="288"/>
  <c r="AC299" i="288"/>
  <c r="AB231" i="288"/>
  <c r="AB365" i="288" s="1"/>
  <c r="AB160" i="288"/>
  <c r="AB92" i="288"/>
  <c r="AC76" i="288"/>
  <c r="AB46" i="288"/>
  <c r="AB72" i="288"/>
  <c r="AC278" i="288"/>
  <c r="AB210" i="288"/>
  <c r="AB135" i="288"/>
  <c r="AC51" i="288"/>
  <c r="AA343" i="288"/>
  <c r="AA321" i="288" s="1"/>
  <c r="AA187" i="288"/>
  <c r="Z124" i="288"/>
  <c r="Z104" i="288"/>
  <c r="AA341" i="288"/>
  <c r="AA185" i="288"/>
  <c r="AF312" i="288"/>
  <c r="AE244" i="288"/>
  <c r="AE378" i="288" s="1"/>
  <c r="AE173" i="288"/>
  <c r="AF89" i="288"/>
  <c r="AD303" i="288"/>
  <c r="AC235" i="288"/>
  <c r="AC369" i="288" s="1"/>
  <c r="AC164" i="288"/>
  <c r="AD80" i="288"/>
  <c r="AC214" i="288"/>
  <c r="AD282" i="288"/>
  <c r="AC139" i="288"/>
  <c r="AD55" i="288"/>
  <c r="AB347" i="288"/>
  <c r="AB325" i="288" s="1"/>
  <c r="AB191" i="288"/>
  <c r="AC298" i="288"/>
  <c r="AB230" i="288"/>
  <c r="AB364" i="288" s="1"/>
  <c r="AB159" i="288"/>
  <c r="AC75" i="288"/>
  <c r="AD302" i="288"/>
  <c r="AC234" i="288"/>
  <c r="AC368" i="288" s="1"/>
  <c r="AC163" i="288"/>
  <c r="AD79" i="288"/>
  <c r="AE221" i="288"/>
  <c r="AF289" i="288"/>
  <c r="AE146" i="288"/>
  <c r="AE68" i="288"/>
  <c r="AF62" i="288"/>
  <c r="AD354" i="288"/>
  <c r="AD332" i="288" s="1"/>
  <c r="AD198" i="288"/>
  <c r="AE307" i="288"/>
  <c r="AD239" i="288"/>
  <c r="AD373" i="288" s="1"/>
  <c r="AD168" i="288"/>
  <c r="AE84" i="288"/>
  <c r="AE220" i="288"/>
  <c r="AF288" i="288"/>
  <c r="AF266" i="288" s="1"/>
  <c r="AE145" i="288"/>
  <c r="AF61" i="288"/>
  <c r="AD152" i="288"/>
  <c r="AD118" i="288"/>
  <c r="AB110" i="288"/>
  <c r="AC257" i="288"/>
  <c r="Z183" i="288"/>
  <c r="AA273" i="288"/>
  <c r="AB274" i="288"/>
  <c r="AB252" i="288" s="1"/>
  <c r="AA206" i="288"/>
  <c r="AA131" i="288"/>
  <c r="AA45" i="288"/>
  <c r="AA65" i="288"/>
  <c r="AB47" i="288"/>
  <c r="AC300" i="288"/>
  <c r="AB232" i="288"/>
  <c r="AB366" i="288" s="1"/>
  <c r="AB161" i="288"/>
  <c r="AC77" i="288"/>
  <c r="AE286" i="288"/>
  <c r="AD218" i="288"/>
  <c r="AD143" i="288"/>
  <c r="AE59" i="288"/>
  <c r="AC351" i="288"/>
  <c r="AC329" i="288" s="1"/>
  <c r="AC195" i="288"/>
  <c r="AC115" i="288"/>
  <c r="AC350" i="288"/>
  <c r="AC328" i="288" s="1"/>
  <c r="AC194" i="288"/>
  <c r="AD153" i="288"/>
  <c r="AD120" i="288"/>
  <c r="AD127" i="288" s="1"/>
  <c r="AE267" i="288"/>
  <c r="AE308" i="288"/>
  <c r="AD240" i="288"/>
  <c r="AD374" i="288" s="1"/>
  <c r="AD169" i="288"/>
  <c r="AE85" i="288"/>
  <c r="AE284" i="288"/>
  <c r="AE262" i="288" s="1"/>
  <c r="AD216" i="288"/>
  <c r="AD141" i="288"/>
  <c r="AD115" i="288" s="1"/>
  <c r="AE57" i="288"/>
  <c r="AC114" i="288"/>
  <c r="AC349" i="288"/>
  <c r="AC327" i="288" s="1"/>
  <c r="AC193" i="288"/>
  <c r="AF267" i="288" l="1"/>
  <c r="AC113" i="288"/>
  <c r="AE119" i="288"/>
  <c r="AD260" i="288"/>
  <c r="AE217" i="288"/>
  <c r="AF285" i="288"/>
  <c r="AE142" i="288"/>
  <c r="AF58" i="288"/>
  <c r="AD350" i="288"/>
  <c r="AD328" i="288" s="1"/>
  <c r="AD194" i="288"/>
  <c r="AF309" i="288"/>
  <c r="AE241" i="288"/>
  <c r="AE375" i="288" s="1"/>
  <c r="AE170" i="288"/>
  <c r="AE178" i="288" s="1"/>
  <c r="AE93" i="288"/>
  <c r="AF86" i="288"/>
  <c r="AD117" i="288"/>
  <c r="AE264" i="288"/>
  <c r="AC275" i="288"/>
  <c r="AB207" i="288"/>
  <c r="AB132" i="288"/>
  <c r="AC48" i="288"/>
  <c r="AA205" i="288"/>
  <c r="AA184" i="288"/>
  <c r="AA183" i="288" s="1"/>
  <c r="AA272" i="288"/>
  <c r="AA251" i="288"/>
  <c r="AA250" i="288" s="1"/>
  <c r="AF221" i="288"/>
  <c r="AF146" i="288"/>
  <c r="AF68" i="288"/>
  <c r="AF308" i="288"/>
  <c r="AE240" i="288"/>
  <c r="AE374" i="288" s="1"/>
  <c r="AE169" i="288"/>
  <c r="AF85" i="288"/>
  <c r="AF222" i="288"/>
  <c r="AF147" i="288"/>
  <c r="AE303" i="288"/>
  <c r="AD235" i="288"/>
  <c r="AD369" i="288" s="1"/>
  <c r="AD164" i="288"/>
  <c r="AE80" i="288"/>
  <c r="AD299" i="288"/>
  <c r="AC231" i="288"/>
  <c r="AC365" i="288" s="1"/>
  <c r="AC160" i="288"/>
  <c r="AD76" i="288"/>
  <c r="AC92" i="288"/>
  <c r="AC46" i="288"/>
  <c r="AC72" i="288"/>
  <c r="AC348" i="288"/>
  <c r="AC326" i="288" s="1"/>
  <c r="AC192" i="288"/>
  <c r="AA339" i="288"/>
  <c r="AA319" i="288"/>
  <c r="AA317" i="288" s="1"/>
  <c r="AD279" i="288"/>
  <c r="AC211" i="288"/>
  <c r="AC136" i="288"/>
  <c r="AD52" i="288"/>
  <c r="AB344" i="288"/>
  <c r="AB322" i="288" s="1"/>
  <c r="AB188" i="288"/>
  <c r="AC296" i="288"/>
  <c r="AB295" i="288"/>
  <c r="AB294" i="288" s="1"/>
  <c r="AB228" i="288"/>
  <c r="AB157" i="288"/>
  <c r="AB71" i="288"/>
  <c r="AB91" i="288"/>
  <c r="AC73" i="288"/>
  <c r="AD300" i="288"/>
  <c r="AC232" i="288"/>
  <c r="AC366" i="288" s="1"/>
  <c r="AC161" i="288"/>
  <c r="AD77" i="288"/>
  <c r="AB177" i="288"/>
  <c r="AF244" i="288"/>
  <c r="AF378" i="288" s="1"/>
  <c r="AF173" i="288"/>
  <c r="AE121" i="288"/>
  <c r="AE356" i="288"/>
  <c r="AE334" i="288" s="1"/>
  <c r="AE200" i="288"/>
  <c r="AE218" i="288"/>
  <c r="AF286" i="288"/>
  <c r="AF264" i="288" s="1"/>
  <c r="AE143" i="288"/>
  <c r="AF59" i="288"/>
  <c r="AD351" i="288"/>
  <c r="AD329" i="288" s="1"/>
  <c r="AD195" i="288"/>
  <c r="AC111" i="288"/>
  <c r="AC346" i="288"/>
  <c r="AC324" i="288" s="1"/>
  <c r="AC190" i="288"/>
  <c r="AD278" i="288"/>
  <c r="AC210" i="288"/>
  <c r="AC135" i="288"/>
  <c r="AD51" i="288"/>
  <c r="AB343" i="288"/>
  <c r="AB321" i="288" s="1"/>
  <c r="AB187" i="288"/>
  <c r="AF358" i="288"/>
  <c r="AF336" i="288" s="1"/>
  <c r="AF202" i="288"/>
  <c r="AD277" i="288"/>
  <c r="AC209" i="288"/>
  <c r="AC134" i="288"/>
  <c r="AC66" i="288"/>
  <c r="AD50" i="288"/>
  <c r="AB342" i="288"/>
  <c r="AB320" i="288" s="1"/>
  <c r="AB186" i="288"/>
  <c r="AD259" i="288"/>
  <c r="AE219" i="288"/>
  <c r="AF287" i="288"/>
  <c r="AF265" i="288" s="1"/>
  <c r="AE144" i="288"/>
  <c r="AE67" i="288"/>
  <c r="AF60" i="288"/>
  <c r="AD352" i="288"/>
  <c r="AD330" i="288" s="1"/>
  <c r="AD196" i="288"/>
  <c r="AD301" i="288"/>
  <c r="AC233" i="288"/>
  <c r="AC367" i="288" s="1"/>
  <c r="AC162" i="288"/>
  <c r="AD78" i="288"/>
  <c r="AA150" i="288"/>
  <c r="AA130" i="288"/>
  <c r="AA105" i="288"/>
  <c r="AD126" i="288"/>
  <c r="AE354" i="288"/>
  <c r="AE332" i="288" s="1"/>
  <c r="AE198" i="288"/>
  <c r="AE153" i="288"/>
  <c r="AE120" i="288"/>
  <c r="AE355" i="288"/>
  <c r="AE333" i="288" s="1"/>
  <c r="AE199" i="288"/>
  <c r="AE283" i="288"/>
  <c r="AD215" i="288"/>
  <c r="AD140" i="288"/>
  <c r="AE56" i="288"/>
  <c r="AE304" i="288"/>
  <c r="AD236" i="288"/>
  <c r="AD370" i="288" s="1"/>
  <c r="AD165" i="288"/>
  <c r="AE81" i="288"/>
  <c r="AF245" i="288"/>
  <c r="AF379" i="288" s="1"/>
  <c r="AF174" i="288"/>
  <c r="AB109" i="288"/>
  <c r="AC256" i="288"/>
  <c r="AC274" i="288"/>
  <c r="AB273" i="288"/>
  <c r="AB206" i="288"/>
  <c r="AB131" i="288"/>
  <c r="AB65" i="288"/>
  <c r="AC47" i="288"/>
  <c r="AB45" i="288"/>
  <c r="AF243" i="288"/>
  <c r="AF377" i="288" s="1"/>
  <c r="AF172" i="288"/>
  <c r="AF94" i="288"/>
  <c r="AF307" i="288"/>
  <c r="AE239" i="288"/>
  <c r="AE373" i="288" s="1"/>
  <c r="AE168" i="288"/>
  <c r="AF84" i="288"/>
  <c r="AE305" i="288"/>
  <c r="AD237" i="288"/>
  <c r="AD371" i="288" s="1"/>
  <c r="AD166" i="288"/>
  <c r="AE82" i="288"/>
  <c r="AE179" i="288"/>
  <c r="AF223" i="288"/>
  <c r="AF148" i="288"/>
  <c r="AF122" i="288" s="1"/>
  <c r="AF268" i="288"/>
  <c r="AD116" i="288"/>
  <c r="AE263" i="288"/>
  <c r="AC297" i="288"/>
  <c r="AB229" i="288"/>
  <c r="AB363" i="288" s="1"/>
  <c r="AB361" i="288" s="1"/>
  <c r="AB158" i="288"/>
  <c r="AC74" i="288"/>
  <c r="AA176" i="288"/>
  <c r="AA156" i="288"/>
  <c r="AE281" i="288"/>
  <c r="AD213" i="288"/>
  <c r="AD138" i="288"/>
  <c r="AD112" i="288" s="1"/>
  <c r="AE54" i="288"/>
  <c r="AD258" i="288"/>
  <c r="AB151" i="288"/>
  <c r="AB108" i="288"/>
  <c r="AC255" i="288"/>
  <c r="AF123" i="288"/>
  <c r="AB107" i="288"/>
  <c r="AC254" i="288"/>
  <c r="AE282" i="288"/>
  <c r="AE260" i="288" s="1"/>
  <c r="AD214" i="288"/>
  <c r="AD139" i="288"/>
  <c r="AD113" i="288" s="1"/>
  <c r="AE55" i="288"/>
  <c r="AC112" i="288"/>
  <c r="AC347" i="288"/>
  <c r="AC325" i="288" s="1"/>
  <c r="AC191" i="288"/>
  <c r="AD255" i="288" l="1"/>
  <c r="AF179" i="288"/>
  <c r="AE259" i="288"/>
  <c r="AC252" i="288"/>
  <c r="AE127" i="288"/>
  <c r="AE117" i="288"/>
  <c r="AB125" i="288"/>
  <c r="AC109" i="288"/>
  <c r="AD256" i="288"/>
  <c r="AE214" i="288"/>
  <c r="AF282" i="288"/>
  <c r="AE139" i="288"/>
  <c r="AF55" i="288"/>
  <c r="AD347" i="288"/>
  <c r="AD325" i="288" s="1"/>
  <c r="AD191" i="288"/>
  <c r="AD298" i="288"/>
  <c r="AC230" i="288"/>
  <c r="AC364" i="288" s="1"/>
  <c r="AC159" i="288"/>
  <c r="AD75" i="288"/>
  <c r="AD275" i="288"/>
  <c r="AC207" i="288"/>
  <c r="AC132" i="288"/>
  <c r="AD48" i="288"/>
  <c r="AB150" i="288"/>
  <c r="AB130" i="288"/>
  <c r="AB105" i="288"/>
  <c r="AB272" i="288"/>
  <c r="AB251" i="288"/>
  <c r="AB250" i="288" s="1"/>
  <c r="AF305" i="288"/>
  <c r="AE237" i="288"/>
  <c r="AE371" i="288" s="1"/>
  <c r="AE166" i="288"/>
  <c r="AF82" i="288"/>
  <c r="AD114" i="288"/>
  <c r="AE261" i="288"/>
  <c r="AE302" i="288"/>
  <c r="AD234" i="288"/>
  <c r="AD368" i="288" s="1"/>
  <c r="AD163" i="288"/>
  <c r="AE79" i="288"/>
  <c r="AF220" i="288"/>
  <c r="AF145" i="288"/>
  <c r="AC151" i="288"/>
  <c r="AC108" i="288"/>
  <c r="AE279" i="288"/>
  <c r="AD211" i="288"/>
  <c r="AD136" i="288"/>
  <c r="AE52" i="288"/>
  <c r="AC344" i="288"/>
  <c r="AC322" i="288" s="1"/>
  <c r="AC188" i="288"/>
  <c r="AE352" i="288"/>
  <c r="AE330" i="288" s="1"/>
  <c r="AE196" i="288"/>
  <c r="AB176" i="288"/>
  <c r="AB156" i="288"/>
  <c r="AE280" i="288"/>
  <c r="AD212" i="288"/>
  <c r="AD137" i="288"/>
  <c r="AE53" i="288"/>
  <c r="AC110" i="288"/>
  <c r="AD257" i="288"/>
  <c r="AC273" i="288"/>
  <c r="AD274" i="288"/>
  <c r="AC206" i="288"/>
  <c r="AC131" i="288"/>
  <c r="AC45" i="288"/>
  <c r="AC65" i="288"/>
  <c r="AD47" i="288"/>
  <c r="AE300" i="288"/>
  <c r="AD232" i="288"/>
  <c r="AD366" i="288" s="1"/>
  <c r="AD161" i="288"/>
  <c r="AE77" i="288"/>
  <c r="AF304" i="288"/>
  <c r="AE236" i="288"/>
  <c r="AE370" i="288" s="1"/>
  <c r="AE165" i="288"/>
  <c r="AF81" i="288"/>
  <c r="AF356" i="288"/>
  <c r="AF334" i="288" s="1"/>
  <c r="AF200" i="288"/>
  <c r="AF355" i="288"/>
  <c r="AF333" i="288" s="1"/>
  <c r="AF199" i="288"/>
  <c r="AD276" i="288"/>
  <c r="AD254" i="288" s="1"/>
  <c r="AC208" i="288"/>
  <c r="AC133" i="288"/>
  <c r="AC107" i="288" s="1"/>
  <c r="AD49" i="288"/>
  <c r="AB341" i="288"/>
  <c r="AB185" i="288"/>
  <c r="AF242" i="288"/>
  <c r="AF376" i="288" s="1"/>
  <c r="AF171" i="288"/>
  <c r="AF263" i="288"/>
  <c r="AE215" i="288"/>
  <c r="AF283" i="288"/>
  <c r="AE140" i="288"/>
  <c r="AE114" i="288" s="1"/>
  <c r="AF56" i="288"/>
  <c r="AD348" i="288"/>
  <c r="AD326" i="288" s="1"/>
  <c r="AD192" i="288"/>
  <c r="AF357" i="288"/>
  <c r="AF335" i="288" s="1"/>
  <c r="AF201" i="288"/>
  <c r="AF306" i="288"/>
  <c r="AE238" i="288"/>
  <c r="AE372" i="288" s="1"/>
  <c r="AE167" i="288"/>
  <c r="AF83" i="288"/>
  <c r="AF240" i="288"/>
  <c r="AF374" i="288" s="1"/>
  <c r="AF169" i="288"/>
  <c r="AB205" i="288"/>
  <c r="AB184" i="288"/>
  <c r="AE216" i="288"/>
  <c r="AF284" i="288"/>
  <c r="AE141" i="288"/>
  <c r="AF57" i="288"/>
  <c r="AD349" i="288"/>
  <c r="AD327" i="288" s="1"/>
  <c r="AD193" i="288"/>
  <c r="AA124" i="288"/>
  <c r="AA104" i="288"/>
  <c r="AE152" i="288"/>
  <c r="AE118" i="288"/>
  <c r="AE126" i="288" s="1"/>
  <c r="AE353" i="288"/>
  <c r="AE331" i="288" s="1"/>
  <c r="AE197" i="288"/>
  <c r="AE278" i="288"/>
  <c r="AE256" i="288" s="1"/>
  <c r="AD210" i="288"/>
  <c r="AD135" i="288"/>
  <c r="AE51" i="288"/>
  <c r="AC343" i="288"/>
  <c r="AC321" i="288" s="1"/>
  <c r="AC187" i="288"/>
  <c r="AF219" i="288"/>
  <c r="AF144" i="288"/>
  <c r="AF67" i="288"/>
  <c r="AE301" i="288"/>
  <c r="AD233" i="288"/>
  <c r="AD367" i="288" s="1"/>
  <c r="AD162" i="288"/>
  <c r="AE78" i="288"/>
  <c r="AC229" i="288"/>
  <c r="AC363" i="288" s="1"/>
  <c r="AC361" i="288" s="1"/>
  <c r="AD297" i="288"/>
  <c r="AC158" i="288"/>
  <c r="AD74" i="288"/>
  <c r="AB227" i="288"/>
  <c r="AC345" i="288"/>
  <c r="AC323" i="288" s="1"/>
  <c r="AC189" i="288"/>
  <c r="AC295" i="288"/>
  <c r="AC294" i="288" s="1"/>
  <c r="AC228" i="288"/>
  <c r="AC227" i="288" s="1"/>
  <c r="AD296" i="288"/>
  <c r="AC157" i="288"/>
  <c r="AC91" i="288"/>
  <c r="AD73" i="288"/>
  <c r="AC71" i="288"/>
  <c r="AC177" i="288"/>
  <c r="AF121" i="288"/>
  <c r="AF241" i="288"/>
  <c r="AF375" i="288" s="1"/>
  <c r="AF170" i="288"/>
  <c r="AF178" i="288" s="1"/>
  <c r="AF93" i="288"/>
  <c r="AF153" i="288"/>
  <c r="AF120" i="288"/>
  <c r="AF127" i="288" s="1"/>
  <c r="AB106" i="288"/>
  <c r="AC253" i="288"/>
  <c r="AF218" i="288"/>
  <c r="AF143" i="288"/>
  <c r="AF117" i="288" s="1"/>
  <c r="AE116" i="288"/>
  <c r="AE351" i="288"/>
  <c r="AE329" i="288" s="1"/>
  <c r="AE195" i="288"/>
  <c r="AD109" i="288" l="1"/>
  <c r="AB183" i="288"/>
  <c r="AE115" i="288"/>
  <c r="AF261" i="288"/>
  <c r="AD111" i="288"/>
  <c r="AE258" i="288"/>
  <c r="AE298" i="288"/>
  <c r="AD230" i="288"/>
  <c r="AD364" i="288" s="1"/>
  <c r="AD159" i="288"/>
  <c r="AE75" i="288"/>
  <c r="AF302" i="288"/>
  <c r="AE234" i="288"/>
  <c r="AE368" i="288" s="1"/>
  <c r="AE163" i="288"/>
  <c r="AF79" i="288"/>
  <c r="AF152" i="288"/>
  <c r="AF118" i="288"/>
  <c r="AF217" i="288"/>
  <c r="AF142" i="288"/>
  <c r="AF262" i="288"/>
  <c r="AF239" i="288"/>
  <c r="AF373" i="288" s="1"/>
  <c r="AF168" i="288"/>
  <c r="AF216" i="288"/>
  <c r="AF141" i="288"/>
  <c r="AE349" i="288"/>
  <c r="AE327" i="288" s="1"/>
  <c r="AE193" i="288"/>
  <c r="AE275" i="288"/>
  <c r="AD207" i="288"/>
  <c r="AD132" i="288"/>
  <c r="AE48" i="288"/>
  <c r="AC205" i="288"/>
  <c r="AC184" i="288"/>
  <c r="AC272" i="288"/>
  <c r="AC251" i="288"/>
  <c r="AC250" i="288" s="1"/>
  <c r="AE213" i="288"/>
  <c r="AF281" i="288"/>
  <c r="AE138" i="288"/>
  <c r="AF54" i="288"/>
  <c r="AD346" i="288"/>
  <c r="AD324" i="288" s="1"/>
  <c r="AD190" i="288"/>
  <c r="AE212" i="288"/>
  <c r="AF280" i="288"/>
  <c r="AF258" i="288" s="1"/>
  <c r="AE137" i="288"/>
  <c r="AF53" i="288"/>
  <c r="AD345" i="288"/>
  <c r="AD323" i="288" s="1"/>
  <c r="AD189" i="288"/>
  <c r="AC125" i="288"/>
  <c r="AF354" i="288"/>
  <c r="AF332" i="288" s="1"/>
  <c r="AF198" i="288"/>
  <c r="AE276" i="288"/>
  <c r="AD208" i="288"/>
  <c r="AD133" i="288"/>
  <c r="AE49" i="288"/>
  <c r="AC106" i="288"/>
  <c r="AD253" i="288"/>
  <c r="AF215" i="288"/>
  <c r="AF140" i="288"/>
  <c r="AF260" i="288"/>
  <c r="AF352" i="288"/>
  <c r="AF330" i="288" s="1"/>
  <c r="AF196" i="288"/>
  <c r="AE297" i="288"/>
  <c r="AD229" i="288"/>
  <c r="AD363" i="288" s="1"/>
  <c r="AD158" i="288"/>
  <c r="AE74" i="288"/>
  <c r="AC176" i="288"/>
  <c r="AC156" i="288"/>
  <c r="AF353" i="288"/>
  <c r="AF331" i="288" s="1"/>
  <c r="AF197" i="288"/>
  <c r="AF279" i="288"/>
  <c r="AE211" i="288"/>
  <c r="AE136" i="288"/>
  <c r="AF52" i="288"/>
  <c r="AD344" i="288"/>
  <c r="AD322" i="288" s="1"/>
  <c r="AD188" i="288"/>
  <c r="AE350" i="288"/>
  <c r="AE328" i="288" s="1"/>
  <c r="AE194" i="288"/>
  <c r="AB339" i="288"/>
  <c r="AB319" i="288"/>
  <c r="AB317" i="288" s="1"/>
  <c r="AE277" i="288"/>
  <c r="AD209" i="288"/>
  <c r="AD134" i="288"/>
  <c r="AE50" i="288"/>
  <c r="AD66" i="288"/>
  <c r="AC342" i="288"/>
  <c r="AC320" i="288" s="1"/>
  <c r="AC186" i="288"/>
  <c r="AF237" i="288"/>
  <c r="AF371" i="288" s="1"/>
  <c r="AF166" i="288"/>
  <c r="AF301" i="288"/>
  <c r="AE233" i="288"/>
  <c r="AE367" i="288" s="1"/>
  <c r="AE162" i="288"/>
  <c r="AF78" i="288"/>
  <c r="AC150" i="288"/>
  <c r="AC130" i="288"/>
  <c r="AC105" i="288"/>
  <c r="AD252" i="288"/>
  <c r="AD110" i="288"/>
  <c r="AE257" i="288"/>
  <c r="AF119" i="288"/>
  <c r="AF303" i="288"/>
  <c r="AE235" i="288"/>
  <c r="AE369" i="288" s="1"/>
  <c r="AE164" i="288"/>
  <c r="AF80" i="288"/>
  <c r="AF238" i="288"/>
  <c r="AF372" i="288" s="1"/>
  <c r="AF167" i="288"/>
  <c r="AB124" i="288"/>
  <c r="AB104" i="288"/>
  <c r="AC341" i="288"/>
  <c r="AC185" i="288"/>
  <c r="AE299" i="288"/>
  <c r="AD231" i="288"/>
  <c r="AD365" i="288" s="1"/>
  <c r="AD160" i="288"/>
  <c r="AD177" i="288" s="1"/>
  <c r="AD92" i="288"/>
  <c r="AE76" i="288"/>
  <c r="AD46" i="288"/>
  <c r="AD72" i="288"/>
  <c r="AE113" i="288"/>
  <c r="AE348" i="288"/>
  <c r="AE326" i="288" s="1"/>
  <c r="AE192" i="288"/>
  <c r="AD107" i="288" l="1"/>
  <c r="AE254" i="288"/>
  <c r="AE111" i="288"/>
  <c r="AE255" i="288"/>
  <c r="AF114" i="288"/>
  <c r="AE296" i="288"/>
  <c r="AD295" i="288"/>
  <c r="AD294" i="288" s="1"/>
  <c r="AD228" i="288"/>
  <c r="AD227" i="288" s="1"/>
  <c r="AD157" i="288"/>
  <c r="AD71" i="288"/>
  <c r="AD91" i="288"/>
  <c r="AE73" i="288"/>
  <c r="AF300" i="288"/>
  <c r="AE232" i="288"/>
  <c r="AE366" i="288" s="1"/>
  <c r="AE161" i="288"/>
  <c r="AF77" i="288"/>
  <c r="AC339" i="288"/>
  <c r="AC319" i="288"/>
  <c r="AC317" i="288" s="1"/>
  <c r="AF234" i="288"/>
  <c r="AF368" i="288" s="1"/>
  <c r="AF163" i="288"/>
  <c r="AF278" i="288"/>
  <c r="AE210" i="288"/>
  <c r="AE135" i="288"/>
  <c r="AF51" i="288"/>
  <c r="AD343" i="288"/>
  <c r="AD321" i="288" s="1"/>
  <c r="AD187" i="288"/>
  <c r="AF212" i="288"/>
  <c r="AF137" i="288"/>
  <c r="AE110" i="288"/>
  <c r="AF257" i="288"/>
  <c r="AF349" i="288"/>
  <c r="AF327" i="288" s="1"/>
  <c r="AF193" i="288"/>
  <c r="AF277" i="288"/>
  <c r="AE209" i="288"/>
  <c r="AE134" i="288"/>
  <c r="AE66" i="288"/>
  <c r="AF50" i="288"/>
  <c r="AD342" i="288"/>
  <c r="AD320" i="288" s="1"/>
  <c r="AD186" i="288"/>
  <c r="AE346" i="288"/>
  <c r="AE324" i="288" s="1"/>
  <c r="AE190" i="288"/>
  <c r="AF214" i="288"/>
  <c r="AF139" i="288"/>
  <c r="AE112" i="288"/>
  <c r="AE347" i="288"/>
  <c r="AE325" i="288" s="1"/>
  <c r="AE191" i="288"/>
  <c r="AF276" i="288"/>
  <c r="AE208" i="288"/>
  <c r="AE133" i="288"/>
  <c r="AF49" i="288"/>
  <c r="AD341" i="288"/>
  <c r="AD185" i="288"/>
  <c r="AF350" i="288"/>
  <c r="AF328" i="288" s="1"/>
  <c r="AF194" i="288"/>
  <c r="AF116" i="288"/>
  <c r="AF126" i="288"/>
  <c r="AE274" i="288"/>
  <c r="AE252" i="288" s="1"/>
  <c r="AD273" i="288"/>
  <c r="AD206" i="288"/>
  <c r="AD131" i="288"/>
  <c r="AD65" i="288"/>
  <c r="AE47" i="288"/>
  <c r="AD45" i="288"/>
  <c r="AF236" i="288"/>
  <c r="AF370" i="288" s="1"/>
  <c r="AF165" i="288"/>
  <c r="AC124" i="288"/>
  <c r="AC104" i="288"/>
  <c r="AD151" i="288"/>
  <c r="AD108" i="288"/>
  <c r="AD125" i="288" s="1"/>
  <c r="AE345" i="288"/>
  <c r="AE323" i="288" s="1"/>
  <c r="AE189" i="288"/>
  <c r="AE230" i="288"/>
  <c r="AE364" i="288" s="1"/>
  <c r="AF298" i="288"/>
  <c r="AE159" i="288"/>
  <c r="AF75" i="288"/>
  <c r="AD361" i="288"/>
  <c r="AF213" i="288"/>
  <c r="AF138" i="288"/>
  <c r="AF259" i="288"/>
  <c r="AC183" i="288"/>
  <c r="AD106" i="288"/>
  <c r="AE253" i="288"/>
  <c r="AF115" i="288"/>
  <c r="AF351" i="288"/>
  <c r="AF329" i="288" s="1"/>
  <c r="AF195" i="288"/>
  <c r="AF235" i="288"/>
  <c r="AF369" i="288" s="1"/>
  <c r="AF164" i="288"/>
  <c r="AE231" i="288"/>
  <c r="AE365" i="288" s="1"/>
  <c r="AF299" i="288"/>
  <c r="AE160" i="288"/>
  <c r="AF76" i="288"/>
  <c r="AE92" i="288"/>
  <c r="AE46" i="288"/>
  <c r="AE72" i="288"/>
  <c r="AE109" i="288" l="1"/>
  <c r="AE177" i="288"/>
  <c r="AF256" i="288"/>
  <c r="AF111" i="288"/>
  <c r="AE273" i="288"/>
  <c r="AF274" i="288"/>
  <c r="AE206" i="288"/>
  <c r="AE131" i="288"/>
  <c r="AE45" i="288"/>
  <c r="AE65" i="288"/>
  <c r="AF47" i="288"/>
  <c r="AF232" i="288"/>
  <c r="AF366" i="288" s="1"/>
  <c r="AF161" i="288"/>
  <c r="AF112" i="288"/>
  <c r="AD205" i="288"/>
  <c r="AD184" i="288"/>
  <c r="AD183" i="288" s="1"/>
  <c r="AD339" i="288"/>
  <c r="AD319" i="288"/>
  <c r="AD317" i="288" s="1"/>
  <c r="AF209" i="288"/>
  <c r="AF134" i="288"/>
  <c r="AF66" i="288"/>
  <c r="AE342" i="288"/>
  <c r="AE320" i="288" s="1"/>
  <c r="AE186" i="288"/>
  <c r="AF113" i="288"/>
  <c r="AE151" i="288"/>
  <c r="AE108" i="288"/>
  <c r="AE125" i="288" s="1"/>
  <c r="AF255" i="288"/>
  <c r="AD176" i="288"/>
  <c r="AD156" i="288"/>
  <c r="AE295" i="288"/>
  <c r="AE294" i="288" s="1"/>
  <c r="AE228" i="288"/>
  <c r="AF296" i="288"/>
  <c r="AE157" i="288"/>
  <c r="AE91" i="288"/>
  <c r="AF73" i="288"/>
  <c r="AE71" i="288"/>
  <c r="AF347" i="288"/>
  <c r="AF325" i="288" s="1"/>
  <c r="AF191" i="288"/>
  <c r="AF231" i="288"/>
  <c r="AF365" i="288" s="1"/>
  <c r="AF160" i="288"/>
  <c r="AF92" i="288"/>
  <c r="AF46" i="288"/>
  <c r="AF72" i="288"/>
  <c r="AF275" i="288"/>
  <c r="AE207" i="288"/>
  <c r="AE132" i="288"/>
  <c r="AF48" i="288"/>
  <c r="AD150" i="288"/>
  <c r="AD130" i="288"/>
  <c r="AD105" i="288"/>
  <c r="AD272" i="288"/>
  <c r="AD251" i="288"/>
  <c r="AD250" i="288" s="1"/>
  <c r="AE107" i="288"/>
  <c r="AF254" i="288"/>
  <c r="AF348" i="288"/>
  <c r="AF326" i="288" s="1"/>
  <c r="AF192" i="288"/>
  <c r="AF210" i="288"/>
  <c r="AF135" i="288"/>
  <c r="AF109" i="288" s="1"/>
  <c r="AE343" i="288"/>
  <c r="AE321" i="288" s="1"/>
  <c r="AE187" i="288"/>
  <c r="AF346" i="288"/>
  <c r="AF324" i="288" s="1"/>
  <c r="AF190" i="288"/>
  <c r="AF211" i="288"/>
  <c r="AF136" i="288"/>
  <c r="AE344" i="288"/>
  <c r="AE322" i="288" s="1"/>
  <c r="AE188" i="288"/>
  <c r="AF233" i="288"/>
  <c r="AF367" i="288" s="1"/>
  <c r="AF162" i="288"/>
  <c r="AE229" i="288"/>
  <c r="AE363" i="288" s="1"/>
  <c r="AE361" i="288" s="1"/>
  <c r="AF297" i="288"/>
  <c r="AE158" i="288"/>
  <c r="AF74" i="288"/>
  <c r="AF110" i="288" l="1"/>
  <c r="AF230" i="288"/>
  <c r="AF364" i="288" s="1"/>
  <c r="AF159" i="288"/>
  <c r="AF345" i="288"/>
  <c r="AF323" i="288" s="1"/>
  <c r="AF189" i="288"/>
  <c r="AD124" i="288"/>
  <c r="AD104" i="288"/>
  <c r="AE341" i="288"/>
  <c r="AE185" i="288"/>
  <c r="AF295" i="288"/>
  <c r="AF294" i="288" s="1"/>
  <c r="AF228" i="288"/>
  <c r="AF157" i="288"/>
  <c r="AF71" i="288"/>
  <c r="AF91" i="288"/>
  <c r="AF229" i="288"/>
  <c r="AF363" i="288" s="1"/>
  <c r="AF361" i="288" s="1"/>
  <c r="AF158" i="288"/>
  <c r="AE176" i="288"/>
  <c r="AE156" i="288"/>
  <c r="AE227" i="288"/>
  <c r="AF343" i="288"/>
  <c r="AF321" i="288" s="1"/>
  <c r="AF187" i="288"/>
  <c r="AE150" i="288"/>
  <c r="AE130" i="288"/>
  <c r="AE105" i="288"/>
  <c r="AF252" i="288"/>
  <c r="AF344" i="288"/>
  <c r="AF322" i="288" s="1"/>
  <c r="AF188" i="288"/>
  <c r="AF208" i="288"/>
  <c r="AF133" i="288"/>
  <c r="AF107" i="288" s="1"/>
  <c r="AE106" i="288"/>
  <c r="AF253" i="288"/>
  <c r="AF273" i="288"/>
  <c r="AF206" i="288"/>
  <c r="AF131" i="288"/>
  <c r="AF65" i="288"/>
  <c r="AF45" i="288"/>
  <c r="AF177" i="288"/>
  <c r="AF151" i="288"/>
  <c r="AF108" i="288"/>
  <c r="AF125" i="288" s="1"/>
  <c r="AF207" i="288"/>
  <c r="AF132" i="288"/>
  <c r="AE205" i="288"/>
  <c r="AE184" i="288"/>
  <c r="AE183" i="288" s="1"/>
  <c r="AE272" i="288"/>
  <c r="AE251" i="288"/>
  <c r="AE250" i="288" s="1"/>
  <c r="AF106" i="288" l="1"/>
  <c r="AF205" i="288"/>
  <c r="AF184" i="288"/>
  <c r="AF342" i="288"/>
  <c r="AF320" i="288" s="1"/>
  <c r="AF186" i="288"/>
  <c r="AE124" i="288"/>
  <c r="AE104" i="288"/>
  <c r="AF227" i="288"/>
  <c r="AF341" i="288"/>
  <c r="AF185" i="288"/>
  <c r="AF150" i="288"/>
  <c r="AF130" i="288"/>
  <c r="AF105" i="288"/>
  <c r="AF272" i="288"/>
  <c r="AF251" i="288"/>
  <c r="AF250" i="288" s="1"/>
  <c r="AF176" i="288"/>
  <c r="AF156" i="288"/>
  <c r="AE339" i="288"/>
  <c r="AE319" i="288"/>
  <c r="AE317" i="288" s="1"/>
  <c r="AF124" i="288" l="1"/>
  <c r="AF104" i="288"/>
  <c r="AF339" i="288"/>
  <c r="AF319" i="288"/>
  <c r="AF317" i="288" s="1"/>
  <c r="AF183" i="288"/>
  <c r="I478" i="285" l="1"/>
  <c r="J478" i="285" s="1"/>
  <c r="K478" i="285" s="1"/>
  <c r="L478" i="285" s="1"/>
  <c r="M478" i="285" s="1"/>
  <c r="N478" i="285" s="1"/>
  <c r="O478" i="285" s="1"/>
  <c r="P478" i="285" s="1"/>
  <c r="Q478" i="285" s="1"/>
  <c r="R478" i="285" s="1"/>
  <c r="S478" i="285" s="1"/>
  <c r="T478" i="285" s="1"/>
  <c r="U478" i="285" s="1"/>
  <c r="V478" i="285" s="1"/>
  <c r="W478" i="285" s="1"/>
  <c r="X478" i="285" s="1"/>
  <c r="Y478" i="285" s="1"/>
  <c r="Z478" i="285" s="1"/>
  <c r="AA478" i="285" s="1"/>
  <c r="AB478" i="285" s="1"/>
  <c r="AC478" i="285" s="1"/>
  <c r="AD478" i="285" s="1"/>
  <c r="AE478" i="285" s="1"/>
  <c r="AF478" i="285" s="1"/>
  <c r="D477" i="285"/>
  <c r="E477" i="285" s="1"/>
  <c r="F477" i="285" s="1"/>
  <c r="G477" i="285" s="1"/>
  <c r="H477" i="285" s="1"/>
  <c r="I477" i="285" s="1"/>
  <c r="J477" i="285" s="1"/>
  <c r="K477" i="285" s="1"/>
  <c r="L477" i="285" s="1"/>
  <c r="M477" i="285" s="1"/>
  <c r="N477" i="285" s="1"/>
  <c r="O477" i="285" s="1"/>
  <c r="P477" i="285" s="1"/>
  <c r="Q477" i="285" s="1"/>
  <c r="R477" i="285" s="1"/>
  <c r="S477" i="285" s="1"/>
  <c r="T477" i="285" s="1"/>
  <c r="U477" i="285" s="1"/>
  <c r="V477" i="285" s="1"/>
  <c r="W477" i="285" s="1"/>
  <c r="X477" i="285" s="1"/>
  <c r="Y477" i="285" s="1"/>
  <c r="Z477" i="285" s="1"/>
  <c r="AA477" i="285" s="1"/>
  <c r="AB477" i="285" s="1"/>
  <c r="AC477" i="285" s="1"/>
  <c r="AD477" i="285" s="1"/>
  <c r="AE477" i="285" s="1"/>
  <c r="AF477" i="285" s="1"/>
  <c r="D473" i="285"/>
  <c r="E473" i="285" s="1"/>
  <c r="F473" i="285" s="1"/>
  <c r="G473" i="285" s="1"/>
  <c r="H473" i="285" s="1"/>
  <c r="I473" i="285" s="1"/>
  <c r="J473" i="285" s="1"/>
  <c r="K473" i="285" s="1"/>
  <c r="L473" i="285" s="1"/>
  <c r="M473" i="285" s="1"/>
  <c r="N473" i="285" s="1"/>
  <c r="O473" i="285" s="1"/>
  <c r="P473" i="285" s="1"/>
  <c r="Q473" i="285" s="1"/>
  <c r="R473" i="285" s="1"/>
  <c r="S473" i="285" s="1"/>
  <c r="T473" i="285" s="1"/>
  <c r="U473" i="285" s="1"/>
  <c r="V473" i="285" s="1"/>
  <c r="W473" i="285" s="1"/>
  <c r="X473" i="285" s="1"/>
  <c r="Y473" i="285" s="1"/>
  <c r="Z473" i="285" s="1"/>
  <c r="AA473" i="285" s="1"/>
  <c r="AB473" i="285" s="1"/>
  <c r="AC473" i="285" s="1"/>
  <c r="AD473" i="285" s="1"/>
  <c r="AE473" i="285" s="1"/>
  <c r="AF473" i="285" s="1"/>
  <c r="D452" i="285"/>
  <c r="E452" i="285" s="1"/>
  <c r="F452" i="285" s="1"/>
  <c r="G452" i="285" s="1"/>
  <c r="H452" i="285" s="1"/>
  <c r="I452" i="285" s="1"/>
  <c r="J452" i="285" s="1"/>
  <c r="K452" i="285" s="1"/>
  <c r="L452" i="285" s="1"/>
  <c r="M452" i="285" s="1"/>
  <c r="N452" i="285" s="1"/>
  <c r="O452" i="285" s="1"/>
  <c r="P452" i="285" s="1"/>
  <c r="Q452" i="285" s="1"/>
  <c r="R452" i="285" s="1"/>
  <c r="S452" i="285" s="1"/>
  <c r="T452" i="285" s="1"/>
  <c r="U452" i="285" s="1"/>
  <c r="V452" i="285" s="1"/>
  <c r="W452" i="285" s="1"/>
  <c r="X452" i="285" s="1"/>
  <c r="Y452" i="285" s="1"/>
  <c r="Z452" i="285" s="1"/>
  <c r="AA452" i="285" s="1"/>
  <c r="AB452" i="285" s="1"/>
  <c r="AC452" i="285" s="1"/>
  <c r="AD452" i="285" s="1"/>
  <c r="AE452" i="285" s="1"/>
  <c r="AF452" i="285" s="1"/>
  <c r="D432" i="285"/>
  <c r="E432" i="285" s="1"/>
  <c r="F432" i="285" s="1"/>
  <c r="G432" i="285" s="1"/>
  <c r="H432" i="285" s="1"/>
  <c r="I432" i="285" s="1"/>
  <c r="J432" i="285" s="1"/>
  <c r="K432" i="285" s="1"/>
  <c r="L432" i="285" s="1"/>
  <c r="M432" i="285" s="1"/>
  <c r="N432" i="285" s="1"/>
  <c r="O432" i="285" s="1"/>
  <c r="P432" i="285" s="1"/>
  <c r="Q432" i="285" s="1"/>
  <c r="R432" i="285" s="1"/>
  <c r="S432" i="285" s="1"/>
  <c r="T432" i="285" s="1"/>
  <c r="U432" i="285" s="1"/>
  <c r="V432" i="285" s="1"/>
  <c r="W432" i="285" s="1"/>
  <c r="X432" i="285" s="1"/>
  <c r="Y432" i="285" s="1"/>
  <c r="Z432" i="285" s="1"/>
  <c r="AA432" i="285" s="1"/>
  <c r="AB432" i="285" s="1"/>
  <c r="AC432" i="285" s="1"/>
  <c r="AD432" i="285" s="1"/>
  <c r="AE432" i="285" s="1"/>
  <c r="AF432" i="285" s="1"/>
  <c r="I429" i="285"/>
  <c r="J429" i="285" s="1"/>
  <c r="K429" i="285" s="1"/>
  <c r="L429" i="285" s="1"/>
  <c r="M429" i="285" s="1"/>
  <c r="N429" i="285" s="1"/>
  <c r="O429" i="285" s="1"/>
  <c r="P429" i="285" s="1"/>
  <c r="Q429" i="285" s="1"/>
  <c r="R429" i="285" s="1"/>
  <c r="S429" i="285" s="1"/>
  <c r="T429" i="285" s="1"/>
  <c r="U429" i="285" s="1"/>
  <c r="V429" i="285" s="1"/>
  <c r="W429" i="285" s="1"/>
  <c r="X429" i="285" s="1"/>
  <c r="Y429" i="285" s="1"/>
  <c r="Z429" i="285" s="1"/>
  <c r="AA429" i="285" s="1"/>
  <c r="AB429" i="285" s="1"/>
  <c r="AC429" i="285" s="1"/>
  <c r="AD429" i="285" s="1"/>
  <c r="AE429" i="285" s="1"/>
  <c r="AF429" i="285" s="1"/>
  <c r="I428" i="285"/>
  <c r="J428" i="285" s="1"/>
  <c r="K428" i="285" s="1"/>
  <c r="L428" i="285" s="1"/>
  <c r="M428" i="285" s="1"/>
  <c r="N428" i="285" s="1"/>
  <c r="O428" i="285" s="1"/>
  <c r="P428" i="285" s="1"/>
  <c r="Q428" i="285" s="1"/>
  <c r="R428" i="285" s="1"/>
  <c r="S428" i="285" s="1"/>
  <c r="T428" i="285" s="1"/>
  <c r="U428" i="285" s="1"/>
  <c r="V428" i="285" s="1"/>
  <c r="W428" i="285" s="1"/>
  <c r="X428" i="285" s="1"/>
  <c r="Y428" i="285" s="1"/>
  <c r="Z428" i="285" s="1"/>
  <c r="AA428" i="285" s="1"/>
  <c r="AB428" i="285" s="1"/>
  <c r="AC428" i="285" s="1"/>
  <c r="AD428" i="285" s="1"/>
  <c r="AE428" i="285" s="1"/>
  <c r="AF428" i="285" s="1"/>
  <c r="I427" i="285"/>
  <c r="J427" i="285" s="1"/>
  <c r="K427" i="285" s="1"/>
  <c r="L427" i="285" s="1"/>
  <c r="M427" i="285" s="1"/>
  <c r="N427" i="285" s="1"/>
  <c r="O427" i="285" s="1"/>
  <c r="P427" i="285" s="1"/>
  <c r="Q427" i="285" s="1"/>
  <c r="R427" i="285" s="1"/>
  <c r="S427" i="285" s="1"/>
  <c r="T427" i="285" s="1"/>
  <c r="U427" i="285" s="1"/>
  <c r="V427" i="285" s="1"/>
  <c r="W427" i="285" s="1"/>
  <c r="X427" i="285" s="1"/>
  <c r="Y427" i="285" s="1"/>
  <c r="Z427" i="285" s="1"/>
  <c r="AA427" i="285" s="1"/>
  <c r="AB427" i="285" s="1"/>
  <c r="AC427" i="285" s="1"/>
  <c r="AD427" i="285" s="1"/>
  <c r="AE427" i="285" s="1"/>
  <c r="AF427" i="285" s="1"/>
  <c r="I426" i="285"/>
  <c r="J426" i="285" s="1"/>
  <c r="K426" i="285" s="1"/>
  <c r="L426" i="285" s="1"/>
  <c r="M426" i="285" s="1"/>
  <c r="N426" i="285" s="1"/>
  <c r="O426" i="285" s="1"/>
  <c r="P426" i="285" s="1"/>
  <c r="Q426" i="285" s="1"/>
  <c r="R426" i="285" s="1"/>
  <c r="S426" i="285" s="1"/>
  <c r="T426" i="285" s="1"/>
  <c r="U426" i="285" s="1"/>
  <c r="V426" i="285" s="1"/>
  <c r="W426" i="285" s="1"/>
  <c r="X426" i="285" s="1"/>
  <c r="Y426" i="285" s="1"/>
  <c r="Z426" i="285" s="1"/>
  <c r="AA426" i="285" s="1"/>
  <c r="AB426" i="285" s="1"/>
  <c r="AC426" i="285" s="1"/>
  <c r="AD426" i="285" s="1"/>
  <c r="AE426" i="285" s="1"/>
  <c r="AF426" i="285" s="1"/>
  <c r="I425" i="285"/>
  <c r="J425" i="285" s="1"/>
  <c r="K425" i="285" s="1"/>
  <c r="L425" i="285" s="1"/>
  <c r="M425" i="285" s="1"/>
  <c r="N425" i="285" s="1"/>
  <c r="O425" i="285" s="1"/>
  <c r="P425" i="285" s="1"/>
  <c r="Q425" i="285" s="1"/>
  <c r="R425" i="285" s="1"/>
  <c r="S425" i="285" s="1"/>
  <c r="T425" i="285" s="1"/>
  <c r="U425" i="285" s="1"/>
  <c r="V425" i="285" s="1"/>
  <c r="W425" i="285" s="1"/>
  <c r="X425" i="285" s="1"/>
  <c r="Y425" i="285" s="1"/>
  <c r="Z425" i="285" s="1"/>
  <c r="AA425" i="285" s="1"/>
  <c r="AB425" i="285" s="1"/>
  <c r="AC425" i="285" s="1"/>
  <c r="AD425" i="285" s="1"/>
  <c r="AE425" i="285" s="1"/>
  <c r="AF425" i="285" s="1"/>
  <c r="I424" i="285"/>
  <c r="J424" i="285" s="1"/>
  <c r="K424" i="285" s="1"/>
  <c r="L424" i="285" s="1"/>
  <c r="M424" i="285" s="1"/>
  <c r="N424" i="285" s="1"/>
  <c r="O424" i="285" s="1"/>
  <c r="P424" i="285" s="1"/>
  <c r="Q424" i="285" s="1"/>
  <c r="R424" i="285" s="1"/>
  <c r="S424" i="285" s="1"/>
  <c r="T424" i="285" s="1"/>
  <c r="U424" i="285" s="1"/>
  <c r="V424" i="285" s="1"/>
  <c r="W424" i="285" s="1"/>
  <c r="X424" i="285" s="1"/>
  <c r="Y424" i="285" s="1"/>
  <c r="Z424" i="285" s="1"/>
  <c r="AA424" i="285" s="1"/>
  <c r="AB424" i="285" s="1"/>
  <c r="AC424" i="285" s="1"/>
  <c r="AD424" i="285" s="1"/>
  <c r="AE424" i="285" s="1"/>
  <c r="AF424" i="285" s="1"/>
  <c r="I423" i="285"/>
  <c r="J423" i="285" s="1"/>
  <c r="K423" i="285" s="1"/>
  <c r="L423" i="285" s="1"/>
  <c r="M423" i="285" s="1"/>
  <c r="N423" i="285" s="1"/>
  <c r="O423" i="285" s="1"/>
  <c r="P423" i="285" s="1"/>
  <c r="Q423" i="285" s="1"/>
  <c r="R423" i="285" s="1"/>
  <c r="S423" i="285" s="1"/>
  <c r="T423" i="285" s="1"/>
  <c r="U423" i="285" s="1"/>
  <c r="V423" i="285" s="1"/>
  <c r="W423" i="285" s="1"/>
  <c r="X423" i="285" s="1"/>
  <c r="Y423" i="285" s="1"/>
  <c r="Z423" i="285" s="1"/>
  <c r="AA423" i="285" s="1"/>
  <c r="AB423" i="285" s="1"/>
  <c r="AC423" i="285" s="1"/>
  <c r="AD423" i="285" s="1"/>
  <c r="AE423" i="285" s="1"/>
  <c r="AF423" i="285" s="1"/>
  <c r="I422" i="285"/>
  <c r="J422" i="285" s="1"/>
  <c r="K422" i="285" s="1"/>
  <c r="L422" i="285" s="1"/>
  <c r="M422" i="285" s="1"/>
  <c r="N422" i="285" s="1"/>
  <c r="O422" i="285" s="1"/>
  <c r="P422" i="285" s="1"/>
  <c r="Q422" i="285" s="1"/>
  <c r="R422" i="285" s="1"/>
  <c r="S422" i="285" s="1"/>
  <c r="T422" i="285" s="1"/>
  <c r="U422" i="285" s="1"/>
  <c r="V422" i="285" s="1"/>
  <c r="W422" i="285" s="1"/>
  <c r="X422" i="285" s="1"/>
  <c r="Y422" i="285" s="1"/>
  <c r="Z422" i="285" s="1"/>
  <c r="AA422" i="285" s="1"/>
  <c r="AB422" i="285" s="1"/>
  <c r="AC422" i="285" s="1"/>
  <c r="AD422" i="285" s="1"/>
  <c r="AE422" i="285" s="1"/>
  <c r="AF422" i="285" s="1"/>
  <c r="I421" i="285"/>
  <c r="J421" i="285" s="1"/>
  <c r="K421" i="285" s="1"/>
  <c r="L421" i="285" s="1"/>
  <c r="M421" i="285" s="1"/>
  <c r="N421" i="285" s="1"/>
  <c r="O421" i="285" s="1"/>
  <c r="P421" i="285" s="1"/>
  <c r="Q421" i="285" s="1"/>
  <c r="R421" i="285" s="1"/>
  <c r="S421" i="285" s="1"/>
  <c r="T421" i="285" s="1"/>
  <c r="U421" i="285" s="1"/>
  <c r="V421" i="285" s="1"/>
  <c r="W421" i="285" s="1"/>
  <c r="X421" i="285" s="1"/>
  <c r="Y421" i="285" s="1"/>
  <c r="Z421" i="285" s="1"/>
  <c r="AA421" i="285" s="1"/>
  <c r="AB421" i="285" s="1"/>
  <c r="AC421" i="285" s="1"/>
  <c r="AD421" i="285" s="1"/>
  <c r="AE421" i="285" s="1"/>
  <c r="AF421" i="285" s="1"/>
  <c r="I420" i="285"/>
  <c r="J420" i="285" s="1"/>
  <c r="K420" i="285" s="1"/>
  <c r="L420" i="285" s="1"/>
  <c r="M420" i="285" s="1"/>
  <c r="N420" i="285" s="1"/>
  <c r="O420" i="285" s="1"/>
  <c r="P420" i="285" s="1"/>
  <c r="Q420" i="285" s="1"/>
  <c r="R420" i="285" s="1"/>
  <c r="S420" i="285" s="1"/>
  <c r="T420" i="285" s="1"/>
  <c r="U420" i="285" s="1"/>
  <c r="V420" i="285" s="1"/>
  <c r="W420" i="285" s="1"/>
  <c r="X420" i="285" s="1"/>
  <c r="Y420" i="285" s="1"/>
  <c r="Z420" i="285" s="1"/>
  <c r="AA420" i="285" s="1"/>
  <c r="AB420" i="285" s="1"/>
  <c r="AC420" i="285" s="1"/>
  <c r="AD420" i="285" s="1"/>
  <c r="AE420" i="285" s="1"/>
  <c r="AF420" i="285" s="1"/>
  <c r="I419" i="285"/>
  <c r="J419" i="285" s="1"/>
  <c r="K419" i="285" s="1"/>
  <c r="L419" i="285" s="1"/>
  <c r="M419" i="285" s="1"/>
  <c r="N419" i="285" s="1"/>
  <c r="O419" i="285" s="1"/>
  <c r="P419" i="285" s="1"/>
  <c r="Q419" i="285" s="1"/>
  <c r="R419" i="285" s="1"/>
  <c r="S419" i="285" s="1"/>
  <c r="T419" i="285" s="1"/>
  <c r="U419" i="285" s="1"/>
  <c r="V419" i="285" s="1"/>
  <c r="W419" i="285" s="1"/>
  <c r="X419" i="285" s="1"/>
  <c r="Y419" i="285" s="1"/>
  <c r="Z419" i="285" s="1"/>
  <c r="AA419" i="285" s="1"/>
  <c r="AB419" i="285" s="1"/>
  <c r="AC419" i="285" s="1"/>
  <c r="AD419" i="285" s="1"/>
  <c r="AE419" i="285" s="1"/>
  <c r="AF419" i="285" s="1"/>
  <c r="I418" i="285"/>
  <c r="J418" i="285" s="1"/>
  <c r="K418" i="285" s="1"/>
  <c r="L418" i="285" s="1"/>
  <c r="M418" i="285" s="1"/>
  <c r="N418" i="285" s="1"/>
  <c r="O418" i="285" s="1"/>
  <c r="P418" i="285" s="1"/>
  <c r="Q418" i="285" s="1"/>
  <c r="R418" i="285" s="1"/>
  <c r="S418" i="285" s="1"/>
  <c r="T418" i="285" s="1"/>
  <c r="U418" i="285" s="1"/>
  <c r="V418" i="285" s="1"/>
  <c r="W418" i="285" s="1"/>
  <c r="X418" i="285" s="1"/>
  <c r="Y418" i="285" s="1"/>
  <c r="Z418" i="285" s="1"/>
  <c r="AA418" i="285" s="1"/>
  <c r="AB418" i="285" s="1"/>
  <c r="AC418" i="285" s="1"/>
  <c r="AD418" i="285" s="1"/>
  <c r="AE418" i="285" s="1"/>
  <c r="AF418" i="285" s="1"/>
  <c r="I417" i="285"/>
  <c r="J417" i="285" s="1"/>
  <c r="K417" i="285" s="1"/>
  <c r="L417" i="285" s="1"/>
  <c r="M417" i="285" s="1"/>
  <c r="N417" i="285" s="1"/>
  <c r="O417" i="285" s="1"/>
  <c r="P417" i="285" s="1"/>
  <c r="Q417" i="285" s="1"/>
  <c r="R417" i="285" s="1"/>
  <c r="S417" i="285" s="1"/>
  <c r="T417" i="285" s="1"/>
  <c r="U417" i="285" s="1"/>
  <c r="V417" i="285" s="1"/>
  <c r="W417" i="285" s="1"/>
  <c r="X417" i="285" s="1"/>
  <c r="Y417" i="285" s="1"/>
  <c r="Z417" i="285" s="1"/>
  <c r="AA417" i="285" s="1"/>
  <c r="AB417" i="285" s="1"/>
  <c r="AC417" i="285" s="1"/>
  <c r="AD417" i="285" s="1"/>
  <c r="AE417" i="285" s="1"/>
  <c r="AF417" i="285" s="1"/>
  <c r="I416" i="285"/>
  <c r="J416" i="285" s="1"/>
  <c r="K416" i="285" s="1"/>
  <c r="L416" i="285" s="1"/>
  <c r="M416" i="285" s="1"/>
  <c r="N416" i="285" s="1"/>
  <c r="O416" i="285" s="1"/>
  <c r="P416" i="285" s="1"/>
  <c r="Q416" i="285" s="1"/>
  <c r="R416" i="285" s="1"/>
  <c r="S416" i="285" s="1"/>
  <c r="T416" i="285" s="1"/>
  <c r="U416" i="285" s="1"/>
  <c r="V416" i="285" s="1"/>
  <c r="W416" i="285" s="1"/>
  <c r="X416" i="285" s="1"/>
  <c r="Y416" i="285" s="1"/>
  <c r="Z416" i="285" s="1"/>
  <c r="AA416" i="285" s="1"/>
  <c r="AB416" i="285" s="1"/>
  <c r="AC416" i="285" s="1"/>
  <c r="AD416" i="285" s="1"/>
  <c r="AE416" i="285" s="1"/>
  <c r="AF416" i="285" s="1"/>
  <c r="I415" i="285"/>
  <c r="J415" i="285" s="1"/>
  <c r="K415" i="285" s="1"/>
  <c r="L415" i="285" s="1"/>
  <c r="M415" i="285" s="1"/>
  <c r="N415" i="285" s="1"/>
  <c r="O415" i="285" s="1"/>
  <c r="P415" i="285" s="1"/>
  <c r="Q415" i="285" s="1"/>
  <c r="R415" i="285" s="1"/>
  <c r="S415" i="285" s="1"/>
  <c r="T415" i="285" s="1"/>
  <c r="U415" i="285" s="1"/>
  <c r="V415" i="285" s="1"/>
  <c r="W415" i="285" s="1"/>
  <c r="X415" i="285" s="1"/>
  <c r="Y415" i="285" s="1"/>
  <c r="Z415" i="285" s="1"/>
  <c r="AA415" i="285" s="1"/>
  <c r="AB415" i="285" s="1"/>
  <c r="AC415" i="285" s="1"/>
  <c r="AD415" i="285" s="1"/>
  <c r="AE415" i="285" s="1"/>
  <c r="AF415" i="285" s="1"/>
  <c r="I414" i="285"/>
  <c r="J414" i="285" s="1"/>
  <c r="K414" i="285" s="1"/>
  <c r="L414" i="285" s="1"/>
  <c r="M414" i="285" s="1"/>
  <c r="N414" i="285" s="1"/>
  <c r="O414" i="285" s="1"/>
  <c r="P414" i="285" s="1"/>
  <c r="Q414" i="285" s="1"/>
  <c r="R414" i="285" s="1"/>
  <c r="S414" i="285" s="1"/>
  <c r="T414" i="285" s="1"/>
  <c r="U414" i="285" s="1"/>
  <c r="V414" i="285" s="1"/>
  <c r="W414" i="285" s="1"/>
  <c r="X414" i="285" s="1"/>
  <c r="Y414" i="285" s="1"/>
  <c r="Z414" i="285" s="1"/>
  <c r="AA414" i="285" s="1"/>
  <c r="AB414" i="285" s="1"/>
  <c r="AC414" i="285" s="1"/>
  <c r="AD414" i="285" s="1"/>
  <c r="AE414" i="285" s="1"/>
  <c r="AF414" i="285" s="1"/>
  <c r="I413" i="285"/>
  <c r="J413" i="285" s="1"/>
  <c r="K413" i="285" s="1"/>
  <c r="L413" i="285" s="1"/>
  <c r="M413" i="285" s="1"/>
  <c r="N413" i="285" s="1"/>
  <c r="O413" i="285" s="1"/>
  <c r="P413" i="285" s="1"/>
  <c r="Q413" i="285" s="1"/>
  <c r="R413" i="285" s="1"/>
  <c r="S413" i="285" s="1"/>
  <c r="T413" i="285" s="1"/>
  <c r="U413" i="285" s="1"/>
  <c r="V413" i="285" s="1"/>
  <c r="W413" i="285" s="1"/>
  <c r="X413" i="285" s="1"/>
  <c r="Y413" i="285" s="1"/>
  <c r="Z413" i="285" s="1"/>
  <c r="AA413" i="285" s="1"/>
  <c r="AB413" i="285" s="1"/>
  <c r="AC413" i="285" s="1"/>
  <c r="AD413" i="285" s="1"/>
  <c r="AE413" i="285" s="1"/>
  <c r="AF413" i="285" s="1"/>
  <c r="I412" i="285"/>
  <c r="J412" i="285" s="1"/>
  <c r="K412" i="285" s="1"/>
  <c r="L412" i="285" s="1"/>
  <c r="M412" i="285" s="1"/>
  <c r="N412" i="285" s="1"/>
  <c r="O412" i="285" s="1"/>
  <c r="P412" i="285" s="1"/>
  <c r="Q412" i="285" s="1"/>
  <c r="R412" i="285" s="1"/>
  <c r="S412" i="285" s="1"/>
  <c r="T412" i="285" s="1"/>
  <c r="U412" i="285" s="1"/>
  <c r="V412" i="285" s="1"/>
  <c r="W412" i="285" s="1"/>
  <c r="X412" i="285" s="1"/>
  <c r="Y412" i="285" s="1"/>
  <c r="Z412" i="285" s="1"/>
  <c r="AA412" i="285" s="1"/>
  <c r="AB412" i="285" s="1"/>
  <c r="AC412" i="285" s="1"/>
  <c r="AD412" i="285" s="1"/>
  <c r="AE412" i="285" s="1"/>
  <c r="AF412" i="285" s="1"/>
  <c r="I411" i="285"/>
  <c r="J411" i="285" s="1"/>
  <c r="K411" i="285" s="1"/>
  <c r="L411" i="285" s="1"/>
  <c r="M411" i="285" s="1"/>
  <c r="N411" i="285" s="1"/>
  <c r="O411" i="285" s="1"/>
  <c r="P411" i="285" s="1"/>
  <c r="Q411" i="285" s="1"/>
  <c r="R411" i="285" s="1"/>
  <c r="S411" i="285" s="1"/>
  <c r="T411" i="285" s="1"/>
  <c r="U411" i="285" s="1"/>
  <c r="V411" i="285" s="1"/>
  <c r="W411" i="285" s="1"/>
  <c r="X411" i="285" s="1"/>
  <c r="Y411" i="285" s="1"/>
  <c r="Z411" i="285" s="1"/>
  <c r="AA411" i="285" s="1"/>
  <c r="AB411" i="285" s="1"/>
  <c r="AC411" i="285" s="1"/>
  <c r="AD411" i="285" s="1"/>
  <c r="AE411" i="285" s="1"/>
  <c r="AF411" i="285" s="1"/>
  <c r="I408" i="285"/>
  <c r="J408" i="285" s="1"/>
  <c r="K408" i="285" s="1"/>
  <c r="L408" i="285" s="1"/>
  <c r="M408" i="285" s="1"/>
  <c r="N408" i="285" s="1"/>
  <c r="O408" i="285" s="1"/>
  <c r="P408" i="285" s="1"/>
  <c r="Q408" i="285" s="1"/>
  <c r="R408" i="285" s="1"/>
  <c r="S408" i="285" s="1"/>
  <c r="T408" i="285" s="1"/>
  <c r="U408" i="285" s="1"/>
  <c r="V408" i="285" s="1"/>
  <c r="W408" i="285" s="1"/>
  <c r="X408" i="285" s="1"/>
  <c r="Y408" i="285" s="1"/>
  <c r="Z408" i="285" s="1"/>
  <c r="AA408" i="285" s="1"/>
  <c r="AB408" i="285" s="1"/>
  <c r="AC408" i="285" s="1"/>
  <c r="AD408" i="285" s="1"/>
  <c r="AE408" i="285" s="1"/>
  <c r="AF408" i="285" s="1"/>
  <c r="I407" i="285"/>
  <c r="J407" i="285" s="1"/>
  <c r="K407" i="285" s="1"/>
  <c r="L407" i="285" s="1"/>
  <c r="M407" i="285" s="1"/>
  <c r="N407" i="285" s="1"/>
  <c r="O407" i="285" s="1"/>
  <c r="P407" i="285" s="1"/>
  <c r="Q407" i="285" s="1"/>
  <c r="R407" i="285" s="1"/>
  <c r="S407" i="285" s="1"/>
  <c r="T407" i="285" s="1"/>
  <c r="U407" i="285" s="1"/>
  <c r="V407" i="285" s="1"/>
  <c r="W407" i="285" s="1"/>
  <c r="X407" i="285" s="1"/>
  <c r="Y407" i="285" s="1"/>
  <c r="Z407" i="285" s="1"/>
  <c r="AA407" i="285" s="1"/>
  <c r="AB407" i="285" s="1"/>
  <c r="AC407" i="285" s="1"/>
  <c r="AD407" i="285" s="1"/>
  <c r="AE407" i="285" s="1"/>
  <c r="AF407" i="285" s="1"/>
  <c r="I406" i="285"/>
  <c r="J406" i="285" s="1"/>
  <c r="K406" i="285" s="1"/>
  <c r="L406" i="285" s="1"/>
  <c r="M406" i="285" s="1"/>
  <c r="N406" i="285" s="1"/>
  <c r="O406" i="285" s="1"/>
  <c r="P406" i="285" s="1"/>
  <c r="Q406" i="285" s="1"/>
  <c r="R406" i="285" s="1"/>
  <c r="S406" i="285" s="1"/>
  <c r="T406" i="285" s="1"/>
  <c r="U406" i="285" s="1"/>
  <c r="V406" i="285" s="1"/>
  <c r="W406" i="285" s="1"/>
  <c r="X406" i="285" s="1"/>
  <c r="Y406" i="285" s="1"/>
  <c r="Z406" i="285" s="1"/>
  <c r="AA406" i="285" s="1"/>
  <c r="AB406" i="285" s="1"/>
  <c r="AC406" i="285" s="1"/>
  <c r="AD406" i="285" s="1"/>
  <c r="AE406" i="285" s="1"/>
  <c r="AF406" i="285" s="1"/>
  <c r="I405" i="285"/>
  <c r="J405" i="285" s="1"/>
  <c r="K405" i="285" s="1"/>
  <c r="L405" i="285" s="1"/>
  <c r="M405" i="285" s="1"/>
  <c r="N405" i="285" s="1"/>
  <c r="O405" i="285" s="1"/>
  <c r="P405" i="285" s="1"/>
  <c r="Q405" i="285" s="1"/>
  <c r="R405" i="285" s="1"/>
  <c r="S405" i="285" s="1"/>
  <c r="T405" i="285" s="1"/>
  <c r="U405" i="285" s="1"/>
  <c r="V405" i="285" s="1"/>
  <c r="W405" i="285" s="1"/>
  <c r="X405" i="285" s="1"/>
  <c r="Y405" i="285" s="1"/>
  <c r="Z405" i="285" s="1"/>
  <c r="AA405" i="285" s="1"/>
  <c r="AB405" i="285" s="1"/>
  <c r="AC405" i="285" s="1"/>
  <c r="AD405" i="285" s="1"/>
  <c r="AE405" i="285" s="1"/>
  <c r="AF405" i="285" s="1"/>
  <c r="I404" i="285"/>
  <c r="J404" i="285" s="1"/>
  <c r="K404" i="285" s="1"/>
  <c r="L404" i="285" s="1"/>
  <c r="M404" i="285" s="1"/>
  <c r="N404" i="285" s="1"/>
  <c r="O404" i="285" s="1"/>
  <c r="P404" i="285" s="1"/>
  <c r="Q404" i="285" s="1"/>
  <c r="R404" i="285" s="1"/>
  <c r="S404" i="285" s="1"/>
  <c r="T404" i="285" s="1"/>
  <c r="U404" i="285" s="1"/>
  <c r="V404" i="285" s="1"/>
  <c r="W404" i="285" s="1"/>
  <c r="X404" i="285" s="1"/>
  <c r="Y404" i="285" s="1"/>
  <c r="Z404" i="285" s="1"/>
  <c r="AA404" i="285" s="1"/>
  <c r="AB404" i="285" s="1"/>
  <c r="AC404" i="285" s="1"/>
  <c r="AD404" i="285" s="1"/>
  <c r="AE404" i="285" s="1"/>
  <c r="AF404" i="285" s="1"/>
  <c r="I403" i="285"/>
  <c r="J403" i="285" s="1"/>
  <c r="K403" i="285" s="1"/>
  <c r="L403" i="285" s="1"/>
  <c r="M403" i="285" s="1"/>
  <c r="N403" i="285" s="1"/>
  <c r="O403" i="285" s="1"/>
  <c r="P403" i="285" s="1"/>
  <c r="Q403" i="285" s="1"/>
  <c r="R403" i="285" s="1"/>
  <c r="S403" i="285" s="1"/>
  <c r="T403" i="285" s="1"/>
  <c r="U403" i="285" s="1"/>
  <c r="V403" i="285" s="1"/>
  <c r="W403" i="285" s="1"/>
  <c r="X403" i="285" s="1"/>
  <c r="Y403" i="285" s="1"/>
  <c r="Z403" i="285" s="1"/>
  <c r="AA403" i="285" s="1"/>
  <c r="AB403" i="285" s="1"/>
  <c r="AC403" i="285" s="1"/>
  <c r="AD403" i="285" s="1"/>
  <c r="AE403" i="285" s="1"/>
  <c r="AF403" i="285" s="1"/>
  <c r="I402" i="285"/>
  <c r="J402" i="285" s="1"/>
  <c r="K402" i="285" s="1"/>
  <c r="L402" i="285" s="1"/>
  <c r="M402" i="285" s="1"/>
  <c r="N402" i="285" s="1"/>
  <c r="O402" i="285" s="1"/>
  <c r="P402" i="285" s="1"/>
  <c r="Q402" i="285" s="1"/>
  <c r="R402" i="285" s="1"/>
  <c r="S402" i="285" s="1"/>
  <c r="T402" i="285" s="1"/>
  <c r="U402" i="285" s="1"/>
  <c r="V402" i="285" s="1"/>
  <c r="W402" i="285" s="1"/>
  <c r="X402" i="285" s="1"/>
  <c r="Y402" i="285" s="1"/>
  <c r="Z402" i="285" s="1"/>
  <c r="AA402" i="285" s="1"/>
  <c r="AB402" i="285" s="1"/>
  <c r="AC402" i="285" s="1"/>
  <c r="AD402" i="285" s="1"/>
  <c r="AE402" i="285" s="1"/>
  <c r="AF402" i="285" s="1"/>
  <c r="I401" i="285"/>
  <c r="J401" i="285" s="1"/>
  <c r="K401" i="285" s="1"/>
  <c r="L401" i="285" s="1"/>
  <c r="M401" i="285" s="1"/>
  <c r="N401" i="285" s="1"/>
  <c r="O401" i="285" s="1"/>
  <c r="P401" i="285" s="1"/>
  <c r="Q401" i="285" s="1"/>
  <c r="R401" i="285" s="1"/>
  <c r="S401" i="285" s="1"/>
  <c r="T401" i="285" s="1"/>
  <c r="U401" i="285" s="1"/>
  <c r="V401" i="285" s="1"/>
  <c r="W401" i="285" s="1"/>
  <c r="X401" i="285" s="1"/>
  <c r="Y401" i="285" s="1"/>
  <c r="Z401" i="285" s="1"/>
  <c r="AA401" i="285" s="1"/>
  <c r="AB401" i="285" s="1"/>
  <c r="AC401" i="285" s="1"/>
  <c r="AD401" i="285" s="1"/>
  <c r="AE401" i="285" s="1"/>
  <c r="AF401" i="285" s="1"/>
  <c r="I400" i="285"/>
  <c r="J400" i="285" s="1"/>
  <c r="K400" i="285" s="1"/>
  <c r="L400" i="285" s="1"/>
  <c r="M400" i="285" s="1"/>
  <c r="N400" i="285" s="1"/>
  <c r="O400" i="285" s="1"/>
  <c r="P400" i="285" s="1"/>
  <c r="Q400" i="285" s="1"/>
  <c r="R400" i="285" s="1"/>
  <c r="S400" i="285" s="1"/>
  <c r="T400" i="285" s="1"/>
  <c r="U400" i="285" s="1"/>
  <c r="V400" i="285" s="1"/>
  <c r="W400" i="285" s="1"/>
  <c r="X400" i="285" s="1"/>
  <c r="Y400" i="285" s="1"/>
  <c r="Z400" i="285" s="1"/>
  <c r="AA400" i="285" s="1"/>
  <c r="AB400" i="285" s="1"/>
  <c r="AC400" i="285" s="1"/>
  <c r="AD400" i="285" s="1"/>
  <c r="AE400" i="285" s="1"/>
  <c r="AF400" i="285" s="1"/>
  <c r="I399" i="285"/>
  <c r="J399" i="285" s="1"/>
  <c r="K399" i="285" s="1"/>
  <c r="L399" i="285" s="1"/>
  <c r="M399" i="285" s="1"/>
  <c r="N399" i="285" s="1"/>
  <c r="O399" i="285" s="1"/>
  <c r="P399" i="285" s="1"/>
  <c r="Q399" i="285" s="1"/>
  <c r="R399" i="285" s="1"/>
  <c r="S399" i="285" s="1"/>
  <c r="T399" i="285" s="1"/>
  <c r="U399" i="285" s="1"/>
  <c r="V399" i="285" s="1"/>
  <c r="W399" i="285" s="1"/>
  <c r="X399" i="285" s="1"/>
  <c r="Y399" i="285" s="1"/>
  <c r="Z399" i="285" s="1"/>
  <c r="AA399" i="285" s="1"/>
  <c r="AB399" i="285" s="1"/>
  <c r="AC399" i="285" s="1"/>
  <c r="AD399" i="285" s="1"/>
  <c r="AE399" i="285" s="1"/>
  <c r="AF399" i="285" s="1"/>
  <c r="I398" i="285"/>
  <c r="J398" i="285" s="1"/>
  <c r="K398" i="285" s="1"/>
  <c r="L398" i="285" s="1"/>
  <c r="M398" i="285" s="1"/>
  <c r="N398" i="285" s="1"/>
  <c r="O398" i="285" s="1"/>
  <c r="P398" i="285" s="1"/>
  <c r="Q398" i="285" s="1"/>
  <c r="R398" i="285" s="1"/>
  <c r="S398" i="285" s="1"/>
  <c r="T398" i="285" s="1"/>
  <c r="U398" i="285" s="1"/>
  <c r="V398" i="285" s="1"/>
  <c r="W398" i="285" s="1"/>
  <c r="X398" i="285" s="1"/>
  <c r="Y398" i="285" s="1"/>
  <c r="Z398" i="285" s="1"/>
  <c r="AA398" i="285" s="1"/>
  <c r="AB398" i="285" s="1"/>
  <c r="AC398" i="285" s="1"/>
  <c r="AD398" i="285" s="1"/>
  <c r="AE398" i="285" s="1"/>
  <c r="AF398" i="285" s="1"/>
  <c r="I397" i="285"/>
  <c r="J397" i="285" s="1"/>
  <c r="K397" i="285" s="1"/>
  <c r="L397" i="285" s="1"/>
  <c r="M397" i="285" s="1"/>
  <c r="N397" i="285" s="1"/>
  <c r="O397" i="285" s="1"/>
  <c r="P397" i="285" s="1"/>
  <c r="Q397" i="285" s="1"/>
  <c r="R397" i="285" s="1"/>
  <c r="S397" i="285" s="1"/>
  <c r="T397" i="285" s="1"/>
  <c r="U397" i="285" s="1"/>
  <c r="V397" i="285" s="1"/>
  <c r="W397" i="285" s="1"/>
  <c r="X397" i="285" s="1"/>
  <c r="Y397" i="285" s="1"/>
  <c r="Z397" i="285" s="1"/>
  <c r="AA397" i="285" s="1"/>
  <c r="AB397" i="285" s="1"/>
  <c r="AC397" i="285" s="1"/>
  <c r="AD397" i="285" s="1"/>
  <c r="AE397" i="285" s="1"/>
  <c r="AF397" i="285" s="1"/>
  <c r="I396" i="285"/>
  <c r="J396" i="285" s="1"/>
  <c r="K396" i="285" s="1"/>
  <c r="L396" i="285" s="1"/>
  <c r="M396" i="285" s="1"/>
  <c r="N396" i="285" s="1"/>
  <c r="O396" i="285" s="1"/>
  <c r="P396" i="285" s="1"/>
  <c r="Q396" i="285" s="1"/>
  <c r="R396" i="285" s="1"/>
  <c r="S396" i="285" s="1"/>
  <c r="T396" i="285" s="1"/>
  <c r="U396" i="285" s="1"/>
  <c r="V396" i="285" s="1"/>
  <c r="W396" i="285" s="1"/>
  <c r="X396" i="285" s="1"/>
  <c r="Y396" i="285" s="1"/>
  <c r="Z396" i="285" s="1"/>
  <c r="AA396" i="285" s="1"/>
  <c r="AB396" i="285" s="1"/>
  <c r="AC396" i="285" s="1"/>
  <c r="AD396" i="285" s="1"/>
  <c r="AE396" i="285" s="1"/>
  <c r="AF396" i="285" s="1"/>
  <c r="I395" i="285"/>
  <c r="J395" i="285" s="1"/>
  <c r="K395" i="285" s="1"/>
  <c r="L395" i="285" s="1"/>
  <c r="M395" i="285" s="1"/>
  <c r="N395" i="285" s="1"/>
  <c r="O395" i="285" s="1"/>
  <c r="P395" i="285" s="1"/>
  <c r="Q395" i="285" s="1"/>
  <c r="R395" i="285" s="1"/>
  <c r="S395" i="285" s="1"/>
  <c r="T395" i="285" s="1"/>
  <c r="U395" i="285" s="1"/>
  <c r="V395" i="285" s="1"/>
  <c r="W395" i="285" s="1"/>
  <c r="X395" i="285" s="1"/>
  <c r="Y395" i="285" s="1"/>
  <c r="Z395" i="285" s="1"/>
  <c r="AA395" i="285" s="1"/>
  <c r="AB395" i="285" s="1"/>
  <c r="AC395" i="285" s="1"/>
  <c r="AD395" i="285" s="1"/>
  <c r="AE395" i="285" s="1"/>
  <c r="AF395" i="285" s="1"/>
  <c r="I394" i="285"/>
  <c r="J394" i="285" s="1"/>
  <c r="K394" i="285" s="1"/>
  <c r="L394" i="285" s="1"/>
  <c r="M394" i="285" s="1"/>
  <c r="N394" i="285" s="1"/>
  <c r="O394" i="285" s="1"/>
  <c r="P394" i="285" s="1"/>
  <c r="Q394" i="285" s="1"/>
  <c r="R394" i="285" s="1"/>
  <c r="S394" i="285" s="1"/>
  <c r="T394" i="285" s="1"/>
  <c r="U394" i="285" s="1"/>
  <c r="V394" i="285" s="1"/>
  <c r="W394" i="285" s="1"/>
  <c r="X394" i="285" s="1"/>
  <c r="Y394" i="285" s="1"/>
  <c r="Z394" i="285" s="1"/>
  <c r="AA394" i="285" s="1"/>
  <c r="AB394" i="285" s="1"/>
  <c r="AC394" i="285" s="1"/>
  <c r="AD394" i="285" s="1"/>
  <c r="AE394" i="285" s="1"/>
  <c r="AF394" i="285" s="1"/>
  <c r="I393" i="285"/>
  <c r="J393" i="285" s="1"/>
  <c r="K393" i="285" s="1"/>
  <c r="L393" i="285" s="1"/>
  <c r="M393" i="285" s="1"/>
  <c r="N393" i="285" s="1"/>
  <c r="O393" i="285" s="1"/>
  <c r="P393" i="285" s="1"/>
  <c r="Q393" i="285" s="1"/>
  <c r="R393" i="285" s="1"/>
  <c r="S393" i="285" s="1"/>
  <c r="T393" i="285" s="1"/>
  <c r="U393" i="285" s="1"/>
  <c r="V393" i="285" s="1"/>
  <c r="W393" i="285" s="1"/>
  <c r="X393" i="285" s="1"/>
  <c r="Y393" i="285" s="1"/>
  <c r="Z393" i="285" s="1"/>
  <c r="AA393" i="285" s="1"/>
  <c r="AB393" i="285" s="1"/>
  <c r="AC393" i="285" s="1"/>
  <c r="AD393" i="285" s="1"/>
  <c r="AE393" i="285" s="1"/>
  <c r="AF393" i="285" s="1"/>
  <c r="I392" i="285"/>
  <c r="J392" i="285" s="1"/>
  <c r="K392" i="285" s="1"/>
  <c r="L392" i="285" s="1"/>
  <c r="M392" i="285" s="1"/>
  <c r="N392" i="285" s="1"/>
  <c r="O392" i="285" s="1"/>
  <c r="P392" i="285" s="1"/>
  <c r="Q392" i="285" s="1"/>
  <c r="R392" i="285" s="1"/>
  <c r="S392" i="285" s="1"/>
  <c r="T392" i="285" s="1"/>
  <c r="U392" i="285" s="1"/>
  <c r="V392" i="285" s="1"/>
  <c r="W392" i="285" s="1"/>
  <c r="X392" i="285" s="1"/>
  <c r="Y392" i="285" s="1"/>
  <c r="Z392" i="285" s="1"/>
  <c r="AA392" i="285" s="1"/>
  <c r="AB392" i="285" s="1"/>
  <c r="AC392" i="285" s="1"/>
  <c r="AD392" i="285" s="1"/>
  <c r="AE392" i="285" s="1"/>
  <c r="AF392" i="285" s="1"/>
  <c r="I391" i="285"/>
  <c r="J391" i="285" s="1"/>
  <c r="K391" i="285" s="1"/>
  <c r="L391" i="285" s="1"/>
  <c r="M391" i="285" s="1"/>
  <c r="N391" i="285" s="1"/>
  <c r="O391" i="285" s="1"/>
  <c r="P391" i="285" s="1"/>
  <c r="Q391" i="285" s="1"/>
  <c r="R391" i="285" s="1"/>
  <c r="S391" i="285" s="1"/>
  <c r="T391" i="285" s="1"/>
  <c r="U391" i="285" s="1"/>
  <c r="V391" i="285" s="1"/>
  <c r="W391" i="285" s="1"/>
  <c r="X391" i="285" s="1"/>
  <c r="Y391" i="285" s="1"/>
  <c r="Z391" i="285" s="1"/>
  <c r="AA391" i="285" s="1"/>
  <c r="AB391" i="285" s="1"/>
  <c r="AC391" i="285" s="1"/>
  <c r="AD391" i="285" s="1"/>
  <c r="AE391" i="285" s="1"/>
  <c r="AF391" i="285" s="1"/>
  <c r="D390" i="285"/>
  <c r="E390" i="285" s="1"/>
  <c r="F390" i="285" s="1"/>
  <c r="G390" i="285" s="1"/>
  <c r="H390" i="285" s="1"/>
  <c r="I390" i="285" s="1"/>
  <c r="J390" i="285" s="1"/>
  <c r="K390" i="285" s="1"/>
  <c r="L390" i="285" s="1"/>
  <c r="M390" i="285" s="1"/>
  <c r="N390" i="285" s="1"/>
  <c r="O390" i="285" s="1"/>
  <c r="P390" i="285" s="1"/>
  <c r="Q390" i="285" s="1"/>
  <c r="R390" i="285" s="1"/>
  <c r="S390" i="285" s="1"/>
  <c r="T390" i="285" s="1"/>
  <c r="U390" i="285" s="1"/>
  <c r="V390" i="285" s="1"/>
  <c r="W390" i="285" s="1"/>
  <c r="X390" i="285" s="1"/>
  <c r="Y390" i="285" s="1"/>
  <c r="Z390" i="285" s="1"/>
  <c r="AA390" i="285" s="1"/>
  <c r="AB390" i="285" s="1"/>
  <c r="AC390" i="285" s="1"/>
  <c r="AD390" i="285" s="1"/>
  <c r="AE390" i="285" s="1"/>
  <c r="AF390" i="285" s="1"/>
  <c r="C365" i="285"/>
  <c r="D365" i="285" s="1"/>
  <c r="E365" i="285" s="1"/>
  <c r="F365" i="285" s="1"/>
  <c r="G365" i="285" s="1"/>
  <c r="H365" i="285" s="1"/>
  <c r="I365" i="285" s="1"/>
  <c r="J365" i="285" s="1"/>
  <c r="K365" i="285" s="1"/>
  <c r="L365" i="285" s="1"/>
  <c r="M365" i="285" s="1"/>
  <c r="N365" i="285" s="1"/>
  <c r="O365" i="285" s="1"/>
  <c r="P365" i="285" s="1"/>
  <c r="Q365" i="285" s="1"/>
  <c r="R365" i="285" s="1"/>
  <c r="S365" i="285" s="1"/>
  <c r="T365" i="285" s="1"/>
  <c r="U365" i="285" s="1"/>
  <c r="V365" i="285" s="1"/>
  <c r="W365" i="285" s="1"/>
  <c r="X365" i="285" s="1"/>
  <c r="Y365" i="285" s="1"/>
  <c r="Z365" i="285" s="1"/>
  <c r="AA365" i="285" s="1"/>
  <c r="AB365" i="285" s="1"/>
  <c r="AC365" i="285" s="1"/>
  <c r="AD365" i="285" s="1"/>
  <c r="AE365" i="285" s="1"/>
  <c r="AF365" i="285" s="1"/>
  <c r="C343" i="285"/>
  <c r="D343" i="285" s="1"/>
  <c r="E343" i="285" s="1"/>
  <c r="F343" i="285" s="1"/>
  <c r="G343" i="285" s="1"/>
  <c r="H343" i="285" s="1"/>
  <c r="I343" i="285" s="1"/>
  <c r="J343" i="285" s="1"/>
  <c r="K343" i="285" s="1"/>
  <c r="L343" i="285" s="1"/>
  <c r="M343" i="285" s="1"/>
  <c r="N343" i="285" s="1"/>
  <c r="O343" i="285" s="1"/>
  <c r="P343" i="285" s="1"/>
  <c r="Q343" i="285" s="1"/>
  <c r="R343" i="285" s="1"/>
  <c r="S343" i="285" s="1"/>
  <c r="T343" i="285" s="1"/>
  <c r="U343" i="285" s="1"/>
  <c r="V343" i="285" s="1"/>
  <c r="W343" i="285" s="1"/>
  <c r="X343" i="285" s="1"/>
  <c r="Y343" i="285" s="1"/>
  <c r="Z343" i="285" s="1"/>
  <c r="AA343" i="285" s="1"/>
  <c r="AB343" i="285" s="1"/>
  <c r="AC343" i="285" s="1"/>
  <c r="AD343" i="285" s="1"/>
  <c r="AE343" i="285" s="1"/>
  <c r="AF343" i="285" s="1"/>
  <c r="C321" i="285"/>
  <c r="D321" i="285" s="1"/>
  <c r="E321" i="285" s="1"/>
  <c r="F321" i="285" s="1"/>
  <c r="G321" i="285" s="1"/>
  <c r="H321" i="285" s="1"/>
  <c r="I321" i="285" s="1"/>
  <c r="J321" i="285" s="1"/>
  <c r="K321" i="285" s="1"/>
  <c r="L321" i="285" s="1"/>
  <c r="M321" i="285" s="1"/>
  <c r="N321" i="285" s="1"/>
  <c r="O321" i="285" s="1"/>
  <c r="P321" i="285" s="1"/>
  <c r="Q321" i="285" s="1"/>
  <c r="R321" i="285" s="1"/>
  <c r="S321" i="285" s="1"/>
  <c r="T321" i="285" s="1"/>
  <c r="U321" i="285" s="1"/>
  <c r="V321" i="285" s="1"/>
  <c r="W321" i="285" s="1"/>
  <c r="X321" i="285" s="1"/>
  <c r="Y321" i="285" s="1"/>
  <c r="Z321" i="285" s="1"/>
  <c r="AA321" i="285" s="1"/>
  <c r="AB321" i="285" s="1"/>
  <c r="AC321" i="285" s="1"/>
  <c r="AD321" i="285" s="1"/>
  <c r="AE321" i="285" s="1"/>
  <c r="AF321" i="285" s="1"/>
  <c r="C318" i="285"/>
  <c r="C317" i="285"/>
  <c r="C316" i="285"/>
  <c r="C315" i="285"/>
  <c r="C314" i="285"/>
  <c r="C270" i="285" s="1"/>
  <c r="C313" i="285"/>
  <c r="C312" i="285"/>
  <c r="C311" i="285"/>
  <c r="C310" i="285"/>
  <c r="C266" i="285" s="1"/>
  <c r="C309" i="285"/>
  <c r="C308" i="285"/>
  <c r="C307" i="285"/>
  <c r="C306" i="285"/>
  <c r="C262" i="285" s="1"/>
  <c r="C305" i="285"/>
  <c r="C304" i="285"/>
  <c r="C303" i="285"/>
  <c r="C302" i="285"/>
  <c r="C258" i="285" s="1"/>
  <c r="C301" i="285"/>
  <c r="C298" i="285"/>
  <c r="D298" i="285" s="1"/>
  <c r="E298" i="285" s="1"/>
  <c r="F298" i="285" s="1"/>
  <c r="G298" i="285" s="1"/>
  <c r="H298" i="285" s="1"/>
  <c r="I298" i="285" s="1"/>
  <c r="J298" i="285" s="1"/>
  <c r="K298" i="285" s="1"/>
  <c r="L298" i="285" s="1"/>
  <c r="M298" i="285" s="1"/>
  <c r="N298" i="285" s="1"/>
  <c r="O298" i="285" s="1"/>
  <c r="P298" i="285" s="1"/>
  <c r="Q298" i="285" s="1"/>
  <c r="R298" i="285" s="1"/>
  <c r="S298" i="285" s="1"/>
  <c r="T298" i="285" s="1"/>
  <c r="U298" i="285" s="1"/>
  <c r="V298" i="285" s="1"/>
  <c r="W298" i="285" s="1"/>
  <c r="X298" i="285" s="1"/>
  <c r="Y298" i="285" s="1"/>
  <c r="Z298" i="285" s="1"/>
  <c r="AA298" i="285" s="1"/>
  <c r="AB298" i="285" s="1"/>
  <c r="AC298" i="285" s="1"/>
  <c r="AD298" i="285" s="1"/>
  <c r="AE298" i="285" s="1"/>
  <c r="AF298" i="285" s="1"/>
  <c r="C296" i="285"/>
  <c r="C295" i="285"/>
  <c r="C294" i="285"/>
  <c r="C293" i="285"/>
  <c r="C292" i="285"/>
  <c r="C291" i="285"/>
  <c r="C290" i="285"/>
  <c r="C289" i="285"/>
  <c r="C267" i="285" s="1"/>
  <c r="C288" i="285"/>
  <c r="C287" i="285"/>
  <c r="C286" i="285"/>
  <c r="C285" i="285"/>
  <c r="C284" i="285"/>
  <c r="C283" i="285"/>
  <c r="C282" i="285"/>
  <c r="C281" i="285"/>
  <c r="C280" i="285"/>
  <c r="C279" i="285"/>
  <c r="C276" i="285"/>
  <c r="D276" i="285" s="1"/>
  <c r="E276" i="285" s="1"/>
  <c r="F276" i="285" s="1"/>
  <c r="G276" i="285" s="1"/>
  <c r="H276" i="285" s="1"/>
  <c r="I276" i="285" s="1"/>
  <c r="J276" i="285" s="1"/>
  <c r="K276" i="285" s="1"/>
  <c r="L276" i="285" s="1"/>
  <c r="M276" i="285" s="1"/>
  <c r="N276" i="285" s="1"/>
  <c r="O276" i="285" s="1"/>
  <c r="P276" i="285" s="1"/>
  <c r="Q276" i="285" s="1"/>
  <c r="R276" i="285" s="1"/>
  <c r="S276" i="285" s="1"/>
  <c r="T276" i="285" s="1"/>
  <c r="U276" i="285" s="1"/>
  <c r="V276" i="285" s="1"/>
  <c r="W276" i="285" s="1"/>
  <c r="X276" i="285" s="1"/>
  <c r="Y276" i="285" s="1"/>
  <c r="Z276" i="285" s="1"/>
  <c r="AA276" i="285" s="1"/>
  <c r="AB276" i="285" s="1"/>
  <c r="AC276" i="285" s="1"/>
  <c r="AD276" i="285" s="1"/>
  <c r="AE276" i="285" s="1"/>
  <c r="AF276" i="285" s="1"/>
  <c r="C271" i="285"/>
  <c r="C254" i="285"/>
  <c r="D254" i="285" s="1"/>
  <c r="E254" i="285" s="1"/>
  <c r="F254" i="285" s="1"/>
  <c r="G254" i="285" s="1"/>
  <c r="H254" i="285" s="1"/>
  <c r="I254" i="285" s="1"/>
  <c r="J254" i="285" s="1"/>
  <c r="K254" i="285" s="1"/>
  <c r="L254" i="285" s="1"/>
  <c r="M254" i="285" s="1"/>
  <c r="N254" i="285" s="1"/>
  <c r="O254" i="285" s="1"/>
  <c r="P254" i="285" s="1"/>
  <c r="Q254" i="285" s="1"/>
  <c r="R254" i="285" s="1"/>
  <c r="S254" i="285" s="1"/>
  <c r="T254" i="285" s="1"/>
  <c r="U254" i="285" s="1"/>
  <c r="V254" i="285" s="1"/>
  <c r="W254" i="285" s="1"/>
  <c r="X254" i="285" s="1"/>
  <c r="Y254" i="285" s="1"/>
  <c r="Z254" i="285" s="1"/>
  <c r="AA254" i="285" s="1"/>
  <c r="AB254" i="285" s="1"/>
  <c r="AC254" i="285" s="1"/>
  <c r="AD254" i="285" s="1"/>
  <c r="AE254" i="285" s="1"/>
  <c r="AF254" i="285" s="1"/>
  <c r="C231" i="285"/>
  <c r="D231" i="285" s="1"/>
  <c r="E231" i="285" s="1"/>
  <c r="F231" i="285" s="1"/>
  <c r="G231" i="285" s="1"/>
  <c r="H231" i="285" s="1"/>
  <c r="I231" i="285" s="1"/>
  <c r="J231" i="285" s="1"/>
  <c r="K231" i="285" s="1"/>
  <c r="L231" i="285" s="1"/>
  <c r="M231" i="285" s="1"/>
  <c r="N231" i="285" s="1"/>
  <c r="O231" i="285" s="1"/>
  <c r="P231" i="285" s="1"/>
  <c r="Q231" i="285" s="1"/>
  <c r="R231" i="285" s="1"/>
  <c r="S231" i="285" s="1"/>
  <c r="T231" i="285" s="1"/>
  <c r="U231" i="285" s="1"/>
  <c r="V231" i="285" s="1"/>
  <c r="W231" i="285" s="1"/>
  <c r="X231" i="285" s="1"/>
  <c r="Y231" i="285" s="1"/>
  <c r="Z231" i="285" s="1"/>
  <c r="AA231" i="285" s="1"/>
  <c r="AB231" i="285" s="1"/>
  <c r="AC231" i="285" s="1"/>
  <c r="AD231" i="285" s="1"/>
  <c r="AE231" i="285" s="1"/>
  <c r="AF231" i="285" s="1"/>
  <c r="C209" i="285"/>
  <c r="D209" i="285" s="1"/>
  <c r="E209" i="285" s="1"/>
  <c r="F209" i="285" s="1"/>
  <c r="G209" i="285" s="1"/>
  <c r="H209" i="285" s="1"/>
  <c r="I209" i="285" s="1"/>
  <c r="J209" i="285" s="1"/>
  <c r="K209" i="285" s="1"/>
  <c r="L209" i="285" s="1"/>
  <c r="M209" i="285" s="1"/>
  <c r="N209" i="285" s="1"/>
  <c r="O209" i="285" s="1"/>
  <c r="P209" i="285" s="1"/>
  <c r="Q209" i="285" s="1"/>
  <c r="R209" i="285" s="1"/>
  <c r="S209" i="285" s="1"/>
  <c r="T209" i="285" s="1"/>
  <c r="U209" i="285" s="1"/>
  <c r="V209" i="285" s="1"/>
  <c r="W209" i="285" s="1"/>
  <c r="X209" i="285" s="1"/>
  <c r="Y209" i="285" s="1"/>
  <c r="Z209" i="285" s="1"/>
  <c r="AA209" i="285" s="1"/>
  <c r="AB209" i="285" s="1"/>
  <c r="AC209" i="285" s="1"/>
  <c r="AD209" i="285" s="1"/>
  <c r="AE209" i="285" s="1"/>
  <c r="AF209" i="285" s="1"/>
  <c r="C187" i="285"/>
  <c r="D187" i="285" s="1"/>
  <c r="E187" i="285" s="1"/>
  <c r="F187" i="285" s="1"/>
  <c r="G187" i="285" s="1"/>
  <c r="H187" i="285" s="1"/>
  <c r="I187" i="285" s="1"/>
  <c r="J187" i="285" s="1"/>
  <c r="K187" i="285" s="1"/>
  <c r="L187" i="285" s="1"/>
  <c r="M187" i="285" s="1"/>
  <c r="N187" i="285" s="1"/>
  <c r="O187" i="285" s="1"/>
  <c r="P187" i="285" s="1"/>
  <c r="Q187" i="285" s="1"/>
  <c r="R187" i="285" s="1"/>
  <c r="S187" i="285" s="1"/>
  <c r="T187" i="285" s="1"/>
  <c r="U187" i="285" s="1"/>
  <c r="V187" i="285" s="1"/>
  <c r="W187" i="285" s="1"/>
  <c r="X187" i="285" s="1"/>
  <c r="Y187" i="285" s="1"/>
  <c r="Z187" i="285" s="1"/>
  <c r="AA187" i="285" s="1"/>
  <c r="AB187" i="285" s="1"/>
  <c r="AC187" i="285" s="1"/>
  <c r="AD187" i="285" s="1"/>
  <c r="AE187" i="285" s="1"/>
  <c r="AF187" i="285" s="1"/>
  <c r="C160" i="285"/>
  <c r="D160" i="285" s="1"/>
  <c r="E160" i="285" s="1"/>
  <c r="F160" i="285" s="1"/>
  <c r="G160" i="285" s="1"/>
  <c r="H160" i="285" s="1"/>
  <c r="I160" i="285" s="1"/>
  <c r="J160" i="285" s="1"/>
  <c r="K160" i="285" s="1"/>
  <c r="L160" i="285" s="1"/>
  <c r="M160" i="285" s="1"/>
  <c r="N160" i="285" s="1"/>
  <c r="O160" i="285" s="1"/>
  <c r="P160" i="285" s="1"/>
  <c r="Q160" i="285" s="1"/>
  <c r="R160" i="285" s="1"/>
  <c r="S160" i="285" s="1"/>
  <c r="T160" i="285" s="1"/>
  <c r="U160" i="285" s="1"/>
  <c r="V160" i="285" s="1"/>
  <c r="W160" i="285" s="1"/>
  <c r="X160" i="285" s="1"/>
  <c r="Y160" i="285" s="1"/>
  <c r="Z160" i="285" s="1"/>
  <c r="AA160" i="285" s="1"/>
  <c r="AB160" i="285" s="1"/>
  <c r="AC160" i="285" s="1"/>
  <c r="AD160" i="285" s="1"/>
  <c r="AE160" i="285" s="1"/>
  <c r="AF160" i="285" s="1"/>
  <c r="C134" i="285"/>
  <c r="D134" i="285" s="1"/>
  <c r="E134" i="285" s="1"/>
  <c r="F134" i="285" s="1"/>
  <c r="G134" i="285" s="1"/>
  <c r="H134" i="285" s="1"/>
  <c r="I134" i="285" s="1"/>
  <c r="J134" i="285" s="1"/>
  <c r="K134" i="285" s="1"/>
  <c r="L134" i="285" s="1"/>
  <c r="M134" i="285" s="1"/>
  <c r="N134" i="285" s="1"/>
  <c r="O134" i="285" s="1"/>
  <c r="P134" i="285" s="1"/>
  <c r="Q134" i="285" s="1"/>
  <c r="R134" i="285" s="1"/>
  <c r="S134" i="285" s="1"/>
  <c r="T134" i="285" s="1"/>
  <c r="U134" i="285" s="1"/>
  <c r="V134" i="285" s="1"/>
  <c r="W134" i="285" s="1"/>
  <c r="X134" i="285" s="1"/>
  <c r="Y134" i="285" s="1"/>
  <c r="Z134" i="285" s="1"/>
  <c r="AA134" i="285" s="1"/>
  <c r="AB134" i="285" s="1"/>
  <c r="AC134" i="285" s="1"/>
  <c r="AD134" i="285" s="1"/>
  <c r="AE134" i="285" s="1"/>
  <c r="AF134" i="285" s="1"/>
  <c r="C108" i="285"/>
  <c r="D108" i="285" s="1"/>
  <c r="E108" i="285" s="1"/>
  <c r="F108" i="285" s="1"/>
  <c r="G108" i="285" s="1"/>
  <c r="H108" i="285" s="1"/>
  <c r="I108" i="285" s="1"/>
  <c r="J108" i="285" s="1"/>
  <c r="K108" i="285" s="1"/>
  <c r="L108" i="285" s="1"/>
  <c r="M108" i="285" s="1"/>
  <c r="N108" i="285" s="1"/>
  <c r="O108" i="285" s="1"/>
  <c r="P108" i="285" s="1"/>
  <c r="Q108" i="285" s="1"/>
  <c r="R108" i="285" s="1"/>
  <c r="S108" i="285" s="1"/>
  <c r="T108" i="285" s="1"/>
  <c r="U108" i="285" s="1"/>
  <c r="V108" i="285" s="1"/>
  <c r="W108" i="285" s="1"/>
  <c r="X108" i="285" s="1"/>
  <c r="Y108" i="285" s="1"/>
  <c r="Z108" i="285" s="1"/>
  <c r="AA108" i="285" s="1"/>
  <c r="AB108" i="285" s="1"/>
  <c r="AC108" i="285" s="1"/>
  <c r="AD108" i="285" s="1"/>
  <c r="AE108" i="285" s="1"/>
  <c r="AF108" i="285" s="1"/>
  <c r="C101" i="285"/>
  <c r="D101" i="285" s="1"/>
  <c r="E101" i="285" s="1"/>
  <c r="F101" i="285" s="1"/>
  <c r="G101" i="285" s="1"/>
  <c r="H101" i="285" s="1"/>
  <c r="I101" i="285" s="1"/>
  <c r="J101" i="285" s="1"/>
  <c r="K101" i="285" s="1"/>
  <c r="L101" i="285" s="1"/>
  <c r="M101" i="285" s="1"/>
  <c r="N101" i="285" s="1"/>
  <c r="O101" i="285" s="1"/>
  <c r="P101" i="285" s="1"/>
  <c r="Q101" i="285" s="1"/>
  <c r="R101" i="285" s="1"/>
  <c r="S101" i="285" s="1"/>
  <c r="T101" i="285" s="1"/>
  <c r="U101" i="285" s="1"/>
  <c r="V101" i="285" s="1"/>
  <c r="W101" i="285" s="1"/>
  <c r="X101" i="285" s="1"/>
  <c r="Y101" i="285" s="1"/>
  <c r="Z101" i="285" s="1"/>
  <c r="AA101" i="285" s="1"/>
  <c r="AB101" i="285" s="1"/>
  <c r="AC101" i="285" s="1"/>
  <c r="AD101" i="285" s="1"/>
  <c r="AE101" i="285" s="1"/>
  <c r="AF101" i="285" s="1"/>
  <c r="B99" i="285"/>
  <c r="B98" i="285"/>
  <c r="B97" i="285"/>
  <c r="B96" i="285"/>
  <c r="C75" i="285"/>
  <c r="D75" i="285" s="1"/>
  <c r="E75" i="285" s="1"/>
  <c r="F75" i="285" s="1"/>
  <c r="G75" i="285" s="1"/>
  <c r="H75" i="285" s="1"/>
  <c r="I75" i="285" s="1"/>
  <c r="J75" i="285" s="1"/>
  <c r="K75" i="285" s="1"/>
  <c r="L75" i="285" s="1"/>
  <c r="M75" i="285" s="1"/>
  <c r="N75" i="285" s="1"/>
  <c r="O75" i="285" s="1"/>
  <c r="P75" i="285" s="1"/>
  <c r="Q75" i="285" s="1"/>
  <c r="R75" i="285" s="1"/>
  <c r="S75" i="285" s="1"/>
  <c r="T75" i="285" s="1"/>
  <c r="U75" i="285" s="1"/>
  <c r="V75" i="285" s="1"/>
  <c r="W75" i="285" s="1"/>
  <c r="X75" i="285" s="1"/>
  <c r="Y75" i="285" s="1"/>
  <c r="Z75" i="285" s="1"/>
  <c r="AA75" i="285" s="1"/>
  <c r="AB75" i="285" s="1"/>
  <c r="AC75" i="285" s="1"/>
  <c r="AD75" i="285" s="1"/>
  <c r="AE75" i="285" s="1"/>
  <c r="AF75" i="285" s="1"/>
  <c r="B73" i="285"/>
  <c r="B72" i="285"/>
  <c r="B71" i="285"/>
  <c r="B70" i="285"/>
  <c r="C49" i="285"/>
  <c r="D49" i="285" s="1"/>
  <c r="E49" i="285" s="1"/>
  <c r="F49" i="285" s="1"/>
  <c r="G49" i="285" s="1"/>
  <c r="H49" i="285" s="1"/>
  <c r="I49" i="285" s="1"/>
  <c r="J49" i="285" s="1"/>
  <c r="K49" i="285" s="1"/>
  <c r="L49" i="285" s="1"/>
  <c r="M49" i="285" s="1"/>
  <c r="N49" i="285" s="1"/>
  <c r="O49" i="285" s="1"/>
  <c r="P49" i="285" s="1"/>
  <c r="Q49" i="285" s="1"/>
  <c r="R49" i="285" s="1"/>
  <c r="S49" i="285" s="1"/>
  <c r="T49" i="285" s="1"/>
  <c r="U49" i="285" s="1"/>
  <c r="V49" i="285" s="1"/>
  <c r="W49" i="285" s="1"/>
  <c r="X49" i="285" s="1"/>
  <c r="Y49" i="285" s="1"/>
  <c r="Z49" i="285" s="1"/>
  <c r="AA49" i="285" s="1"/>
  <c r="AB49" i="285" s="1"/>
  <c r="AC49" i="285" s="1"/>
  <c r="AD49" i="285" s="1"/>
  <c r="AE49" i="285" s="1"/>
  <c r="AF49" i="285" s="1"/>
  <c r="B38" i="285"/>
  <c r="B37" i="285"/>
  <c r="B36" i="285"/>
  <c r="B35" i="285"/>
  <c r="B34" i="285"/>
  <c r="B33" i="285"/>
  <c r="B32" i="285"/>
  <c r="B31" i="285"/>
  <c r="B30" i="285"/>
  <c r="B29" i="285"/>
  <c r="B28" i="285"/>
  <c r="B27" i="285"/>
  <c r="B26" i="285"/>
  <c r="B25" i="285"/>
  <c r="B24" i="285"/>
  <c r="B23" i="285"/>
  <c r="B22" i="285"/>
  <c r="B21" i="285"/>
  <c r="B20" i="285"/>
  <c r="C18" i="285"/>
  <c r="D18" i="285" s="1"/>
  <c r="E18" i="285" s="1"/>
  <c r="F18" i="285" s="1"/>
  <c r="G18" i="285" s="1"/>
  <c r="H18" i="285" s="1"/>
  <c r="I18" i="285" s="1"/>
  <c r="J18" i="285" s="1"/>
  <c r="K18" i="285" s="1"/>
  <c r="L18" i="285" s="1"/>
  <c r="M18" i="285" s="1"/>
  <c r="N18" i="285" s="1"/>
  <c r="O18" i="285" s="1"/>
  <c r="P18" i="285" s="1"/>
  <c r="Q18" i="285" s="1"/>
  <c r="R18" i="285" s="1"/>
  <c r="S18" i="285" s="1"/>
  <c r="T18" i="285" s="1"/>
  <c r="U18" i="285" s="1"/>
  <c r="V18" i="285" s="1"/>
  <c r="W18" i="285" s="1"/>
  <c r="X18" i="285" s="1"/>
  <c r="Y18" i="285" s="1"/>
  <c r="Z18" i="285" s="1"/>
  <c r="AA18" i="285" s="1"/>
  <c r="AB18" i="285" s="1"/>
  <c r="AC18" i="285" s="1"/>
  <c r="AD18" i="285" s="1"/>
  <c r="AE18" i="285" s="1"/>
  <c r="AF18" i="285" s="1"/>
  <c r="C13" i="285"/>
  <c r="D13" i="285" s="1"/>
  <c r="E13" i="285" s="1"/>
  <c r="F13" i="285" s="1"/>
  <c r="G13" i="285" s="1"/>
  <c r="H13" i="285" s="1"/>
  <c r="I13" i="285" s="1"/>
  <c r="J13" i="285" s="1"/>
  <c r="K13" i="285" s="1"/>
  <c r="L13" i="285" s="1"/>
  <c r="M13" i="285" s="1"/>
  <c r="N13" i="285" s="1"/>
  <c r="O13" i="285" s="1"/>
  <c r="P13" i="285" s="1"/>
  <c r="Q13" i="285" s="1"/>
  <c r="R13" i="285" s="1"/>
  <c r="S13" i="285" s="1"/>
  <c r="T13" i="285" s="1"/>
  <c r="U13" i="285" s="1"/>
  <c r="V13" i="285" s="1"/>
  <c r="W13" i="285" s="1"/>
  <c r="X13" i="285" s="1"/>
  <c r="Y13" i="285" s="1"/>
  <c r="Z13" i="285" s="1"/>
  <c r="AA13" i="285" s="1"/>
  <c r="AB13" i="285" s="1"/>
  <c r="AC13" i="285" s="1"/>
  <c r="AD13" i="285" s="1"/>
  <c r="AE13" i="285" s="1"/>
  <c r="AF13" i="285" s="1"/>
  <c r="H9" i="285"/>
  <c r="G9" i="285"/>
  <c r="G6" i="285" s="1"/>
  <c r="F9" i="285"/>
  <c r="F6" i="285" s="1"/>
  <c r="E9" i="285"/>
  <c r="E6" i="285" s="1"/>
  <c r="D9" i="285"/>
  <c r="C9" i="285"/>
  <c r="C6" i="285" s="1"/>
  <c r="G8" i="285"/>
  <c r="F8" i="285"/>
  <c r="E8" i="285"/>
  <c r="D8" i="285"/>
  <c r="H6" i="285"/>
  <c r="D6" i="285"/>
  <c r="H5" i="285"/>
  <c r="H8" i="285" s="1"/>
  <c r="C5" i="285"/>
  <c r="C8" i="285" s="1"/>
  <c r="C4" i="285"/>
  <c r="D4" i="285" s="1"/>
  <c r="E4" i="285" s="1"/>
  <c r="F4" i="285" s="1"/>
  <c r="G4" i="285" s="1"/>
  <c r="H4" i="285" s="1"/>
  <c r="I4" i="285" s="1"/>
  <c r="J4" i="285" s="1"/>
  <c r="K4" i="285" s="1"/>
  <c r="L4" i="285" s="1"/>
  <c r="M4" i="285" s="1"/>
  <c r="N4" i="285" s="1"/>
  <c r="O4" i="285" s="1"/>
  <c r="P4" i="285" s="1"/>
  <c r="Q4" i="285" s="1"/>
  <c r="R4" i="285" s="1"/>
  <c r="S4" i="285" s="1"/>
  <c r="T4" i="285" s="1"/>
  <c r="U4" i="285" s="1"/>
  <c r="V4" i="285" s="1"/>
  <c r="W4" i="285" s="1"/>
  <c r="X4" i="285" s="1"/>
  <c r="Y4" i="285" s="1"/>
  <c r="Z4" i="285" s="1"/>
  <c r="AA4" i="285" s="1"/>
  <c r="AB4" i="285" s="1"/>
  <c r="AC4" i="285" s="1"/>
  <c r="AD4" i="285" s="1"/>
  <c r="AE4" i="285" s="1"/>
  <c r="AF4" i="285" s="1"/>
  <c r="F46" i="285" l="1"/>
  <c r="B45" i="285"/>
  <c r="B47" i="285" s="1"/>
  <c r="C257" i="285"/>
  <c r="C261" i="285"/>
  <c r="C265" i="285"/>
  <c r="C269" i="285"/>
  <c r="C273" i="285"/>
  <c r="C274" i="285"/>
  <c r="C259" i="285"/>
  <c r="C263" i="285"/>
  <c r="C260" i="285"/>
  <c r="C264" i="285"/>
  <c r="C268" i="285"/>
  <c r="C272" i="285"/>
  <c r="B43" i="285"/>
  <c r="B39" i="285"/>
  <c r="B42" i="285"/>
  <c r="B40" i="285"/>
  <c r="B41" i="285"/>
  <c r="B19" i="285"/>
  <c r="B14" i="285" l="1"/>
  <c r="B15" i="285" s="1"/>
  <c r="B5" i="261"/>
  <c r="B7" i="259"/>
  <c r="B13" i="259" s="1"/>
  <c r="M434" i="285"/>
  <c r="N434" i="285" s="1"/>
  <c r="O434" i="285" s="1"/>
  <c r="P434" i="285" s="1"/>
  <c r="Q434" i="285" s="1"/>
  <c r="R434" i="285" s="1"/>
  <c r="S434" i="285" s="1"/>
  <c r="T434" i="285" s="1"/>
  <c r="U434" i="285" s="1"/>
  <c r="V434" i="285" s="1"/>
  <c r="W434" i="285" s="1"/>
  <c r="X434" i="285" s="1"/>
  <c r="Y434" i="285" s="1"/>
  <c r="Z434" i="285" s="1"/>
  <c r="AA434" i="285" s="1"/>
  <c r="AB434" i="285" s="1"/>
  <c r="AC434" i="285" s="1"/>
  <c r="AD434" i="285" s="1"/>
  <c r="AE434" i="285" s="1"/>
  <c r="AF434" i="285" s="1"/>
  <c r="C53" i="285"/>
  <c r="M437" i="285"/>
  <c r="N437" i="285" s="1"/>
  <c r="O437" i="285" s="1"/>
  <c r="P437" i="285" s="1"/>
  <c r="Q437" i="285" s="1"/>
  <c r="R437" i="285" s="1"/>
  <c r="S437" i="285" s="1"/>
  <c r="T437" i="285" s="1"/>
  <c r="U437" i="285" s="1"/>
  <c r="V437" i="285" s="1"/>
  <c r="W437" i="285" s="1"/>
  <c r="X437" i="285" s="1"/>
  <c r="Y437" i="285" s="1"/>
  <c r="Z437" i="285" s="1"/>
  <c r="AA437" i="285" s="1"/>
  <c r="AB437" i="285" s="1"/>
  <c r="AC437" i="285" s="1"/>
  <c r="AD437" i="285" s="1"/>
  <c r="AE437" i="285" s="1"/>
  <c r="AF437" i="285" s="1"/>
  <c r="C56" i="285"/>
  <c r="M436" i="285"/>
  <c r="N436" i="285" s="1"/>
  <c r="O436" i="285" s="1"/>
  <c r="P436" i="285" s="1"/>
  <c r="Q436" i="285" s="1"/>
  <c r="R436" i="285" s="1"/>
  <c r="S436" i="285" s="1"/>
  <c r="T436" i="285" s="1"/>
  <c r="U436" i="285" s="1"/>
  <c r="V436" i="285" s="1"/>
  <c r="W436" i="285" s="1"/>
  <c r="X436" i="285" s="1"/>
  <c r="Y436" i="285" s="1"/>
  <c r="Z436" i="285" s="1"/>
  <c r="AA436" i="285" s="1"/>
  <c r="AB436" i="285" s="1"/>
  <c r="AC436" i="285" s="1"/>
  <c r="AD436" i="285" s="1"/>
  <c r="AE436" i="285" s="1"/>
  <c r="AF436" i="285" s="1"/>
  <c r="C55" i="285"/>
  <c r="M435" i="285"/>
  <c r="N435" i="285" s="1"/>
  <c r="O435" i="285" s="1"/>
  <c r="P435" i="285" s="1"/>
  <c r="Q435" i="285" s="1"/>
  <c r="R435" i="285" s="1"/>
  <c r="S435" i="285" s="1"/>
  <c r="T435" i="285" s="1"/>
  <c r="U435" i="285" s="1"/>
  <c r="V435" i="285" s="1"/>
  <c r="W435" i="285" s="1"/>
  <c r="X435" i="285" s="1"/>
  <c r="Y435" i="285" s="1"/>
  <c r="Z435" i="285" s="1"/>
  <c r="AA435" i="285" s="1"/>
  <c r="AB435" i="285" s="1"/>
  <c r="AC435" i="285" s="1"/>
  <c r="AD435" i="285" s="1"/>
  <c r="AE435" i="285" s="1"/>
  <c r="AF435" i="285" s="1"/>
  <c r="C54" i="285"/>
  <c r="M438" i="285"/>
  <c r="N438" i="285" s="1"/>
  <c r="O438" i="285" s="1"/>
  <c r="P438" i="285" s="1"/>
  <c r="Q438" i="285" s="1"/>
  <c r="R438" i="285" s="1"/>
  <c r="S438" i="285" s="1"/>
  <c r="T438" i="285" s="1"/>
  <c r="U438" i="285" s="1"/>
  <c r="V438" i="285" s="1"/>
  <c r="W438" i="285" s="1"/>
  <c r="X438" i="285" s="1"/>
  <c r="Y438" i="285" s="1"/>
  <c r="Z438" i="285" s="1"/>
  <c r="AA438" i="285" s="1"/>
  <c r="AB438" i="285" s="1"/>
  <c r="AC438" i="285" s="1"/>
  <c r="AD438" i="285" s="1"/>
  <c r="AE438" i="285" s="1"/>
  <c r="AF438" i="285" s="1"/>
  <c r="C57" i="285"/>
  <c r="M440" i="285"/>
  <c r="N440" i="285" s="1"/>
  <c r="O440" i="285" s="1"/>
  <c r="P440" i="285" s="1"/>
  <c r="Q440" i="285" s="1"/>
  <c r="R440" i="285" s="1"/>
  <c r="S440" i="285" s="1"/>
  <c r="T440" i="285" s="1"/>
  <c r="U440" i="285" s="1"/>
  <c r="V440" i="285" s="1"/>
  <c r="W440" i="285" s="1"/>
  <c r="X440" i="285" s="1"/>
  <c r="Y440" i="285" s="1"/>
  <c r="Z440" i="285" s="1"/>
  <c r="AA440" i="285" s="1"/>
  <c r="AB440" i="285" s="1"/>
  <c r="AC440" i="285" s="1"/>
  <c r="AD440" i="285" s="1"/>
  <c r="AE440" i="285" s="1"/>
  <c r="AF440" i="285" s="1"/>
  <c r="C59" i="285"/>
  <c r="M442" i="285"/>
  <c r="N442" i="285" s="1"/>
  <c r="O442" i="285" s="1"/>
  <c r="P442" i="285" s="1"/>
  <c r="Q442" i="285" s="1"/>
  <c r="R442" i="285" s="1"/>
  <c r="S442" i="285" s="1"/>
  <c r="T442" i="285" s="1"/>
  <c r="U442" i="285" s="1"/>
  <c r="V442" i="285" s="1"/>
  <c r="W442" i="285" s="1"/>
  <c r="X442" i="285" s="1"/>
  <c r="Y442" i="285" s="1"/>
  <c r="Z442" i="285" s="1"/>
  <c r="AA442" i="285" s="1"/>
  <c r="AB442" i="285" s="1"/>
  <c r="AC442" i="285" s="1"/>
  <c r="AD442" i="285" s="1"/>
  <c r="AE442" i="285" s="1"/>
  <c r="AF442" i="285" s="1"/>
  <c r="C61" i="285"/>
  <c r="M444" i="285"/>
  <c r="N444" i="285" s="1"/>
  <c r="O444" i="285" s="1"/>
  <c r="P444" i="285" s="1"/>
  <c r="Q444" i="285" s="1"/>
  <c r="R444" i="285" s="1"/>
  <c r="S444" i="285" s="1"/>
  <c r="T444" i="285" s="1"/>
  <c r="U444" i="285" s="1"/>
  <c r="V444" i="285" s="1"/>
  <c r="W444" i="285" s="1"/>
  <c r="X444" i="285" s="1"/>
  <c r="Y444" i="285" s="1"/>
  <c r="Z444" i="285" s="1"/>
  <c r="AA444" i="285" s="1"/>
  <c r="AB444" i="285" s="1"/>
  <c r="AC444" i="285" s="1"/>
  <c r="AD444" i="285" s="1"/>
  <c r="AE444" i="285" s="1"/>
  <c r="AF444" i="285" s="1"/>
  <c r="M446" i="285"/>
  <c r="N446" i="285" s="1"/>
  <c r="O446" i="285" s="1"/>
  <c r="P446" i="285" s="1"/>
  <c r="Q446" i="285" s="1"/>
  <c r="R446" i="285" s="1"/>
  <c r="S446" i="285" s="1"/>
  <c r="T446" i="285" s="1"/>
  <c r="U446" i="285" s="1"/>
  <c r="V446" i="285" s="1"/>
  <c r="W446" i="285" s="1"/>
  <c r="X446" i="285" s="1"/>
  <c r="Y446" i="285" s="1"/>
  <c r="Z446" i="285" s="1"/>
  <c r="AA446" i="285" s="1"/>
  <c r="AB446" i="285" s="1"/>
  <c r="AC446" i="285" s="1"/>
  <c r="AD446" i="285" s="1"/>
  <c r="AE446" i="285" s="1"/>
  <c r="AF446" i="285" s="1"/>
  <c r="C65" i="285"/>
  <c r="M448" i="285"/>
  <c r="N448" i="285" s="1"/>
  <c r="O448" i="285" s="1"/>
  <c r="P448" i="285" s="1"/>
  <c r="Q448" i="285" s="1"/>
  <c r="R448" i="285" s="1"/>
  <c r="S448" i="285" s="1"/>
  <c r="T448" i="285" s="1"/>
  <c r="U448" i="285" s="1"/>
  <c r="V448" i="285" s="1"/>
  <c r="W448" i="285" s="1"/>
  <c r="X448" i="285" s="1"/>
  <c r="Y448" i="285" s="1"/>
  <c r="Z448" i="285" s="1"/>
  <c r="AA448" i="285" s="1"/>
  <c r="AB448" i="285" s="1"/>
  <c r="AC448" i="285" s="1"/>
  <c r="AD448" i="285" s="1"/>
  <c r="AE448" i="285" s="1"/>
  <c r="AF448" i="285" s="1"/>
  <c r="C67" i="285"/>
  <c r="M450" i="285"/>
  <c r="N450" i="285" s="1"/>
  <c r="O450" i="285" s="1"/>
  <c r="P450" i="285" s="1"/>
  <c r="Q450" i="285" s="1"/>
  <c r="R450" i="285" s="1"/>
  <c r="S450" i="285" s="1"/>
  <c r="T450" i="285" s="1"/>
  <c r="U450" i="285" s="1"/>
  <c r="V450" i="285" s="1"/>
  <c r="W450" i="285" s="1"/>
  <c r="X450" i="285" s="1"/>
  <c r="Y450" i="285" s="1"/>
  <c r="Z450" i="285" s="1"/>
  <c r="AA450" i="285" s="1"/>
  <c r="AB450" i="285" s="1"/>
  <c r="AC450" i="285" s="1"/>
  <c r="AD450" i="285" s="1"/>
  <c r="AE450" i="285" s="1"/>
  <c r="AF450" i="285" s="1"/>
  <c r="C69" i="285"/>
  <c r="M454" i="285"/>
  <c r="N454" i="285" s="1"/>
  <c r="O454" i="285" s="1"/>
  <c r="P454" i="285" s="1"/>
  <c r="Q454" i="285" s="1"/>
  <c r="R454" i="285" s="1"/>
  <c r="S454" i="285" s="1"/>
  <c r="T454" i="285" s="1"/>
  <c r="U454" i="285" s="1"/>
  <c r="V454" i="285" s="1"/>
  <c r="W454" i="285" s="1"/>
  <c r="X454" i="285" s="1"/>
  <c r="Y454" i="285" s="1"/>
  <c r="Z454" i="285" s="1"/>
  <c r="AA454" i="285" s="1"/>
  <c r="AB454" i="285" s="1"/>
  <c r="AC454" i="285" s="1"/>
  <c r="AD454" i="285" s="1"/>
  <c r="AE454" i="285" s="1"/>
  <c r="AF454" i="285" s="1"/>
  <c r="C79" i="285"/>
  <c r="M456" i="285"/>
  <c r="N456" i="285" s="1"/>
  <c r="O456" i="285" s="1"/>
  <c r="P456" i="285" s="1"/>
  <c r="Q456" i="285" s="1"/>
  <c r="R456" i="285" s="1"/>
  <c r="S456" i="285" s="1"/>
  <c r="T456" i="285" s="1"/>
  <c r="U456" i="285" s="1"/>
  <c r="V456" i="285" s="1"/>
  <c r="W456" i="285" s="1"/>
  <c r="X456" i="285" s="1"/>
  <c r="Y456" i="285" s="1"/>
  <c r="Z456" i="285" s="1"/>
  <c r="AA456" i="285" s="1"/>
  <c r="AB456" i="285" s="1"/>
  <c r="AC456" i="285" s="1"/>
  <c r="AD456" i="285" s="1"/>
  <c r="AE456" i="285" s="1"/>
  <c r="AF456" i="285" s="1"/>
  <c r="C81" i="285"/>
  <c r="C24" i="285" s="1"/>
  <c r="M458" i="285"/>
  <c r="N458" i="285" s="1"/>
  <c r="O458" i="285" s="1"/>
  <c r="P458" i="285" s="1"/>
  <c r="Q458" i="285" s="1"/>
  <c r="R458" i="285" s="1"/>
  <c r="S458" i="285" s="1"/>
  <c r="T458" i="285" s="1"/>
  <c r="U458" i="285" s="1"/>
  <c r="V458" i="285" s="1"/>
  <c r="W458" i="285" s="1"/>
  <c r="X458" i="285" s="1"/>
  <c r="Y458" i="285" s="1"/>
  <c r="Z458" i="285" s="1"/>
  <c r="AA458" i="285" s="1"/>
  <c r="AB458" i="285" s="1"/>
  <c r="AC458" i="285" s="1"/>
  <c r="AD458" i="285" s="1"/>
  <c r="AE458" i="285" s="1"/>
  <c r="AF458" i="285" s="1"/>
  <c r="C83" i="285"/>
  <c r="M460" i="285"/>
  <c r="N460" i="285" s="1"/>
  <c r="O460" i="285" s="1"/>
  <c r="P460" i="285" s="1"/>
  <c r="Q460" i="285" s="1"/>
  <c r="R460" i="285" s="1"/>
  <c r="S460" i="285" s="1"/>
  <c r="T460" i="285" s="1"/>
  <c r="U460" i="285" s="1"/>
  <c r="V460" i="285" s="1"/>
  <c r="W460" i="285" s="1"/>
  <c r="X460" i="285" s="1"/>
  <c r="Y460" i="285" s="1"/>
  <c r="Z460" i="285" s="1"/>
  <c r="AA460" i="285" s="1"/>
  <c r="AB460" i="285" s="1"/>
  <c r="AC460" i="285" s="1"/>
  <c r="AD460" i="285" s="1"/>
  <c r="AE460" i="285" s="1"/>
  <c r="AF460" i="285" s="1"/>
  <c r="C85" i="285"/>
  <c r="C28" i="285" s="1"/>
  <c r="M462" i="285"/>
  <c r="N462" i="285" s="1"/>
  <c r="O462" i="285" s="1"/>
  <c r="P462" i="285" s="1"/>
  <c r="Q462" i="285" s="1"/>
  <c r="R462" i="285" s="1"/>
  <c r="S462" i="285" s="1"/>
  <c r="T462" i="285" s="1"/>
  <c r="U462" i="285" s="1"/>
  <c r="V462" i="285" s="1"/>
  <c r="W462" i="285" s="1"/>
  <c r="X462" i="285" s="1"/>
  <c r="Y462" i="285" s="1"/>
  <c r="Z462" i="285" s="1"/>
  <c r="AA462" i="285" s="1"/>
  <c r="AB462" i="285" s="1"/>
  <c r="AC462" i="285" s="1"/>
  <c r="AD462" i="285" s="1"/>
  <c r="AE462" i="285" s="1"/>
  <c r="AF462" i="285" s="1"/>
  <c r="C87" i="285"/>
  <c r="M464" i="285"/>
  <c r="N464" i="285" s="1"/>
  <c r="O464" i="285" s="1"/>
  <c r="P464" i="285" s="1"/>
  <c r="Q464" i="285" s="1"/>
  <c r="R464" i="285" s="1"/>
  <c r="S464" i="285" s="1"/>
  <c r="T464" i="285" s="1"/>
  <c r="U464" i="285" s="1"/>
  <c r="V464" i="285" s="1"/>
  <c r="W464" i="285" s="1"/>
  <c r="X464" i="285" s="1"/>
  <c r="Y464" i="285" s="1"/>
  <c r="Z464" i="285" s="1"/>
  <c r="AA464" i="285" s="1"/>
  <c r="AB464" i="285" s="1"/>
  <c r="AC464" i="285" s="1"/>
  <c r="AD464" i="285" s="1"/>
  <c r="AE464" i="285" s="1"/>
  <c r="AF464" i="285" s="1"/>
  <c r="C89" i="285"/>
  <c r="C32" i="285" s="1"/>
  <c r="M466" i="285"/>
  <c r="N466" i="285" s="1"/>
  <c r="O466" i="285" s="1"/>
  <c r="P466" i="285" s="1"/>
  <c r="Q466" i="285" s="1"/>
  <c r="R466" i="285" s="1"/>
  <c r="S466" i="285" s="1"/>
  <c r="T466" i="285" s="1"/>
  <c r="U466" i="285" s="1"/>
  <c r="V466" i="285" s="1"/>
  <c r="W466" i="285" s="1"/>
  <c r="X466" i="285" s="1"/>
  <c r="Y466" i="285" s="1"/>
  <c r="Z466" i="285" s="1"/>
  <c r="AA466" i="285" s="1"/>
  <c r="AB466" i="285" s="1"/>
  <c r="AC466" i="285" s="1"/>
  <c r="AD466" i="285" s="1"/>
  <c r="AE466" i="285" s="1"/>
  <c r="AF466" i="285" s="1"/>
  <c r="C91" i="285"/>
  <c r="M468" i="285"/>
  <c r="N468" i="285" s="1"/>
  <c r="O468" i="285" s="1"/>
  <c r="P468" i="285" s="1"/>
  <c r="Q468" i="285" s="1"/>
  <c r="R468" i="285" s="1"/>
  <c r="S468" i="285" s="1"/>
  <c r="T468" i="285" s="1"/>
  <c r="U468" i="285" s="1"/>
  <c r="V468" i="285" s="1"/>
  <c r="W468" i="285" s="1"/>
  <c r="X468" i="285" s="1"/>
  <c r="Y468" i="285" s="1"/>
  <c r="Z468" i="285" s="1"/>
  <c r="AA468" i="285" s="1"/>
  <c r="AB468" i="285" s="1"/>
  <c r="AC468" i="285" s="1"/>
  <c r="AD468" i="285" s="1"/>
  <c r="AE468" i="285" s="1"/>
  <c r="AF468" i="285" s="1"/>
  <c r="C93" i="285"/>
  <c r="C36" i="285" s="1"/>
  <c r="M470" i="285"/>
  <c r="N470" i="285" s="1"/>
  <c r="O470" i="285" s="1"/>
  <c r="P470" i="285" s="1"/>
  <c r="Q470" i="285" s="1"/>
  <c r="R470" i="285" s="1"/>
  <c r="S470" i="285" s="1"/>
  <c r="T470" i="285" s="1"/>
  <c r="U470" i="285" s="1"/>
  <c r="V470" i="285" s="1"/>
  <c r="W470" i="285" s="1"/>
  <c r="X470" i="285" s="1"/>
  <c r="Y470" i="285" s="1"/>
  <c r="Z470" i="285" s="1"/>
  <c r="AA470" i="285" s="1"/>
  <c r="AB470" i="285" s="1"/>
  <c r="AC470" i="285" s="1"/>
  <c r="AD470" i="285" s="1"/>
  <c r="AE470" i="285" s="1"/>
  <c r="AF470" i="285" s="1"/>
  <c r="C95" i="285"/>
  <c r="B104" i="285"/>
  <c r="B19" i="259" s="1"/>
  <c r="B105" i="285"/>
  <c r="M433" i="285"/>
  <c r="N433" i="285" s="1"/>
  <c r="O433" i="285" s="1"/>
  <c r="P433" i="285" s="1"/>
  <c r="Q433" i="285" s="1"/>
  <c r="R433" i="285" s="1"/>
  <c r="S433" i="285" s="1"/>
  <c r="T433" i="285" s="1"/>
  <c r="U433" i="285" s="1"/>
  <c r="V433" i="285" s="1"/>
  <c r="W433" i="285" s="1"/>
  <c r="X433" i="285" s="1"/>
  <c r="Y433" i="285" s="1"/>
  <c r="Z433" i="285" s="1"/>
  <c r="AA433" i="285" s="1"/>
  <c r="AB433" i="285" s="1"/>
  <c r="AC433" i="285" s="1"/>
  <c r="AD433" i="285" s="1"/>
  <c r="AE433" i="285" s="1"/>
  <c r="AF433" i="285" s="1"/>
  <c r="C52" i="285"/>
  <c r="M439" i="285"/>
  <c r="N439" i="285" s="1"/>
  <c r="O439" i="285" s="1"/>
  <c r="P439" i="285" s="1"/>
  <c r="Q439" i="285" s="1"/>
  <c r="R439" i="285" s="1"/>
  <c r="S439" i="285" s="1"/>
  <c r="T439" i="285" s="1"/>
  <c r="U439" i="285" s="1"/>
  <c r="V439" i="285" s="1"/>
  <c r="W439" i="285" s="1"/>
  <c r="X439" i="285" s="1"/>
  <c r="Y439" i="285" s="1"/>
  <c r="Z439" i="285" s="1"/>
  <c r="AA439" i="285" s="1"/>
  <c r="AB439" i="285" s="1"/>
  <c r="AC439" i="285" s="1"/>
  <c r="AD439" i="285" s="1"/>
  <c r="AE439" i="285" s="1"/>
  <c r="AF439" i="285" s="1"/>
  <c r="C58" i="285"/>
  <c r="M441" i="285"/>
  <c r="N441" i="285" s="1"/>
  <c r="O441" i="285" s="1"/>
  <c r="P441" i="285" s="1"/>
  <c r="Q441" i="285" s="1"/>
  <c r="R441" i="285" s="1"/>
  <c r="S441" i="285" s="1"/>
  <c r="T441" i="285" s="1"/>
  <c r="U441" i="285" s="1"/>
  <c r="V441" i="285" s="1"/>
  <c r="W441" i="285" s="1"/>
  <c r="X441" i="285" s="1"/>
  <c r="Y441" i="285" s="1"/>
  <c r="Z441" i="285" s="1"/>
  <c r="AA441" i="285" s="1"/>
  <c r="AB441" i="285" s="1"/>
  <c r="AC441" i="285" s="1"/>
  <c r="AD441" i="285" s="1"/>
  <c r="AE441" i="285" s="1"/>
  <c r="AF441" i="285" s="1"/>
  <c r="C60" i="285"/>
  <c r="M443" i="285"/>
  <c r="N443" i="285" s="1"/>
  <c r="O443" i="285" s="1"/>
  <c r="P443" i="285" s="1"/>
  <c r="Q443" i="285" s="1"/>
  <c r="R443" i="285" s="1"/>
  <c r="S443" i="285" s="1"/>
  <c r="T443" i="285" s="1"/>
  <c r="U443" i="285" s="1"/>
  <c r="V443" i="285" s="1"/>
  <c r="W443" i="285" s="1"/>
  <c r="X443" i="285" s="1"/>
  <c r="Y443" i="285" s="1"/>
  <c r="Z443" i="285" s="1"/>
  <c r="AA443" i="285" s="1"/>
  <c r="AB443" i="285" s="1"/>
  <c r="AC443" i="285" s="1"/>
  <c r="AD443" i="285" s="1"/>
  <c r="AE443" i="285" s="1"/>
  <c r="AF443" i="285" s="1"/>
  <c r="C62" i="285"/>
  <c r="M445" i="285"/>
  <c r="N445" i="285" s="1"/>
  <c r="O445" i="285" s="1"/>
  <c r="P445" i="285" s="1"/>
  <c r="Q445" i="285" s="1"/>
  <c r="R445" i="285" s="1"/>
  <c r="S445" i="285" s="1"/>
  <c r="T445" i="285" s="1"/>
  <c r="U445" i="285" s="1"/>
  <c r="V445" i="285" s="1"/>
  <c r="W445" i="285" s="1"/>
  <c r="X445" i="285" s="1"/>
  <c r="Y445" i="285" s="1"/>
  <c r="Z445" i="285" s="1"/>
  <c r="AA445" i="285" s="1"/>
  <c r="AB445" i="285" s="1"/>
  <c r="AC445" i="285" s="1"/>
  <c r="AD445" i="285" s="1"/>
  <c r="AE445" i="285" s="1"/>
  <c r="AF445" i="285" s="1"/>
  <c r="C64" i="285"/>
  <c r="M447" i="285"/>
  <c r="N447" i="285" s="1"/>
  <c r="O447" i="285" s="1"/>
  <c r="P447" i="285" s="1"/>
  <c r="Q447" i="285" s="1"/>
  <c r="R447" i="285" s="1"/>
  <c r="S447" i="285" s="1"/>
  <c r="T447" i="285" s="1"/>
  <c r="U447" i="285" s="1"/>
  <c r="V447" i="285" s="1"/>
  <c r="W447" i="285" s="1"/>
  <c r="X447" i="285" s="1"/>
  <c r="Y447" i="285" s="1"/>
  <c r="Z447" i="285" s="1"/>
  <c r="AA447" i="285" s="1"/>
  <c r="AB447" i="285" s="1"/>
  <c r="AC447" i="285" s="1"/>
  <c r="AD447" i="285" s="1"/>
  <c r="AE447" i="285" s="1"/>
  <c r="AF447" i="285" s="1"/>
  <c r="C66" i="285"/>
  <c r="M449" i="285"/>
  <c r="N449" i="285" s="1"/>
  <c r="O449" i="285" s="1"/>
  <c r="P449" i="285" s="1"/>
  <c r="Q449" i="285" s="1"/>
  <c r="R449" i="285" s="1"/>
  <c r="S449" i="285" s="1"/>
  <c r="T449" i="285" s="1"/>
  <c r="U449" i="285" s="1"/>
  <c r="V449" i="285" s="1"/>
  <c r="W449" i="285" s="1"/>
  <c r="X449" i="285" s="1"/>
  <c r="Y449" i="285" s="1"/>
  <c r="Z449" i="285" s="1"/>
  <c r="AA449" i="285" s="1"/>
  <c r="AB449" i="285" s="1"/>
  <c r="AC449" i="285" s="1"/>
  <c r="AD449" i="285" s="1"/>
  <c r="AE449" i="285" s="1"/>
  <c r="AF449" i="285" s="1"/>
  <c r="C68" i="285"/>
  <c r="M453" i="285"/>
  <c r="N453" i="285" s="1"/>
  <c r="O453" i="285" s="1"/>
  <c r="P453" i="285" s="1"/>
  <c r="Q453" i="285" s="1"/>
  <c r="R453" i="285" s="1"/>
  <c r="S453" i="285" s="1"/>
  <c r="T453" i="285" s="1"/>
  <c r="U453" i="285" s="1"/>
  <c r="V453" i="285" s="1"/>
  <c r="W453" i="285" s="1"/>
  <c r="X453" i="285" s="1"/>
  <c r="Y453" i="285" s="1"/>
  <c r="Z453" i="285" s="1"/>
  <c r="AA453" i="285" s="1"/>
  <c r="AB453" i="285" s="1"/>
  <c r="AC453" i="285" s="1"/>
  <c r="AD453" i="285" s="1"/>
  <c r="AE453" i="285" s="1"/>
  <c r="AF453" i="285" s="1"/>
  <c r="C78" i="285"/>
  <c r="M455" i="285"/>
  <c r="N455" i="285" s="1"/>
  <c r="O455" i="285" s="1"/>
  <c r="P455" i="285" s="1"/>
  <c r="Q455" i="285" s="1"/>
  <c r="R455" i="285" s="1"/>
  <c r="S455" i="285" s="1"/>
  <c r="T455" i="285" s="1"/>
  <c r="U455" i="285" s="1"/>
  <c r="V455" i="285" s="1"/>
  <c r="W455" i="285" s="1"/>
  <c r="X455" i="285" s="1"/>
  <c r="Y455" i="285" s="1"/>
  <c r="Z455" i="285" s="1"/>
  <c r="AA455" i="285" s="1"/>
  <c r="AB455" i="285" s="1"/>
  <c r="AC455" i="285" s="1"/>
  <c r="AD455" i="285" s="1"/>
  <c r="AE455" i="285" s="1"/>
  <c r="AF455" i="285" s="1"/>
  <c r="C80" i="285"/>
  <c r="C23" i="285" s="1"/>
  <c r="M457" i="285"/>
  <c r="N457" i="285" s="1"/>
  <c r="O457" i="285" s="1"/>
  <c r="P457" i="285" s="1"/>
  <c r="Q457" i="285" s="1"/>
  <c r="R457" i="285" s="1"/>
  <c r="S457" i="285" s="1"/>
  <c r="T457" i="285" s="1"/>
  <c r="U457" i="285" s="1"/>
  <c r="V457" i="285" s="1"/>
  <c r="W457" i="285" s="1"/>
  <c r="X457" i="285" s="1"/>
  <c r="Y457" i="285" s="1"/>
  <c r="Z457" i="285" s="1"/>
  <c r="AA457" i="285" s="1"/>
  <c r="AB457" i="285" s="1"/>
  <c r="AC457" i="285" s="1"/>
  <c r="AD457" i="285" s="1"/>
  <c r="AE457" i="285" s="1"/>
  <c r="AF457" i="285" s="1"/>
  <c r="C82" i="285"/>
  <c r="M459" i="285"/>
  <c r="N459" i="285" s="1"/>
  <c r="O459" i="285" s="1"/>
  <c r="P459" i="285" s="1"/>
  <c r="Q459" i="285" s="1"/>
  <c r="R459" i="285" s="1"/>
  <c r="S459" i="285" s="1"/>
  <c r="T459" i="285" s="1"/>
  <c r="U459" i="285" s="1"/>
  <c r="V459" i="285" s="1"/>
  <c r="W459" i="285" s="1"/>
  <c r="X459" i="285" s="1"/>
  <c r="Y459" i="285" s="1"/>
  <c r="Z459" i="285" s="1"/>
  <c r="AA459" i="285" s="1"/>
  <c r="AB459" i="285" s="1"/>
  <c r="AC459" i="285" s="1"/>
  <c r="AD459" i="285" s="1"/>
  <c r="AE459" i="285" s="1"/>
  <c r="AF459" i="285" s="1"/>
  <c r="C84" i="285"/>
  <c r="C27" i="285" s="1"/>
  <c r="M461" i="285"/>
  <c r="N461" i="285" s="1"/>
  <c r="O461" i="285" s="1"/>
  <c r="P461" i="285" s="1"/>
  <c r="Q461" i="285" s="1"/>
  <c r="R461" i="285" s="1"/>
  <c r="S461" i="285" s="1"/>
  <c r="T461" i="285" s="1"/>
  <c r="U461" i="285" s="1"/>
  <c r="V461" i="285" s="1"/>
  <c r="W461" i="285" s="1"/>
  <c r="X461" i="285" s="1"/>
  <c r="Y461" i="285" s="1"/>
  <c r="Z461" i="285" s="1"/>
  <c r="AA461" i="285" s="1"/>
  <c r="AB461" i="285" s="1"/>
  <c r="AC461" i="285" s="1"/>
  <c r="AD461" i="285" s="1"/>
  <c r="AE461" i="285" s="1"/>
  <c r="AF461" i="285" s="1"/>
  <c r="C86" i="285"/>
  <c r="M463" i="285"/>
  <c r="N463" i="285" s="1"/>
  <c r="O463" i="285" s="1"/>
  <c r="P463" i="285" s="1"/>
  <c r="Q463" i="285" s="1"/>
  <c r="R463" i="285" s="1"/>
  <c r="S463" i="285" s="1"/>
  <c r="T463" i="285" s="1"/>
  <c r="U463" i="285" s="1"/>
  <c r="V463" i="285" s="1"/>
  <c r="W463" i="285" s="1"/>
  <c r="X463" i="285" s="1"/>
  <c r="Y463" i="285" s="1"/>
  <c r="Z463" i="285" s="1"/>
  <c r="AA463" i="285" s="1"/>
  <c r="AB463" i="285" s="1"/>
  <c r="AC463" i="285" s="1"/>
  <c r="AD463" i="285" s="1"/>
  <c r="AE463" i="285" s="1"/>
  <c r="AF463" i="285" s="1"/>
  <c r="C88" i="285"/>
  <c r="C31" i="285" s="1"/>
  <c r="M465" i="285"/>
  <c r="N465" i="285" s="1"/>
  <c r="O465" i="285" s="1"/>
  <c r="P465" i="285" s="1"/>
  <c r="Q465" i="285" s="1"/>
  <c r="R465" i="285" s="1"/>
  <c r="S465" i="285" s="1"/>
  <c r="T465" i="285" s="1"/>
  <c r="U465" i="285" s="1"/>
  <c r="V465" i="285" s="1"/>
  <c r="W465" i="285" s="1"/>
  <c r="X465" i="285" s="1"/>
  <c r="Y465" i="285" s="1"/>
  <c r="Z465" i="285" s="1"/>
  <c r="AA465" i="285" s="1"/>
  <c r="AB465" i="285" s="1"/>
  <c r="AC465" i="285" s="1"/>
  <c r="AD465" i="285" s="1"/>
  <c r="AE465" i="285" s="1"/>
  <c r="AF465" i="285" s="1"/>
  <c r="C90" i="285"/>
  <c r="M467" i="285"/>
  <c r="N467" i="285" s="1"/>
  <c r="O467" i="285" s="1"/>
  <c r="P467" i="285" s="1"/>
  <c r="Q467" i="285" s="1"/>
  <c r="R467" i="285" s="1"/>
  <c r="S467" i="285" s="1"/>
  <c r="T467" i="285" s="1"/>
  <c r="U467" i="285" s="1"/>
  <c r="V467" i="285" s="1"/>
  <c r="W467" i="285" s="1"/>
  <c r="X467" i="285" s="1"/>
  <c r="Y467" i="285" s="1"/>
  <c r="Z467" i="285" s="1"/>
  <c r="AA467" i="285" s="1"/>
  <c r="AB467" i="285" s="1"/>
  <c r="AC467" i="285" s="1"/>
  <c r="AD467" i="285" s="1"/>
  <c r="AE467" i="285" s="1"/>
  <c r="AF467" i="285" s="1"/>
  <c r="C92" i="285"/>
  <c r="C35" i="285" s="1"/>
  <c r="M469" i="285"/>
  <c r="N469" i="285" s="1"/>
  <c r="O469" i="285" s="1"/>
  <c r="P469" i="285" s="1"/>
  <c r="Q469" i="285" s="1"/>
  <c r="R469" i="285" s="1"/>
  <c r="S469" i="285" s="1"/>
  <c r="T469" i="285" s="1"/>
  <c r="U469" i="285" s="1"/>
  <c r="V469" i="285" s="1"/>
  <c r="W469" i="285" s="1"/>
  <c r="X469" i="285" s="1"/>
  <c r="Y469" i="285" s="1"/>
  <c r="Z469" i="285" s="1"/>
  <c r="AA469" i="285" s="1"/>
  <c r="AB469" i="285" s="1"/>
  <c r="AC469" i="285" s="1"/>
  <c r="AD469" i="285" s="1"/>
  <c r="AE469" i="285" s="1"/>
  <c r="AF469" i="285" s="1"/>
  <c r="C94" i="285"/>
  <c r="B103" i="285"/>
  <c r="B102" i="285"/>
  <c r="B91" i="282"/>
  <c r="C37" i="285" l="1"/>
  <c r="C33" i="285"/>
  <c r="C29" i="285"/>
  <c r="C25" i="285"/>
  <c r="C21" i="285"/>
  <c r="C38" i="285"/>
  <c r="C34" i="285"/>
  <c r="C30" i="285"/>
  <c r="C26" i="285"/>
  <c r="C22" i="285"/>
  <c r="M9" i="285"/>
  <c r="M6" i="285" s="1"/>
  <c r="D318" i="285"/>
  <c r="C250" i="285"/>
  <c r="C384" i="285" s="1"/>
  <c r="C179" i="285"/>
  <c r="D95" i="285"/>
  <c r="D316" i="285"/>
  <c r="C248" i="285"/>
  <c r="C382" i="285" s="1"/>
  <c r="C177" i="285"/>
  <c r="D93" i="285"/>
  <c r="C99" i="285"/>
  <c r="D314" i="285"/>
  <c r="C246" i="285"/>
  <c r="C380" i="285" s="1"/>
  <c r="C175" i="285"/>
  <c r="C98" i="285"/>
  <c r="D91" i="285"/>
  <c r="D312" i="285"/>
  <c r="C244" i="285"/>
  <c r="C378" i="285" s="1"/>
  <c r="C173" i="285"/>
  <c r="D89" i="285"/>
  <c r="D310" i="285"/>
  <c r="C242" i="285"/>
  <c r="C376" i="285" s="1"/>
  <c r="C171" i="285"/>
  <c r="D87" i="285"/>
  <c r="D308" i="285"/>
  <c r="C240" i="285"/>
  <c r="C374" i="285" s="1"/>
  <c r="C169" i="285"/>
  <c r="D85" i="285"/>
  <c r="D306" i="285"/>
  <c r="C238" i="285"/>
  <c r="C372" i="285" s="1"/>
  <c r="C167" i="285"/>
  <c r="D83" i="285"/>
  <c r="D304" i="285"/>
  <c r="C236" i="285"/>
  <c r="C370" i="285" s="1"/>
  <c r="C165" i="285"/>
  <c r="D81" i="285"/>
  <c r="C97" i="285"/>
  <c r="C77" i="285"/>
  <c r="C51" i="285"/>
  <c r="D302" i="285"/>
  <c r="C234" i="285"/>
  <c r="C368" i="285" s="1"/>
  <c r="C163" i="285"/>
  <c r="D79" i="285"/>
  <c r="D296" i="285"/>
  <c r="C228" i="285"/>
  <c r="C153" i="285"/>
  <c r="D69" i="285"/>
  <c r="D294" i="285"/>
  <c r="C226" i="285"/>
  <c r="C151" i="285"/>
  <c r="D67" i="285"/>
  <c r="C73" i="285"/>
  <c r="D292" i="285"/>
  <c r="C224" i="285"/>
  <c r="C149" i="285"/>
  <c r="C72" i="285"/>
  <c r="D65" i="285"/>
  <c r="D290" i="285"/>
  <c r="C222" i="285"/>
  <c r="C147" i="285"/>
  <c r="D63" i="285"/>
  <c r="D288" i="285"/>
  <c r="C220" i="285"/>
  <c r="C145" i="285"/>
  <c r="D61" i="285"/>
  <c r="D286" i="285"/>
  <c r="C218" i="285"/>
  <c r="C143" i="285"/>
  <c r="D59" i="285"/>
  <c r="D280" i="285"/>
  <c r="C212" i="285"/>
  <c r="C137" i="285"/>
  <c r="D53" i="285"/>
  <c r="C251" i="285"/>
  <c r="C385" i="285" s="1"/>
  <c r="C180" i="285"/>
  <c r="D317" i="285"/>
  <c r="C249" i="285"/>
  <c r="C383" i="285" s="1"/>
  <c r="C178" i="285"/>
  <c r="D94" i="285"/>
  <c r="D315" i="285"/>
  <c r="C247" i="285"/>
  <c r="C381" i="285" s="1"/>
  <c r="C176" i="285"/>
  <c r="D92" i="285"/>
  <c r="D313" i="285"/>
  <c r="C245" i="285"/>
  <c r="C379" i="285" s="1"/>
  <c r="C174" i="285"/>
  <c r="D90" i="285"/>
  <c r="D311" i="285"/>
  <c r="C243" i="285"/>
  <c r="C377" i="285" s="1"/>
  <c r="C172" i="285"/>
  <c r="D88" i="285"/>
  <c r="D309" i="285"/>
  <c r="C241" i="285"/>
  <c r="C375" i="285" s="1"/>
  <c r="C170" i="285"/>
  <c r="D86" i="285"/>
  <c r="D307" i="285"/>
  <c r="C239" i="285"/>
  <c r="C373" i="285" s="1"/>
  <c r="C168" i="285"/>
  <c r="D84" i="285"/>
  <c r="D305" i="285"/>
  <c r="C237" i="285"/>
  <c r="C371" i="285" s="1"/>
  <c r="C166" i="285"/>
  <c r="D82" i="285"/>
  <c r="D303" i="285"/>
  <c r="C235" i="285"/>
  <c r="C369" i="285" s="1"/>
  <c r="C164" i="285"/>
  <c r="D80" i="285"/>
  <c r="C229" i="285"/>
  <c r="C154" i="285"/>
  <c r="D295" i="285"/>
  <c r="C227" i="285"/>
  <c r="C152" i="285"/>
  <c r="D68" i="285"/>
  <c r="D293" i="285"/>
  <c r="C225" i="285"/>
  <c r="C150" i="285"/>
  <c r="D66" i="285"/>
  <c r="D291" i="285"/>
  <c r="C223" i="285"/>
  <c r="C148" i="285"/>
  <c r="D64" i="285"/>
  <c r="D289" i="285"/>
  <c r="C221" i="285"/>
  <c r="C146" i="285"/>
  <c r="D62" i="285"/>
  <c r="D287" i="285"/>
  <c r="C219" i="285"/>
  <c r="C144" i="285"/>
  <c r="D60" i="285"/>
  <c r="D285" i="285"/>
  <c r="C217" i="285"/>
  <c r="C142" i="285"/>
  <c r="D58" i="285"/>
  <c r="D282" i="285"/>
  <c r="C214" i="285"/>
  <c r="C139" i="285"/>
  <c r="D55" i="285"/>
  <c r="C71" i="285"/>
  <c r="D283" i="285"/>
  <c r="C215" i="285"/>
  <c r="C140" i="285"/>
  <c r="D56" i="285"/>
  <c r="D284" i="285"/>
  <c r="C216" i="285"/>
  <c r="C141" i="285"/>
  <c r="D57" i="285"/>
  <c r="D281" i="285"/>
  <c r="C213" i="285"/>
  <c r="C138" i="285"/>
  <c r="D54" i="285"/>
  <c r="C45" i="285" l="1"/>
  <c r="C47" i="285" s="1"/>
  <c r="C121" i="285"/>
  <c r="D262" i="285"/>
  <c r="C111" i="285"/>
  <c r="C20" i="285"/>
  <c r="C124" i="285"/>
  <c r="D260" i="285"/>
  <c r="D271" i="285"/>
  <c r="D258" i="285"/>
  <c r="D268" i="285"/>
  <c r="C127" i="285"/>
  <c r="D264" i="285"/>
  <c r="D263" i="285"/>
  <c r="C116" i="285"/>
  <c r="G46" i="285"/>
  <c r="C115" i="285"/>
  <c r="D267" i="285"/>
  <c r="C43" i="285"/>
  <c r="C128" i="285"/>
  <c r="D270" i="285"/>
  <c r="C120" i="285"/>
  <c r="C117" i="285"/>
  <c r="D272" i="285"/>
  <c r="C119" i="285"/>
  <c r="D274" i="285"/>
  <c r="D266" i="285"/>
  <c r="C112" i="285"/>
  <c r="D259" i="285"/>
  <c r="C114" i="285"/>
  <c r="D261" i="285"/>
  <c r="C118" i="285"/>
  <c r="D265" i="285"/>
  <c r="D214" i="285"/>
  <c r="E282" i="285"/>
  <c r="D139" i="285"/>
  <c r="D71" i="285"/>
  <c r="E55" i="285"/>
  <c r="D23" i="285"/>
  <c r="D216" i="285"/>
  <c r="E284" i="285"/>
  <c r="D141" i="285"/>
  <c r="E57" i="285"/>
  <c r="D25" i="285"/>
  <c r="C349" i="285"/>
  <c r="C327" i="285" s="1"/>
  <c r="C193" i="285"/>
  <c r="D215" i="285"/>
  <c r="E283" i="285"/>
  <c r="D140" i="285"/>
  <c r="D24" i="285"/>
  <c r="E56" i="285"/>
  <c r="D217" i="285"/>
  <c r="E285" i="285"/>
  <c r="D142" i="285"/>
  <c r="D26" i="285"/>
  <c r="E58" i="285"/>
  <c r="C350" i="285"/>
  <c r="C328" i="285" s="1"/>
  <c r="C194" i="285"/>
  <c r="C40" i="285"/>
  <c r="C156" i="285"/>
  <c r="C113" i="285"/>
  <c r="D218" i="285"/>
  <c r="E286" i="285"/>
  <c r="D143" i="285"/>
  <c r="E59" i="285"/>
  <c r="D27" i="285"/>
  <c r="C351" i="285"/>
  <c r="C329" i="285" s="1"/>
  <c r="C195" i="285"/>
  <c r="D222" i="285"/>
  <c r="E290" i="285"/>
  <c r="D147" i="285"/>
  <c r="E63" i="285"/>
  <c r="D31" i="285"/>
  <c r="C355" i="285"/>
  <c r="C333" i="285" s="1"/>
  <c r="C199" i="285"/>
  <c r="C122" i="285"/>
  <c r="D269" i="285"/>
  <c r="E294" i="285"/>
  <c r="D226" i="285"/>
  <c r="D151" i="285"/>
  <c r="D73" i="285"/>
  <c r="E67" i="285"/>
  <c r="D35" i="285"/>
  <c r="C359" i="285"/>
  <c r="C337" i="285" s="1"/>
  <c r="C203" i="285"/>
  <c r="C126" i="285"/>
  <c r="D273" i="285"/>
  <c r="E304" i="285"/>
  <c r="D236" i="285"/>
  <c r="D370" i="285" s="1"/>
  <c r="D165" i="285"/>
  <c r="D97" i="285"/>
  <c r="E81" i="285"/>
  <c r="D77" i="285"/>
  <c r="D51" i="285"/>
  <c r="E306" i="285"/>
  <c r="D238" i="285"/>
  <c r="D372" i="285" s="1"/>
  <c r="D167" i="285"/>
  <c r="E83" i="285"/>
  <c r="E308" i="285"/>
  <c r="D240" i="285"/>
  <c r="D374" i="285" s="1"/>
  <c r="D169" i="285"/>
  <c r="E85" i="285"/>
  <c r="E310" i="285"/>
  <c r="D242" i="285"/>
  <c r="D376" i="285" s="1"/>
  <c r="D171" i="285"/>
  <c r="E87" i="285"/>
  <c r="E312" i="285"/>
  <c r="D244" i="285"/>
  <c r="D378" i="285" s="1"/>
  <c r="D173" i="285"/>
  <c r="E89" i="285"/>
  <c r="E314" i="285"/>
  <c r="D246" i="285"/>
  <c r="D380" i="285" s="1"/>
  <c r="D175" i="285"/>
  <c r="D98" i="285"/>
  <c r="E91" i="285"/>
  <c r="E316" i="285"/>
  <c r="D248" i="285"/>
  <c r="D382" i="285" s="1"/>
  <c r="D177" i="285"/>
  <c r="D99" i="285"/>
  <c r="E93" i="285"/>
  <c r="E318" i="285"/>
  <c r="D250" i="285"/>
  <c r="D384" i="285" s="1"/>
  <c r="D179" i="285"/>
  <c r="E95" i="285"/>
  <c r="D219" i="285"/>
  <c r="E287" i="285"/>
  <c r="D144" i="285"/>
  <c r="D28" i="285"/>
  <c r="E60" i="285"/>
  <c r="C352" i="285"/>
  <c r="C330" i="285" s="1"/>
  <c r="C196" i="285"/>
  <c r="D223" i="285"/>
  <c r="E291" i="285"/>
  <c r="D148" i="285"/>
  <c r="D32" i="285"/>
  <c r="E64" i="285"/>
  <c r="C356" i="285"/>
  <c r="C334" i="285" s="1"/>
  <c r="C200" i="285"/>
  <c r="C41" i="285"/>
  <c r="C358" i="285"/>
  <c r="C336" i="285" s="1"/>
  <c r="C202" i="285"/>
  <c r="E295" i="285"/>
  <c r="D227" i="285"/>
  <c r="D152" i="285"/>
  <c r="D36" i="285"/>
  <c r="E68" i="285"/>
  <c r="C360" i="285"/>
  <c r="C338" i="285" s="1"/>
  <c r="C204" i="285"/>
  <c r="D301" i="285"/>
  <c r="C300" i="285"/>
  <c r="C299" i="285" s="1"/>
  <c r="C233" i="285"/>
  <c r="C232" i="285" s="1"/>
  <c r="C162" i="285"/>
  <c r="C96" i="285"/>
  <c r="D78" i="285"/>
  <c r="C76" i="285"/>
  <c r="E305" i="285"/>
  <c r="D237" i="285"/>
  <c r="D371" i="285" s="1"/>
  <c r="D166" i="285"/>
  <c r="E82" i="285"/>
  <c r="E307" i="285"/>
  <c r="D239" i="285"/>
  <c r="D373" i="285" s="1"/>
  <c r="D168" i="285"/>
  <c r="E84" i="285"/>
  <c r="E309" i="285"/>
  <c r="D241" i="285"/>
  <c r="D375" i="285" s="1"/>
  <c r="D170" i="285"/>
  <c r="E86" i="285"/>
  <c r="E311" i="285"/>
  <c r="D243" i="285"/>
  <c r="D377" i="285" s="1"/>
  <c r="D172" i="285"/>
  <c r="E88" i="285"/>
  <c r="E313" i="285"/>
  <c r="D245" i="285"/>
  <c r="D379" i="285" s="1"/>
  <c r="D174" i="285"/>
  <c r="E90" i="285"/>
  <c r="E315" i="285"/>
  <c r="D247" i="285"/>
  <c r="D381" i="285" s="1"/>
  <c r="D176" i="285"/>
  <c r="E92" i="285"/>
  <c r="C183" i="285"/>
  <c r="E317" i="285"/>
  <c r="D249" i="285"/>
  <c r="D383" i="285" s="1"/>
  <c r="D178" i="285"/>
  <c r="E94" i="285"/>
  <c r="D251" i="285"/>
  <c r="D385" i="285" s="1"/>
  <c r="D180" i="285"/>
  <c r="N9" i="285"/>
  <c r="N6" i="285" s="1"/>
  <c r="C347" i="285"/>
  <c r="C325" i="285" s="1"/>
  <c r="C191" i="285"/>
  <c r="C348" i="285"/>
  <c r="C326" i="285" s="1"/>
  <c r="C192" i="285"/>
  <c r="D220" i="285"/>
  <c r="E288" i="285"/>
  <c r="D145" i="285"/>
  <c r="E61" i="285"/>
  <c r="D29" i="285"/>
  <c r="C353" i="285"/>
  <c r="C331" i="285" s="1"/>
  <c r="C197" i="285"/>
  <c r="D224" i="285"/>
  <c r="E292" i="285"/>
  <c r="D149" i="285"/>
  <c r="D72" i="285"/>
  <c r="E65" i="285"/>
  <c r="D33" i="285"/>
  <c r="C357" i="285"/>
  <c r="C335" i="285" s="1"/>
  <c r="C201" i="285"/>
  <c r="E296" i="285"/>
  <c r="D228" i="285"/>
  <c r="D153" i="285"/>
  <c r="E69" i="285"/>
  <c r="D37" i="285"/>
  <c r="C361" i="285"/>
  <c r="C339" i="285" s="1"/>
  <c r="C205" i="285"/>
  <c r="C363" i="285"/>
  <c r="C341" i="285" s="1"/>
  <c r="C207" i="285"/>
  <c r="D213" i="285"/>
  <c r="E281" i="285"/>
  <c r="D138" i="285"/>
  <c r="D22" i="285"/>
  <c r="E54" i="285"/>
  <c r="C346" i="285"/>
  <c r="C190" i="285"/>
  <c r="D221" i="285"/>
  <c r="E289" i="285"/>
  <c r="D146" i="285"/>
  <c r="D30" i="285"/>
  <c r="E62" i="285"/>
  <c r="C354" i="285"/>
  <c r="C332" i="285" s="1"/>
  <c r="C198" i="285"/>
  <c r="E293" i="285"/>
  <c r="D225" i="285"/>
  <c r="D150" i="285"/>
  <c r="D34" i="285"/>
  <c r="E66" i="285"/>
  <c r="C157" i="285"/>
  <c r="C123" i="285"/>
  <c r="C42" i="285"/>
  <c r="C158" i="285"/>
  <c r="C125" i="285"/>
  <c r="D229" i="285"/>
  <c r="D154" i="285"/>
  <c r="D38" i="285"/>
  <c r="C362" i="285"/>
  <c r="C340" i="285" s="1"/>
  <c r="C206" i="285"/>
  <c r="E303" i="285"/>
  <c r="D235" i="285"/>
  <c r="D369" i="285" s="1"/>
  <c r="D164" i="285"/>
  <c r="E80" i="285"/>
  <c r="C366" i="285"/>
  <c r="D279" i="285"/>
  <c r="C278" i="285"/>
  <c r="C211" i="285"/>
  <c r="C136" i="285"/>
  <c r="C70" i="285"/>
  <c r="D52" i="285"/>
  <c r="C50" i="285"/>
  <c r="C182" i="285"/>
  <c r="C184" i="285"/>
  <c r="J473" i="282"/>
  <c r="K473" i="282" s="1"/>
  <c r="L473" i="282" s="1"/>
  <c r="M473" i="282" s="1"/>
  <c r="N473" i="282" s="1"/>
  <c r="O473" i="282" s="1"/>
  <c r="P473" i="282" s="1"/>
  <c r="Q473" i="282" s="1"/>
  <c r="R473" i="282" s="1"/>
  <c r="S473" i="282" s="1"/>
  <c r="T473" i="282" s="1"/>
  <c r="U473" i="282" s="1"/>
  <c r="V473" i="282" s="1"/>
  <c r="W473" i="282" s="1"/>
  <c r="X473" i="282" s="1"/>
  <c r="Y473" i="282" s="1"/>
  <c r="Z473" i="282" s="1"/>
  <c r="AA473" i="282" s="1"/>
  <c r="AB473" i="282" s="1"/>
  <c r="AC473" i="282" s="1"/>
  <c r="AD473" i="282" s="1"/>
  <c r="AE473" i="282" s="1"/>
  <c r="AF473" i="282" s="1"/>
  <c r="I473" i="282"/>
  <c r="D472" i="282"/>
  <c r="E472" i="282" s="1"/>
  <c r="F472" i="282" s="1"/>
  <c r="G472" i="282" s="1"/>
  <c r="H472" i="282" s="1"/>
  <c r="I472" i="282" s="1"/>
  <c r="J472" i="282" s="1"/>
  <c r="K472" i="282" s="1"/>
  <c r="L472" i="282" s="1"/>
  <c r="M472" i="282" s="1"/>
  <c r="N472" i="282" s="1"/>
  <c r="O472" i="282" s="1"/>
  <c r="P472" i="282" s="1"/>
  <c r="Q472" i="282" s="1"/>
  <c r="R472" i="282" s="1"/>
  <c r="S472" i="282" s="1"/>
  <c r="T472" i="282" s="1"/>
  <c r="U472" i="282" s="1"/>
  <c r="V472" i="282" s="1"/>
  <c r="W472" i="282" s="1"/>
  <c r="X472" i="282" s="1"/>
  <c r="Y472" i="282" s="1"/>
  <c r="Z472" i="282" s="1"/>
  <c r="AA472" i="282" s="1"/>
  <c r="AB472" i="282" s="1"/>
  <c r="AC472" i="282" s="1"/>
  <c r="AD472" i="282" s="1"/>
  <c r="AE472" i="282" s="1"/>
  <c r="AF472" i="282" s="1"/>
  <c r="D468" i="282"/>
  <c r="E468" i="282" s="1"/>
  <c r="F468" i="282" s="1"/>
  <c r="G468" i="282" s="1"/>
  <c r="H468" i="282" s="1"/>
  <c r="I468" i="282" s="1"/>
  <c r="J468" i="282" s="1"/>
  <c r="K468" i="282" s="1"/>
  <c r="L468" i="282" s="1"/>
  <c r="M468" i="282" s="1"/>
  <c r="N468" i="282" s="1"/>
  <c r="O468" i="282" s="1"/>
  <c r="P468" i="282" s="1"/>
  <c r="Q468" i="282" s="1"/>
  <c r="R468" i="282" s="1"/>
  <c r="S468" i="282" s="1"/>
  <c r="T468" i="282" s="1"/>
  <c r="U468" i="282" s="1"/>
  <c r="V468" i="282" s="1"/>
  <c r="W468" i="282" s="1"/>
  <c r="X468" i="282" s="1"/>
  <c r="Y468" i="282" s="1"/>
  <c r="Z468" i="282" s="1"/>
  <c r="AA468" i="282" s="1"/>
  <c r="AB468" i="282" s="1"/>
  <c r="AC468" i="282" s="1"/>
  <c r="AD468" i="282" s="1"/>
  <c r="AE468" i="282" s="1"/>
  <c r="AF468" i="282" s="1"/>
  <c r="D447" i="282"/>
  <c r="E447" i="282" s="1"/>
  <c r="F447" i="282" s="1"/>
  <c r="G447" i="282" s="1"/>
  <c r="H447" i="282" s="1"/>
  <c r="I447" i="282" s="1"/>
  <c r="J447" i="282" s="1"/>
  <c r="K447" i="282" s="1"/>
  <c r="L447" i="282" s="1"/>
  <c r="M447" i="282" s="1"/>
  <c r="N447" i="282" s="1"/>
  <c r="O447" i="282" s="1"/>
  <c r="P447" i="282" s="1"/>
  <c r="Q447" i="282" s="1"/>
  <c r="R447" i="282" s="1"/>
  <c r="S447" i="282" s="1"/>
  <c r="T447" i="282" s="1"/>
  <c r="U447" i="282" s="1"/>
  <c r="V447" i="282" s="1"/>
  <c r="W447" i="282" s="1"/>
  <c r="X447" i="282" s="1"/>
  <c r="Y447" i="282" s="1"/>
  <c r="Z447" i="282" s="1"/>
  <c r="AA447" i="282" s="1"/>
  <c r="AB447" i="282" s="1"/>
  <c r="AC447" i="282" s="1"/>
  <c r="AD447" i="282" s="1"/>
  <c r="AE447" i="282" s="1"/>
  <c r="AF447" i="282" s="1"/>
  <c r="D427" i="282"/>
  <c r="E427" i="282" s="1"/>
  <c r="F427" i="282" s="1"/>
  <c r="G427" i="282" s="1"/>
  <c r="H427" i="282" s="1"/>
  <c r="I427" i="282" s="1"/>
  <c r="J427" i="282" s="1"/>
  <c r="K427" i="282" s="1"/>
  <c r="L427" i="282" s="1"/>
  <c r="M427" i="282" s="1"/>
  <c r="N427" i="282" s="1"/>
  <c r="O427" i="282" s="1"/>
  <c r="P427" i="282" s="1"/>
  <c r="Q427" i="282" s="1"/>
  <c r="R427" i="282" s="1"/>
  <c r="S427" i="282" s="1"/>
  <c r="T427" i="282" s="1"/>
  <c r="U427" i="282" s="1"/>
  <c r="V427" i="282" s="1"/>
  <c r="W427" i="282" s="1"/>
  <c r="X427" i="282" s="1"/>
  <c r="Y427" i="282" s="1"/>
  <c r="Z427" i="282" s="1"/>
  <c r="AA427" i="282" s="1"/>
  <c r="AB427" i="282" s="1"/>
  <c r="AC427" i="282" s="1"/>
  <c r="AD427" i="282" s="1"/>
  <c r="AE427" i="282" s="1"/>
  <c r="AF427" i="282" s="1"/>
  <c r="I424" i="282"/>
  <c r="J424" i="282" s="1"/>
  <c r="K424" i="282" s="1"/>
  <c r="L424" i="282" s="1"/>
  <c r="M424" i="282" s="1"/>
  <c r="N424" i="282" s="1"/>
  <c r="O424" i="282" s="1"/>
  <c r="P424" i="282" s="1"/>
  <c r="Q424" i="282" s="1"/>
  <c r="R424" i="282" s="1"/>
  <c r="S424" i="282" s="1"/>
  <c r="T424" i="282" s="1"/>
  <c r="U424" i="282" s="1"/>
  <c r="V424" i="282" s="1"/>
  <c r="W424" i="282" s="1"/>
  <c r="X424" i="282" s="1"/>
  <c r="Y424" i="282" s="1"/>
  <c r="Z424" i="282" s="1"/>
  <c r="AA424" i="282" s="1"/>
  <c r="AB424" i="282" s="1"/>
  <c r="AC424" i="282" s="1"/>
  <c r="AD424" i="282" s="1"/>
  <c r="AE424" i="282" s="1"/>
  <c r="AF424" i="282" s="1"/>
  <c r="I423" i="282"/>
  <c r="J423" i="282" s="1"/>
  <c r="K423" i="282" s="1"/>
  <c r="L423" i="282" s="1"/>
  <c r="M423" i="282" s="1"/>
  <c r="N423" i="282" s="1"/>
  <c r="O423" i="282" s="1"/>
  <c r="P423" i="282" s="1"/>
  <c r="Q423" i="282" s="1"/>
  <c r="R423" i="282" s="1"/>
  <c r="S423" i="282" s="1"/>
  <c r="T423" i="282" s="1"/>
  <c r="U423" i="282" s="1"/>
  <c r="V423" i="282" s="1"/>
  <c r="W423" i="282" s="1"/>
  <c r="X423" i="282" s="1"/>
  <c r="Y423" i="282" s="1"/>
  <c r="Z423" i="282" s="1"/>
  <c r="AA423" i="282" s="1"/>
  <c r="AB423" i="282" s="1"/>
  <c r="AC423" i="282" s="1"/>
  <c r="AD423" i="282" s="1"/>
  <c r="AE423" i="282" s="1"/>
  <c r="AF423" i="282" s="1"/>
  <c r="I422" i="282"/>
  <c r="J422" i="282" s="1"/>
  <c r="K422" i="282" s="1"/>
  <c r="L422" i="282" s="1"/>
  <c r="M422" i="282" s="1"/>
  <c r="N422" i="282" s="1"/>
  <c r="O422" i="282" s="1"/>
  <c r="P422" i="282" s="1"/>
  <c r="Q422" i="282" s="1"/>
  <c r="R422" i="282" s="1"/>
  <c r="S422" i="282" s="1"/>
  <c r="T422" i="282" s="1"/>
  <c r="U422" i="282" s="1"/>
  <c r="V422" i="282" s="1"/>
  <c r="W422" i="282" s="1"/>
  <c r="X422" i="282" s="1"/>
  <c r="Y422" i="282" s="1"/>
  <c r="Z422" i="282" s="1"/>
  <c r="AA422" i="282" s="1"/>
  <c r="AB422" i="282" s="1"/>
  <c r="AC422" i="282" s="1"/>
  <c r="AD422" i="282" s="1"/>
  <c r="AE422" i="282" s="1"/>
  <c r="AF422" i="282" s="1"/>
  <c r="I421" i="282"/>
  <c r="J421" i="282" s="1"/>
  <c r="K421" i="282" s="1"/>
  <c r="L421" i="282" s="1"/>
  <c r="M421" i="282" s="1"/>
  <c r="N421" i="282" s="1"/>
  <c r="O421" i="282" s="1"/>
  <c r="P421" i="282" s="1"/>
  <c r="Q421" i="282" s="1"/>
  <c r="R421" i="282" s="1"/>
  <c r="S421" i="282" s="1"/>
  <c r="T421" i="282" s="1"/>
  <c r="U421" i="282" s="1"/>
  <c r="V421" i="282" s="1"/>
  <c r="W421" i="282" s="1"/>
  <c r="X421" i="282" s="1"/>
  <c r="Y421" i="282" s="1"/>
  <c r="Z421" i="282" s="1"/>
  <c r="AA421" i="282" s="1"/>
  <c r="AB421" i="282" s="1"/>
  <c r="AC421" i="282" s="1"/>
  <c r="AD421" i="282" s="1"/>
  <c r="AE421" i="282" s="1"/>
  <c r="AF421" i="282" s="1"/>
  <c r="I420" i="282"/>
  <c r="J420" i="282" s="1"/>
  <c r="K420" i="282" s="1"/>
  <c r="L420" i="282" s="1"/>
  <c r="M420" i="282" s="1"/>
  <c r="N420" i="282" s="1"/>
  <c r="O420" i="282" s="1"/>
  <c r="P420" i="282" s="1"/>
  <c r="Q420" i="282" s="1"/>
  <c r="R420" i="282" s="1"/>
  <c r="S420" i="282" s="1"/>
  <c r="T420" i="282" s="1"/>
  <c r="U420" i="282" s="1"/>
  <c r="V420" i="282" s="1"/>
  <c r="W420" i="282" s="1"/>
  <c r="X420" i="282" s="1"/>
  <c r="Y420" i="282" s="1"/>
  <c r="Z420" i="282" s="1"/>
  <c r="AA420" i="282" s="1"/>
  <c r="AB420" i="282" s="1"/>
  <c r="AC420" i="282" s="1"/>
  <c r="AD420" i="282" s="1"/>
  <c r="AE420" i="282" s="1"/>
  <c r="AF420" i="282" s="1"/>
  <c r="I419" i="282"/>
  <c r="J419" i="282" s="1"/>
  <c r="K419" i="282" s="1"/>
  <c r="L419" i="282" s="1"/>
  <c r="M419" i="282" s="1"/>
  <c r="N419" i="282" s="1"/>
  <c r="O419" i="282" s="1"/>
  <c r="P419" i="282" s="1"/>
  <c r="Q419" i="282" s="1"/>
  <c r="R419" i="282" s="1"/>
  <c r="S419" i="282" s="1"/>
  <c r="T419" i="282" s="1"/>
  <c r="U419" i="282" s="1"/>
  <c r="V419" i="282" s="1"/>
  <c r="W419" i="282" s="1"/>
  <c r="X419" i="282" s="1"/>
  <c r="Y419" i="282" s="1"/>
  <c r="Z419" i="282" s="1"/>
  <c r="AA419" i="282" s="1"/>
  <c r="AB419" i="282" s="1"/>
  <c r="AC419" i="282" s="1"/>
  <c r="AD419" i="282" s="1"/>
  <c r="AE419" i="282" s="1"/>
  <c r="AF419" i="282" s="1"/>
  <c r="I418" i="282"/>
  <c r="J418" i="282" s="1"/>
  <c r="K418" i="282" s="1"/>
  <c r="L418" i="282" s="1"/>
  <c r="M418" i="282" s="1"/>
  <c r="N418" i="282" s="1"/>
  <c r="O418" i="282" s="1"/>
  <c r="P418" i="282" s="1"/>
  <c r="Q418" i="282" s="1"/>
  <c r="R418" i="282" s="1"/>
  <c r="S418" i="282" s="1"/>
  <c r="T418" i="282" s="1"/>
  <c r="U418" i="282" s="1"/>
  <c r="V418" i="282" s="1"/>
  <c r="W418" i="282" s="1"/>
  <c r="X418" i="282" s="1"/>
  <c r="Y418" i="282" s="1"/>
  <c r="Z418" i="282" s="1"/>
  <c r="AA418" i="282" s="1"/>
  <c r="AB418" i="282" s="1"/>
  <c r="AC418" i="282" s="1"/>
  <c r="AD418" i="282" s="1"/>
  <c r="AE418" i="282" s="1"/>
  <c r="AF418" i="282" s="1"/>
  <c r="I417" i="282"/>
  <c r="J417" i="282" s="1"/>
  <c r="K417" i="282" s="1"/>
  <c r="L417" i="282" s="1"/>
  <c r="M417" i="282" s="1"/>
  <c r="N417" i="282" s="1"/>
  <c r="O417" i="282" s="1"/>
  <c r="P417" i="282" s="1"/>
  <c r="Q417" i="282" s="1"/>
  <c r="R417" i="282" s="1"/>
  <c r="S417" i="282" s="1"/>
  <c r="T417" i="282" s="1"/>
  <c r="U417" i="282" s="1"/>
  <c r="V417" i="282" s="1"/>
  <c r="W417" i="282" s="1"/>
  <c r="X417" i="282" s="1"/>
  <c r="Y417" i="282" s="1"/>
  <c r="Z417" i="282" s="1"/>
  <c r="AA417" i="282" s="1"/>
  <c r="AB417" i="282" s="1"/>
  <c r="AC417" i="282" s="1"/>
  <c r="AD417" i="282" s="1"/>
  <c r="AE417" i="282" s="1"/>
  <c r="AF417" i="282" s="1"/>
  <c r="I416" i="282"/>
  <c r="J416" i="282" s="1"/>
  <c r="K416" i="282" s="1"/>
  <c r="L416" i="282" s="1"/>
  <c r="M416" i="282" s="1"/>
  <c r="N416" i="282" s="1"/>
  <c r="O416" i="282" s="1"/>
  <c r="P416" i="282" s="1"/>
  <c r="Q416" i="282" s="1"/>
  <c r="R416" i="282" s="1"/>
  <c r="S416" i="282" s="1"/>
  <c r="T416" i="282" s="1"/>
  <c r="U416" i="282" s="1"/>
  <c r="V416" i="282" s="1"/>
  <c r="W416" i="282" s="1"/>
  <c r="X416" i="282" s="1"/>
  <c r="Y416" i="282" s="1"/>
  <c r="Z416" i="282" s="1"/>
  <c r="AA416" i="282" s="1"/>
  <c r="AB416" i="282" s="1"/>
  <c r="AC416" i="282" s="1"/>
  <c r="AD416" i="282" s="1"/>
  <c r="AE416" i="282" s="1"/>
  <c r="AF416" i="282" s="1"/>
  <c r="I415" i="282"/>
  <c r="J415" i="282" s="1"/>
  <c r="K415" i="282" s="1"/>
  <c r="L415" i="282" s="1"/>
  <c r="M415" i="282" s="1"/>
  <c r="N415" i="282" s="1"/>
  <c r="O415" i="282" s="1"/>
  <c r="P415" i="282" s="1"/>
  <c r="Q415" i="282" s="1"/>
  <c r="R415" i="282" s="1"/>
  <c r="S415" i="282" s="1"/>
  <c r="T415" i="282" s="1"/>
  <c r="U415" i="282" s="1"/>
  <c r="V415" i="282" s="1"/>
  <c r="W415" i="282" s="1"/>
  <c r="X415" i="282" s="1"/>
  <c r="Y415" i="282" s="1"/>
  <c r="Z415" i="282" s="1"/>
  <c r="AA415" i="282" s="1"/>
  <c r="AB415" i="282" s="1"/>
  <c r="AC415" i="282" s="1"/>
  <c r="AD415" i="282" s="1"/>
  <c r="AE415" i="282" s="1"/>
  <c r="AF415" i="282" s="1"/>
  <c r="I414" i="282"/>
  <c r="J414" i="282" s="1"/>
  <c r="K414" i="282" s="1"/>
  <c r="L414" i="282" s="1"/>
  <c r="M414" i="282" s="1"/>
  <c r="N414" i="282" s="1"/>
  <c r="O414" i="282" s="1"/>
  <c r="P414" i="282" s="1"/>
  <c r="Q414" i="282" s="1"/>
  <c r="R414" i="282" s="1"/>
  <c r="S414" i="282" s="1"/>
  <c r="T414" i="282" s="1"/>
  <c r="U414" i="282" s="1"/>
  <c r="V414" i="282" s="1"/>
  <c r="W414" i="282" s="1"/>
  <c r="X414" i="282" s="1"/>
  <c r="Y414" i="282" s="1"/>
  <c r="Z414" i="282" s="1"/>
  <c r="AA414" i="282" s="1"/>
  <c r="AB414" i="282" s="1"/>
  <c r="AC414" i="282" s="1"/>
  <c r="AD414" i="282" s="1"/>
  <c r="AE414" i="282" s="1"/>
  <c r="AF414" i="282" s="1"/>
  <c r="I413" i="282"/>
  <c r="J413" i="282" s="1"/>
  <c r="K413" i="282" s="1"/>
  <c r="L413" i="282" s="1"/>
  <c r="M413" i="282" s="1"/>
  <c r="N413" i="282" s="1"/>
  <c r="O413" i="282" s="1"/>
  <c r="P413" i="282" s="1"/>
  <c r="Q413" i="282" s="1"/>
  <c r="R413" i="282" s="1"/>
  <c r="S413" i="282" s="1"/>
  <c r="T413" i="282" s="1"/>
  <c r="U413" i="282" s="1"/>
  <c r="V413" i="282" s="1"/>
  <c r="W413" i="282" s="1"/>
  <c r="X413" i="282" s="1"/>
  <c r="Y413" i="282" s="1"/>
  <c r="Z413" i="282" s="1"/>
  <c r="AA413" i="282" s="1"/>
  <c r="AB413" i="282" s="1"/>
  <c r="AC413" i="282" s="1"/>
  <c r="AD413" i="282" s="1"/>
  <c r="AE413" i="282" s="1"/>
  <c r="AF413" i="282" s="1"/>
  <c r="I412" i="282"/>
  <c r="J412" i="282" s="1"/>
  <c r="K412" i="282" s="1"/>
  <c r="L412" i="282" s="1"/>
  <c r="M412" i="282" s="1"/>
  <c r="N412" i="282" s="1"/>
  <c r="O412" i="282" s="1"/>
  <c r="P412" i="282" s="1"/>
  <c r="Q412" i="282" s="1"/>
  <c r="R412" i="282" s="1"/>
  <c r="S412" i="282" s="1"/>
  <c r="T412" i="282" s="1"/>
  <c r="U412" i="282" s="1"/>
  <c r="V412" i="282" s="1"/>
  <c r="W412" i="282" s="1"/>
  <c r="X412" i="282" s="1"/>
  <c r="Y412" i="282" s="1"/>
  <c r="Z412" i="282" s="1"/>
  <c r="AA412" i="282" s="1"/>
  <c r="AB412" i="282" s="1"/>
  <c r="AC412" i="282" s="1"/>
  <c r="AD412" i="282" s="1"/>
  <c r="AE412" i="282" s="1"/>
  <c r="AF412" i="282" s="1"/>
  <c r="I411" i="282"/>
  <c r="J411" i="282" s="1"/>
  <c r="K411" i="282" s="1"/>
  <c r="L411" i="282" s="1"/>
  <c r="M411" i="282" s="1"/>
  <c r="N411" i="282" s="1"/>
  <c r="O411" i="282" s="1"/>
  <c r="P411" i="282" s="1"/>
  <c r="Q411" i="282" s="1"/>
  <c r="R411" i="282" s="1"/>
  <c r="S411" i="282" s="1"/>
  <c r="T411" i="282" s="1"/>
  <c r="U411" i="282" s="1"/>
  <c r="V411" i="282" s="1"/>
  <c r="W411" i="282" s="1"/>
  <c r="X411" i="282" s="1"/>
  <c r="Y411" i="282" s="1"/>
  <c r="Z411" i="282" s="1"/>
  <c r="AA411" i="282" s="1"/>
  <c r="AB411" i="282" s="1"/>
  <c r="AC411" i="282" s="1"/>
  <c r="AD411" i="282" s="1"/>
  <c r="AE411" i="282" s="1"/>
  <c r="AF411" i="282" s="1"/>
  <c r="I410" i="282"/>
  <c r="J410" i="282" s="1"/>
  <c r="K410" i="282" s="1"/>
  <c r="L410" i="282" s="1"/>
  <c r="M410" i="282" s="1"/>
  <c r="N410" i="282" s="1"/>
  <c r="O410" i="282" s="1"/>
  <c r="P410" i="282" s="1"/>
  <c r="Q410" i="282" s="1"/>
  <c r="R410" i="282" s="1"/>
  <c r="S410" i="282" s="1"/>
  <c r="T410" i="282" s="1"/>
  <c r="U410" i="282" s="1"/>
  <c r="V410" i="282" s="1"/>
  <c r="W410" i="282" s="1"/>
  <c r="X410" i="282" s="1"/>
  <c r="Y410" i="282" s="1"/>
  <c r="Z410" i="282" s="1"/>
  <c r="AA410" i="282" s="1"/>
  <c r="AB410" i="282" s="1"/>
  <c r="AC410" i="282" s="1"/>
  <c r="AD410" i="282" s="1"/>
  <c r="AE410" i="282" s="1"/>
  <c r="AF410" i="282" s="1"/>
  <c r="I409" i="282"/>
  <c r="J409" i="282" s="1"/>
  <c r="K409" i="282" s="1"/>
  <c r="L409" i="282" s="1"/>
  <c r="M409" i="282" s="1"/>
  <c r="N409" i="282" s="1"/>
  <c r="O409" i="282" s="1"/>
  <c r="P409" i="282" s="1"/>
  <c r="Q409" i="282" s="1"/>
  <c r="R409" i="282" s="1"/>
  <c r="S409" i="282" s="1"/>
  <c r="T409" i="282" s="1"/>
  <c r="U409" i="282" s="1"/>
  <c r="V409" i="282" s="1"/>
  <c r="W409" i="282" s="1"/>
  <c r="X409" i="282" s="1"/>
  <c r="Y409" i="282" s="1"/>
  <c r="Z409" i="282" s="1"/>
  <c r="AA409" i="282" s="1"/>
  <c r="AB409" i="282" s="1"/>
  <c r="AC409" i="282" s="1"/>
  <c r="AD409" i="282" s="1"/>
  <c r="AE409" i="282" s="1"/>
  <c r="AF409" i="282" s="1"/>
  <c r="I408" i="282"/>
  <c r="J408" i="282" s="1"/>
  <c r="K408" i="282" s="1"/>
  <c r="L408" i="282" s="1"/>
  <c r="M408" i="282" s="1"/>
  <c r="N408" i="282" s="1"/>
  <c r="O408" i="282" s="1"/>
  <c r="P408" i="282" s="1"/>
  <c r="Q408" i="282" s="1"/>
  <c r="R408" i="282" s="1"/>
  <c r="S408" i="282" s="1"/>
  <c r="T408" i="282" s="1"/>
  <c r="U408" i="282" s="1"/>
  <c r="V408" i="282" s="1"/>
  <c r="W408" i="282" s="1"/>
  <c r="X408" i="282" s="1"/>
  <c r="Y408" i="282" s="1"/>
  <c r="Z408" i="282" s="1"/>
  <c r="AA408" i="282" s="1"/>
  <c r="AB408" i="282" s="1"/>
  <c r="AC408" i="282" s="1"/>
  <c r="AD408" i="282" s="1"/>
  <c r="AE408" i="282" s="1"/>
  <c r="AF408" i="282" s="1"/>
  <c r="I407" i="282"/>
  <c r="J407" i="282" s="1"/>
  <c r="K407" i="282" s="1"/>
  <c r="L407" i="282" s="1"/>
  <c r="M407" i="282" s="1"/>
  <c r="N407" i="282" s="1"/>
  <c r="O407" i="282" s="1"/>
  <c r="P407" i="282" s="1"/>
  <c r="Q407" i="282" s="1"/>
  <c r="R407" i="282" s="1"/>
  <c r="S407" i="282" s="1"/>
  <c r="T407" i="282" s="1"/>
  <c r="U407" i="282" s="1"/>
  <c r="V407" i="282" s="1"/>
  <c r="W407" i="282" s="1"/>
  <c r="X407" i="282" s="1"/>
  <c r="Y407" i="282" s="1"/>
  <c r="Z407" i="282" s="1"/>
  <c r="AA407" i="282" s="1"/>
  <c r="AB407" i="282" s="1"/>
  <c r="AC407" i="282" s="1"/>
  <c r="AD407" i="282" s="1"/>
  <c r="AE407" i="282" s="1"/>
  <c r="AF407" i="282" s="1"/>
  <c r="I406" i="282"/>
  <c r="J406" i="282" s="1"/>
  <c r="K406" i="282" s="1"/>
  <c r="L406" i="282" s="1"/>
  <c r="M406" i="282" s="1"/>
  <c r="N406" i="282" s="1"/>
  <c r="O406" i="282" s="1"/>
  <c r="P406" i="282" s="1"/>
  <c r="Q406" i="282" s="1"/>
  <c r="R406" i="282" s="1"/>
  <c r="S406" i="282" s="1"/>
  <c r="T406" i="282" s="1"/>
  <c r="U406" i="282" s="1"/>
  <c r="V406" i="282" s="1"/>
  <c r="W406" i="282" s="1"/>
  <c r="X406" i="282" s="1"/>
  <c r="Y406" i="282" s="1"/>
  <c r="Z406" i="282" s="1"/>
  <c r="AA406" i="282" s="1"/>
  <c r="AB406" i="282" s="1"/>
  <c r="AC406" i="282" s="1"/>
  <c r="AD406" i="282" s="1"/>
  <c r="AE406" i="282" s="1"/>
  <c r="AF406" i="282" s="1"/>
  <c r="I403" i="282"/>
  <c r="J403" i="282" s="1"/>
  <c r="K403" i="282" s="1"/>
  <c r="L403" i="282" s="1"/>
  <c r="M403" i="282" s="1"/>
  <c r="N403" i="282" s="1"/>
  <c r="O403" i="282" s="1"/>
  <c r="P403" i="282" s="1"/>
  <c r="Q403" i="282" s="1"/>
  <c r="R403" i="282" s="1"/>
  <c r="S403" i="282" s="1"/>
  <c r="T403" i="282" s="1"/>
  <c r="U403" i="282" s="1"/>
  <c r="V403" i="282" s="1"/>
  <c r="W403" i="282" s="1"/>
  <c r="X403" i="282" s="1"/>
  <c r="Y403" i="282" s="1"/>
  <c r="Z403" i="282" s="1"/>
  <c r="AA403" i="282" s="1"/>
  <c r="AB403" i="282" s="1"/>
  <c r="AC403" i="282" s="1"/>
  <c r="AD403" i="282" s="1"/>
  <c r="AE403" i="282" s="1"/>
  <c r="AF403" i="282" s="1"/>
  <c r="I402" i="282"/>
  <c r="J402" i="282" s="1"/>
  <c r="K402" i="282" s="1"/>
  <c r="L402" i="282" s="1"/>
  <c r="M402" i="282" s="1"/>
  <c r="N402" i="282" s="1"/>
  <c r="O402" i="282" s="1"/>
  <c r="P402" i="282" s="1"/>
  <c r="Q402" i="282" s="1"/>
  <c r="R402" i="282" s="1"/>
  <c r="S402" i="282" s="1"/>
  <c r="T402" i="282" s="1"/>
  <c r="U402" i="282" s="1"/>
  <c r="V402" i="282" s="1"/>
  <c r="W402" i="282" s="1"/>
  <c r="X402" i="282" s="1"/>
  <c r="Y402" i="282" s="1"/>
  <c r="Z402" i="282" s="1"/>
  <c r="AA402" i="282" s="1"/>
  <c r="AB402" i="282" s="1"/>
  <c r="AC402" i="282" s="1"/>
  <c r="AD402" i="282" s="1"/>
  <c r="AE402" i="282" s="1"/>
  <c r="AF402" i="282" s="1"/>
  <c r="I401" i="282"/>
  <c r="J401" i="282" s="1"/>
  <c r="K401" i="282" s="1"/>
  <c r="L401" i="282" s="1"/>
  <c r="M401" i="282" s="1"/>
  <c r="N401" i="282" s="1"/>
  <c r="O401" i="282" s="1"/>
  <c r="P401" i="282" s="1"/>
  <c r="Q401" i="282" s="1"/>
  <c r="R401" i="282" s="1"/>
  <c r="S401" i="282" s="1"/>
  <c r="T401" i="282" s="1"/>
  <c r="U401" i="282" s="1"/>
  <c r="V401" i="282" s="1"/>
  <c r="W401" i="282" s="1"/>
  <c r="X401" i="282" s="1"/>
  <c r="Y401" i="282" s="1"/>
  <c r="Z401" i="282" s="1"/>
  <c r="AA401" i="282" s="1"/>
  <c r="AB401" i="282" s="1"/>
  <c r="AC401" i="282" s="1"/>
  <c r="AD401" i="282" s="1"/>
  <c r="AE401" i="282" s="1"/>
  <c r="AF401" i="282" s="1"/>
  <c r="I400" i="282"/>
  <c r="J400" i="282" s="1"/>
  <c r="K400" i="282" s="1"/>
  <c r="L400" i="282" s="1"/>
  <c r="M400" i="282" s="1"/>
  <c r="N400" i="282" s="1"/>
  <c r="O400" i="282" s="1"/>
  <c r="P400" i="282" s="1"/>
  <c r="Q400" i="282" s="1"/>
  <c r="R400" i="282" s="1"/>
  <c r="S400" i="282" s="1"/>
  <c r="T400" i="282" s="1"/>
  <c r="U400" i="282" s="1"/>
  <c r="V400" i="282" s="1"/>
  <c r="W400" i="282" s="1"/>
  <c r="X400" i="282" s="1"/>
  <c r="Y400" i="282" s="1"/>
  <c r="Z400" i="282" s="1"/>
  <c r="AA400" i="282" s="1"/>
  <c r="AB400" i="282" s="1"/>
  <c r="AC400" i="282" s="1"/>
  <c r="AD400" i="282" s="1"/>
  <c r="AE400" i="282" s="1"/>
  <c r="AF400" i="282" s="1"/>
  <c r="I399" i="282"/>
  <c r="J399" i="282" s="1"/>
  <c r="K399" i="282" s="1"/>
  <c r="L399" i="282" s="1"/>
  <c r="M399" i="282" s="1"/>
  <c r="N399" i="282" s="1"/>
  <c r="O399" i="282" s="1"/>
  <c r="P399" i="282" s="1"/>
  <c r="Q399" i="282" s="1"/>
  <c r="R399" i="282" s="1"/>
  <c r="S399" i="282" s="1"/>
  <c r="T399" i="282" s="1"/>
  <c r="U399" i="282" s="1"/>
  <c r="V399" i="282" s="1"/>
  <c r="W399" i="282" s="1"/>
  <c r="X399" i="282" s="1"/>
  <c r="Y399" i="282" s="1"/>
  <c r="Z399" i="282" s="1"/>
  <c r="AA399" i="282" s="1"/>
  <c r="AB399" i="282" s="1"/>
  <c r="AC399" i="282" s="1"/>
  <c r="AD399" i="282" s="1"/>
  <c r="AE399" i="282" s="1"/>
  <c r="AF399" i="282" s="1"/>
  <c r="I398" i="282"/>
  <c r="J398" i="282" s="1"/>
  <c r="K398" i="282" s="1"/>
  <c r="L398" i="282" s="1"/>
  <c r="M398" i="282" s="1"/>
  <c r="N398" i="282" s="1"/>
  <c r="O398" i="282" s="1"/>
  <c r="P398" i="282" s="1"/>
  <c r="Q398" i="282" s="1"/>
  <c r="R398" i="282" s="1"/>
  <c r="S398" i="282" s="1"/>
  <c r="T398" i="282" s="1"/>
  <c r="U398" i="282" s="1"/>
  <c r="V398" i="282" s="1"/>
  <c r="W398" i="282" s="1"/>
  <c r="X398" i="282" s="1"/>
  <c r="Y398" i="282" s="1"/>
  <c r="Z398" i="282" s="1"/>
  <c r="AA398" i="282" s="1"/>
  <c r="AB398" i="282" s="1"/>
  <c r="AC398" i="282" s="1"/>
  <c r="AD398" i="282" s="1"/>
  <c r="AE398" i="282" s="1"/>
  <c r="AF398" i="282" s="1"/>
  <c r="I397" i="282"/>
  <c r="J397" i="282" s="1"/>
  <c r="K397" i="282" s="1"/>
  <c r="L397" i="282" s="1"/>
  <c r="M397" i="282" s="1"/>
  <c r="N397" i="282" s="1"/>
  <c r="O397" i="282" s="1"/>
  <c r="P397" i="282" s="1"/>
  <c r="Q397" i="282" s="1"/>
  <c r="R397" i="282" s="1"/>
  <c r="S397" i="282" s="1"/>
  <c r="T397" i="282" s="1"/>
  <c r="U397" i="282" s="1"/>
  <c r="V397" i="282" s="1"/>
  <c r="W397" i="282" s="1"/>
  <c r="X397" i="282" s="1"/>
  <c r="Y397" i="282" s="1"/>
  <c r="Z397" i="282" s="1"/>
  <c r="AA397" i="282" s="1"/>
  <c r="AB397" i="282" s="1"/>
  <c r="AC397" i="282" s="1"/>
  <c r="AD397" i="282" s="1"/>
  <c r="AE397" i="282" s="1"/>
  <c r="AF397" i="282" s="1"/>
  <c r="I396" i="282"/>
  <c r="J396" i="282" s="1"/>
  <c r="K396" i="282" s="1"/>
  <c r="L396" i="282" s="1"/>
  <c r="M396" i="282" s="1"/>
  <c r="N396" i="282" s="1"/>
  <c r="O396" i="282" s="1"/>
  <c r="P396" i="282" s="1"/>
  <c r="Q396" i="282" s="1"/>
  <c r="R396" i="282" s="1"/>
  <c r="S396" i="282" s="1"/>
  <c r="T396" i="282" s="1"/>
  <c r="U396" i="282" s="1"/>
  <c r="V396" i="282" s="1"/>
  <c r="W396" i="282" s="1"/>
  <c r="X396" i="282" s="1"/>
  <c r="Y396" i="282" s="1"/>
  <c r="Z396" i="282" s="1"/>
  <c r="AA396" i="282" s="1"/>
  <c r="AB396" i="282" s="1"/>
  <c r="AC396" i="282" s="1"/>
  <c r="AD396" i="282" s="1"/>
  <c r="AE396" i="282" s="1"/>
  <c r="AF396" i="282" s="1"/>
  <c r="I395" i="282"/>
  <c r="J395" i="282" s="1"/>
  <c r="K395" i="282" s="1"/>
  <c r="L395" i="282" s="1"/>
  <c r="M395" i="282" s="1"/>
  <c r="N395" i="282" s="1"/>
  <c r="O395" i="282" s="1"/>
  <c r="P395" i="282" s="1"/>
  <c r="Q395" i="282" s="1"/>
  <c r="R395" i="282" s="1"/>
  <c r="S395" i="282" s="1"/>
  <c r="T395" i="282" s="1"/>
  <c r="U395" i="282" s="1"/>
  <c r="V395" i="282" s="1"/>
  <c r="W395" i="282" s="1"/>
  <c r="X395" i="282" s="1"/>
  <c r="Y395" i="282" s="1"/>
  <c r="Z395" i="282" s="1"/>
  <c r="AA395" i="282" s="1"/>
  <c r="AB395" i="282" s="1"/>
  <c r="AC395" i="282" s="1"/>
  <c r="AD395" i="282" s="1"/>
  <c r="AE395" i="282" s="1"/>
  <c r="AF395" i="282" s="1"/>
  <c r="I394" i="282"/>
  <c r="J394" i="282" s="1"/>
  <c r="K394" i="282" s="1"/>
  <c r="L394" i="282" s="1"/>
  <c r="M394" i="282" s="1"/>
  <c r="N394" i="282" s="1"/>
  <c r="O394" i="282" s="1"/>
  <c r="P394" i="282" s="1"/>
  <c r="Q394" i="282" s="1"/>
  <c r="R394" i="282" s="1"/>
  <c r="S394" i="282" s="1"/>
  <c r="T394" i="282" s="1"/>
  <c r="U394" i="282" s="1"/>
  <c r="V394" i="282" s="1"/>
  <c r="W394" i="282" s="1"/>
  <c r="X394" i="282" s="1"/>
  <c r="Y394" i="282" s="1"/>
  <c r="Z394" i="282" s="1"/>
  <c r="AA394" i="282" s="1"/>
  <c r="AB394" i="282" s="1"/>
  <c r="AC394" i="282" s="1"/>
  <c r="AD394" i="282" s="1"/>
  <c r="AE394" i="282" s="1"/>
  <c r="AF394" i="282" s="1"/>
  <c r="I393" i="282"/>
  <c r="J393" i="282" s="1"/>
  <c r="K393" i="282" s="1"/>
  <c r="L393" i="282" s="1"/>
  <c r="M393" i="282" s="1"/>
  <c r="N393" i="282" s="1"/>
  <c r="O393" i="282" s="1"/>
  <c r="P393" i="282" s="1"/>
  <c r="Q393" i="282" s="1"/>
  <c r="R393" i="282" s="1"/>
  <c r="S393" i="282" s="1"/>
  <c r="T393" i="282" s="1"/>
  <c r="U393" i="282" s="1"/>
  <c r="V393" i="282" s="1"/>
  <c r="W393" i="282" s="1"/>
  <c r="X393" i="282" s="1"/>
  <c r="Y393" i="282" s="1"/>
  <c r="Z393" i="282" s="1"/>
  <c r="AA393" i="282" s="1"/>
  <c r="AB393" i="282" s="1"/>
  <c r="AC393" i="282" s="1"/>
  <c r="AD393" i="282" s="1"/>
  <c r="AE393" i="282" s="1"/>
  <c r="AF393" i="282" s="1"/>
  <c r="I392" i="282"/>
  <c r="J392" i="282" s="1"/>
  <c r="K392" i="282" s="1"/>
  <c r="L392" i="282" s="1"/>
  <c r="M392" i="282" s="1"/>
  <c r="N392" i="282" s="1"/>
  <c r="O392" i="282" s="1"/>
  <c r="P392" i="282" s="1"/>
  <c r="Q392" i="282" s="1"/>
  <c r="R392" i="282" s="1"/>
  <c r="S392" i="282" s="1"/>
  <c r="T392" i="282" s="1"/>
  <c r="U392" i="282" s="1"/>
  <c r="V392" i="282" s="1"/>
  <c r="W392" i="282" s="1"/>
  <c r="X392" i="282" s="1"/>
  <c r="Y392" i="282" s="1"/>
  <c r="Z392" i="282" s="1"/>
  <c r="AA392" i="282" s="1"/>
  <c r="AB392" i="282" s="1"/>
  <c r="AC392" i="282" s="1"/>
  <c r="AD392" i="282" s="1"/>
  <c r="AE392" i="282" s="1"/>
  <c r="AF392" i="282" s="1"/>
  <c r="I391" i="282"/>
  <c r="J391" i="282" s="1"/>
  <c r="K391" i="282" s="1"/>
  <c r="L391" i="282" s="1"/>
  <c r="M391" i="282" s="1"/>
  <c r="N391" i="282" s="1"/>
  <c r="O391" i="282" s="1"/>
  <c r="P391" i="282" s="1"/>
  <c r="Q391" i="282" s="1"/>
  <c r="R391" i="282" s="1"/>
  <c r="S391" i="282" s="1"/>
  <c r="T391" i="282" s="1"/>
  <c r="U391" i="282" s="1"/>
  <c r="V391" i="282" s="1"/>
  <c r="W391" i="282" s="1"/>
  <c r="X391" i="282" s="1"/>
  <c r="Y391" i="282" s="1"/>
  <c r="Z391" i="282" s="1"/>
  <c r="AA391" i="282" s="1"/>
  <c r="AB391" i="282" s="1"/>
  <c r="AC391" i="282" s="1"/>
  <c r="AD391" i="282" s="1"/>
  <c r="AE391" i="282" s="1"/>
  <c r="AF391" i="282" s="1"/>
  <c r="I390" i="282"/>
  <c r="J390" i="282" s="1"/>
  <c r="K390" i="282" s="1"/>
  <c r="L390" i="282" s="1"/>
  <c r="M390" i="282" s="1"/>
  <c r="N390" i="282" s="1"/>
  <c r="O390" i="282" s="1"/>
  <c r="P390" i="282" s="1"/>
  <c r="Q390" i="282" s="1"/>
  <c r="R390" i="282" s="1"/>
  <c r="S390" i="282" s="1"/>
  <c r="T390" i="282" s="1"/>
  <c r="U390" i="282" s="1"/>
  <c r="V390" i="282" s="1"/>
  <c r="W390" i="282" s="1"/>
  <c r="X390" i="282" s="1"/>
  <c r="Y390" i="282" s="1"/>
  <c r="Z390" i="282" s="1"/>
  <c r="AA390" i="282" s="1"/>
  <c r="AB390" i="282" s="1"/>
  <c r="AC390" i="282" s="1"/>
  <c r="AD390" i="282" s="1"/>
  <c r="AE390" i="282" s="1"/>
  <c r="AF390" i="282" s="1"/>
  <c r="I389" i="282"/>
  <c r="J389" i="282" s="1"/>
  <c r="K389" i="282" s="1"/>
  <c r="L389" i="282" s="1"/>
  <c r="M389" i="282" s="1"/>
  <c r="N389" i="282" s="1"/>
  <c r="O389" i="282" s="1"/>
  <c r="P389" i="282" s="1"/>
  <c r="Q389" i="282" s="1"/>
  <c r="R389" i="282" s="1"/>
  <c r="S389" i="282" s="1"/>
  <c r="T389" i="282" s="1"/>
  <c r="U389" i="282" s="1"/>
  <c r="V389" i="282" s="1"/>
  <c r="W389" i="282" s="1"/>
  <c r="X389" i="282" s="1"/>
  <c r="Y389" i="282" s="1"/>
  <c r="Z389" i="282" s="1"/>
  <c r="AA389" i="282" s="1"/>
  <c r="AB389" i="282" s="1"/>
  <c r="AC389" i="282" s="1"/>
  <c r="AD389" i="282" s="1"/>
  <c r="AE389" i="282" s="1"/>
  <c r="AF389" i="282" s="1"/>
  <c r="I388" i="282"/>
  <c r="J388" i="282" s="1"/>
  <c r="K388" i="282" s="1"/>
  <c r="L388" i="282" s="1"/>
  <c r="M388" i="282" s="1"/>
  <c r="N388" i="282" s="1"/>
  <c r="O388" i="282" s="1"/>
  <c r="P388" i="282" s="1"/>
  <c r="Q388" i="282" s="1"/>
  <c r="R388" i="282" s="1"/>
  <c r="S388" i="282" s="1"/>
  <c r="T388" i="282" s="1"/>
  <c r="U388" i="282" s="1"/>
  <c r="V388" i="282" s="1"/>
  <c r="W388" i="282" s="1"/>
  <c r="X388" i="282" s="1"/>
  <c r="Y388" i="282" s="1"/>
  <c r="Z388" i="282" s="1"/>
  <c r="AA388" i="282" s="1"/>
  <c r="AB388" i="282" s="1"/>
  <c r="AC388" i="282" s="1"/>
  <c r="AD388" i="282" s="1"/>
  <c r="AE388" i="282" s="1"/>
  <c r="AF388" i="282" s="1"/>
  <c r="I387" i="282"/>
  <c r="J387" i="282" s="1"/>
  <c r="K387" i="282" s="1"/>
  <c r="L387" i="282" s="1"/>
  <c r="M387" i="282" s="1"/>
  <c r="N387" i="282" s="1"/>
  <c r="O387" i="282" s="1"/>
  <c r="P387" i="282" s="1"/>
  <c r="Q387" i="282" s="1"/>
  <c r="R387" i="282" s="1"/>
  <c r="S387" i="282" s="1"/>
  <c r="T387" i="282" s="1"/>
  <c r="U387" i="282" s="1"/>
  <c r="V387" i="282" s="1"/>
  <c r="W387" i="282" s="1"/>
  <c r="X387" i="282" s="1"/>
  <c r="Y387" i="282" s="1"/>
  <c r="Z387" i="282" s="1"/>
  <c r="AA387" i="282" s="1"/>
  <c r="AB387" i="282" s="1"/>
  <c r="AC387" i="282" s="1"/>
  <c r="AD387" i="282" s="1"/>
  <c r="AE387" i="282" s="1"/>
  <c r="AF387" i="282" s="1"/>
  <c r="I386" i="282"/>
  <c r="J386" i="282" s="1"/>
  <c r="K386" i="282" s="1"/>
  <c r="L386" i="282" s="1"/>
  <c r="M386" i="282" s="1"/>
  <c r="N386" i="282" s="1"/>
  <c r="O386" i="282" s="1"/>
  <c r="P386" i="282" s="1"/>
  <c r="Q386" i="282" s="1"/>
  <c r="R386" i="282" s="1"/>
  <c r="S386" i="282" s="1"/>
  <c r="T386" i="282" s="1"/>
  <c r="U386" i="282" s="1"/>
  <c r="V386" i="282" s="1"/>
  <c r="W386" i="282" s="1"/>
  <c r="X386" i="282" s="1"/>
  <c r="Y386" i="282" s="1"/>
  <c r="Z386" i="282" s="1"/>
  <c r="AA386" i="282" s="1"/>
  <c r="AB386" i="282" s="1"/>
  <c r="AC386" i="282" s="1"/>
  <c r="AD386" i="282" s="1"/>
  <c r="AE386" i="282" s="1"/>
  <c r="AF386" i="282" s="1"/>
  <c r="E385" i="282"/>
  <c r="F385" i="282" s="1"/>
  <c r="G385" i="282" s="1"/>
  <c r="H385" i="282" s="1"/>
  <c r="I385" i="282" s="1"/>
  <c r="J385" i="282" s="1"/>
  <c r="K385" i="282" s="1"/>
  <c r="L385" i="282" s="1"/>
  <c r="M385" i="282" s="1"/>
  <c r="N385" i="282" s="1"/>
  <c r="O385" i="282" s="1"/>
  <c r="P385" i="282" s="1"/>
  <c r="Q385" i="282" s="1"/>
  <c r="R385" i="282" s="1"/>
  <c r="S385" i="282" s="1"/>
  <c r="T385" i="282" s="1"/>
  <c r="U385" i="282" s="1"/>
  <c r="V385" i="282" s="1"/>
  <c r="W385" i="282" s="1"/>
  <c r="X385" i="282" s="1"/>
  <c r="Y385" i="282" s="1"/>
  <c r="Z385" i="282" s="1"/>
  <c r="AA385" i="282" s="1"/>
  <c r="AB385" i="282" s="1"/>
  <c r="AC385" i="282" s="1"/>
  <c r="AD385" i="282" s="1"/>
  <c r="AE385" i="282" s="1"/>
  <c r="AF385" i="282" s="1"/>
  <c r="D385" i="282"/>
  <c r="D360" i="282"/>
  <c r="E360" i="282" s="1"/>
  <c r="F360" i="282" s="1"/>
  <c r="G360" i="282" s="1"/>
  <c r="H360" i="282" s="1"/>
  <c r="I360" i="282" s="1"/>
  <c r="J360" i="282" s="1"/>
  <c r="K360" i="282" s="1"/>
  <c r="L360" i="282" s="1"/>
  <c r="M360" i="282" s="1"/>
  <c r="N360" i="282" s="1"/>
  <c r="O360" i="282" s="1"/>
  <c r="P360" i="282" s="1"/>
  <c r="Q360" i="282" s="1"/>
  <c r="R360" i="282" s="1"/>
  <c r="S360" i="282" s="1"/>
  <c r="T360" i="282" s="1"/>
  <c r="U360" i="282" s="1"/>
  <c r="V360" i="282" s="1"/>
  <c r="W360" i="282" s="1"/>
  <c r="X360" i="282" s="1"/>
  <c r="Y360" i="282" s="1"/>
  <c r="Z360" i="282" s="1"/>
  <c r="AA360" i="282" s="1"/>
  <c r="AB360" i="282" s="1"/>
  <c r="AC360" i="282" s="1"/>
  <c r="AD360" i="282" s="1"/>
  <c r="AE360" i="282" s="1"/>
  <c r="AF360" i="282" s="1"/>
  <c r="C360" i="282"/>
  <c r="C338" i="282"/>
  <c r="D338" i="282" s="1"/>
  <c r="E338" i="282" s="1"/>
  <c r="F338" i="282" s="1"/>
  <c r="G338" i="282" s="1"/>
  <c r="H338" i="282" s="1"/>
  <c r="I338" i="282" s="1"/>
  <c r="J338" i="282" s="1"/>
  <c r="K338" i="282" s="1"/>
  <c r="L338" i="282" s="1"/>
  <c r="M338" i="282" s="1"/>
  <c r="N338" i="282" s="1"/>
  <c r="O338" i="282" s="1"/>
  <c r="P338" i="282" s="1"/>
  <c r="Q338" i="282" s="1"/>
  <c r="R338" i="282" s="1"/>
  <c r="S338" i="282" s="1"/>
  <c r="T338" i="282" s="1"/>
  <c r="U338" i="282" s="1"/>
  <c r="V338" i="282" s="1"/>
  <c r="W338" i="282" s="1"/>
  <c r="X338" i="282" s="1"/>
  <c r="Y338" i="282" s="1"/>
  <c r="Z338" i="282" s="1"/>
  <c r="AA338" i="282" s="1"/>
  <c r="AB338" i="282" s="1"/>
  <c r="AC338" i="282" s="1"/>
  <c r="AD338" i="282" s="1"/>
  <c r="AE338" i="282" s="1"/>
  <c r="AF338" i="282" s="1"/>
  <c r="C316" i="282"/>
  <c r="D316" i="282" s="1"/>
  <c r="E316" i="282" s="1"/>
  <c r="F316" i="282" s="1"/>
  <c r="G316" i="282" s="1"/>
  <c r="H316" i="282" s="1"/>
  <c r="I316" i="282" s="1"/>
  <c r="J316" i="282" s="1"/>
  <c r="K316" i="282" s="1"/>
  <c r="L316" i="282" s="1"/>
  <c r="M316" i="282" s="1"/>
  <c r="N316" i="282" s="1"/>
  <c r="O316" i="282" s="1"/>
  <c r="P316" i="282" s="1"/>
  <c r="Q316" i="282" s="1"/>
  <c r="R316" i="282" s="1"/>
  <c r="S316" i="282" s="1"/>
  <c r="T316" i="282" s="1"/>
  <c r="U316" i="282" s="1"/>
  <c r="V316" i="282" s="1"/>
  <c r="W316" i="282" s="1"/>
  <c r="X316" i="282" s="1"/>
  <c r="Y316" i="282" s="1"/>
  <c r="Z316" i="282" s="1"/>
  <c r="AA316" i="282" s="1"/>
  <c r="AB316" i="282" s="1"/>
  <c r="AC316" i="282" s="1"/>
  <c r="AD316" i="282" s="1"/>
  <c r="AE316" i="282" s="1"/>
  <c r="AF316" i="282" s="1"/>
  <c r="C313" i="282"/>
  <c r="C312" i="282"/>
  <c r="C311" i="282"/>
  <c r="C267" i="282" s="1"/>
  <c r="C310" i="282"/>
  <c r="C309" i="282"/>
  <c r="C308" i="282"/>
  <c r="C307" i="282"/>
  <c r="C263" i="282" s="1"/>
  <c r="C306" i="282"/>
  <c r="C305" i="282"/>
  <c r="C304" i="282"/>
  <c r="C303" i="282"/>
  <c r="C259" i="282" s="1"/>
  <c r="C302" i="282"/>
  <c r="C301" i="282"/>
  <c r="C300" i="282"/>
  <c r="C299" i="282"/>
  <c r="C255" i="282" s="1"/>
  <c r="C298" i="282"/>
  <c r="C297" i="282"/>
  <c r="C296" i="282"/>
  <c r="C293" i="282"/>
  <c r="D293" i="282" s="1"/>
  <c r="E293" i="282" s="1"/>
  <c r="F293" i="282" s="1"/>
  <c r="G293" i="282" s="1"/>
  <c r="H293" i="282" s="1"/>
  <c r="I293" i="282" s="1"/>
  <c r="J293" i="282" s="1"/>
  <c r="K293" i="282" s="1"/>
  <c r="L293" i="282" s="1"/>
  <c r="M293" i="282" s="1"/>
  <c r="N293" i="282" s="1"/>
  <c r="O293" i="282" s="1"/>
  <c r="P293" i="282" s="1"/>
  <c r="Q293" i="282" s="1"/>
  <c r="R293" i="282" s="1"/>
  <c r="S293" i="282" s="1"/>
  <c r="T293" i="282" s="1"/>
  <c r="U293" i="282" s="1"/>
  <c r="V293" i="282" s="1"/>
  <c r="W293" i="282" s="1"/>
  <c r="X293" i="282" s="1"/>
  <c r="Y293" i="282" s="1"/>
  <c r="Z293" i="282" s="1"/>
  <c r="AA293" i="282" s="1"/>
  <c r="AB293" i="282" s="1"/>
  <c r="AC293" i="282" s="1"/>
  <c r="AD293" i="282" s="1"/>
  <c r="AE293" i="282" s="1"/>
  <c r="AF293" i="282" s="1"/>
  <c r="C291" i="282"/>
  <c r="C269" i="282" s="1"/>
  <c r="C290" i="282"/>
  <c r="C289" i="282"/>
  <c r="C288" i="282"/>
  <c r="C266" i="282" s="1"/>
  <c r="C287" i="282"/>
  <c r="C265" i="282" s="1"/>
  <c r="C286" i="282"/>
  <c r="C285" i="282"/>
  <c r="C284" i="282"/>
  <c r="C262" i="282" s="1"/>
  <c r="C283" i="282"/>
  <c r="C261" i="282" s="1"/>
  <c r="C282" i="282"/>
  <c r="C281" i="282"/>
  <c r="C280" i="282"/>
  <c r="C258" i="282" s="1"/>
  <c r="C279" i="282"/>
  <c r="C257" i="282" s="1"/>
  <c r="C278" i="282"/>
  <c r="C277" i="282"/>
  <c r="C276" i="282"/>
  <c r="C254" i="282" s="1"/>
  <c r="C275" i="282"/>
  <c r="C253" i="282" s="1"/>
  <c r="C274" i="282"/>
  <c r="C271" i="282"/>
  <c r="D271" i="282" s="1"/>
  <c r="E271" i="282" s="1"/>
  <c r="F271" i="282" s="1"/>
  <c r="G271" i="282" s="1"/>
  <c r="H271" i="282" s="1"/>
  <c r="I271" i="282" s="1"/>
  <c r="J271" i="282" s="1"/>
  <c r="K271" i="282" s="1"/>
  <c r="L271" i="282" s="1"/>
  <c r="M271" i="282" s="1"/>
  <c r="N271" i="282" s="1"/>
  <c r="O271" i="282" s="1"/>
  <c r="P271" i="282" s="1"/>
  <c r="Q271" i="282" s="1"/>
  <c r="R271" i="282" s="1"/>
  <c r="S271" i="282" s="1"/>
  <c r="T271" i="282" s="1"/>
  <c r="U271" i="282" s="1"/>
  <c r="V271" i="282" s="1"/>
  <c r="W271" i="282" s="1"/>
  <c r="X271" i="282" s="1"/>
  <c r="Y271" i="282" s="1"/>
  <c r="Z271" i="282" s="1"/>
  <c r="AA271" i="282" s="1"/>
  <c r="AB271" i="282" s="1"/>
  <c r="AC271" i="282" s="1"/>
  <c r="AD271" i="282" s="1"/>
  <c r="AE271" i="282" s="1"/>
  <c r="AF271" i="282" s="1"/>
  <c r="C268" i="282"/>
  <c r="C264" i="282"/>
  <c r="C260" i="282"/>
  <c r="C256" i="282"/>
  <c r="C252" i="282"/>
  <c r="C249" i="282"/>
  <c r="D249" i="282" s="1"/>
  <c r="E249" i="282" s="1"/>
  <c r="F249" i="282" s="1"/>
  <c r="G249" i="282" s="1"/>
  <c r="H249" i="282" s="1"/>
  <c r="I249" i="282" s="1"/>
  <c r="J249" i="282" s="1"/>
  <c r="K249" i="282" s="1"/>
  <c r="L249" i="282" s="1"/>
  <c r="M249" i="282" s="1"/>
  <c r="N249" i="282" s="1"/>
  <c r="O249" i="282" s="1"/>
  <c r="P249" i="282" s="1"/>
  <c r="Q249" i="282" s="1"/>
  <c r="R249" i="282" s="1"/>
  <c r="S249" i="282" s="1"/>
  <c r="T249" i="282" s="1"/>
  <c r="U249" i="282" s="1"/>
  <c r="V249" i="282" s="1"/>
  <c r="W249" i="282" s="1"/>
  <c r="X249" i="282" s="1"/>
  <c r="Y249" i="282" s="1"/>
  <c r="Z249" i="282" s="1"/>
  <c r="AA249" i="282" s="1"/>
  <c r="AB249" i="282" s="1"/>
  <c r="AC249" i="282" s="1"/>
  <c r="AD249" i="282" s="1"/>
  <c r="AE249" i="282" s="1"/>
  <c r="AF249" i="282" s="1"/>
  <c r="C226" i="282"/>
  <c r="D226" i="282" s="1"/>
  <c r="E226" i="282" s="1"/>
  <c r="F226" i="282" s="1"/>
  <c r="G226" i="282" s="1"/>
  <c r="H226" i="282" s="1"/>
  <c r="I226" i="282" s="1"/>
  <c r="J226" i="282" s="1"/>
  <c r="K226" i="282" s="1"/>
  <c r="L226" i="282" s="1"/>
  <c r="M226" i="282" s="1"/>
  <c r="N226" i="282" s="1"/>
  <c r="O226" i="282" s="1"/>
  <c r="P226" i="282" s="1"/>
  <c r="Q226" i="282" s="1"/>
  <c r="R226" i="282" s="1"/>
  <c r="S226" i="282" s="1"/>
  <c r="T226" i="282" s="1"/>
  <c r="U226" i="282" s="1"/>
  <c r="V226" i="282" s="1"/>
  <c r="W226" i="282" s="1"/>
  <c r="X226" i="282" s="1"/>
  <c r="Y226" i="282" s="1"/>
  <c r="Z226" i="282" s="1"/>
  <c r="AA226" i="282" s="1"/>
  <c r="AB226" i="282" s="1"/>
  <c r="AC226" i="282" s="1"/>
  <c r="AD226" i="282" s="1"/>
  <c r="AE226" i="282" s="1"/>
  <c r="AF226" i="282" s="1"/>
  <c r="C204" i="282"/>
  <c r="D204" i="282" s="1"/>
  <c r="E204" i="282" s="1"/>
  <c r="F204" i="282" s="1"/>
  <c r="G204" i="282" s="1"/>
  <c r="H204" i="282" s="1"/>
  <c r="I204" i="282" s="1"/>
  <c r="J204" i="282" s="1"/>
  <c r="K204" i="282" s="1"/>
  <c r="L204" i="282" s="1"/>
  <c r="M204" i="282" s="1"/>
  <c r="N204" i="282" s="1"/>
  <c r="O204" i="282" s="1"/>
  <c r="P204" i="282" s="1"/>
  <c r="Q204" i="282" s="1"/>
  <c r="R204" i="282" s="1"/>
  <c r="S204" i="282" s="1"/>
  <c r="T204" i="282" s="1"/>
  <c r="U204" i="282" s="1"/>
  <c r="V204" i="282" s="1"/>
  <c r="W204" i="282" s="1"/>
  <c r="X204" i="282" s="1"/>
  <c r="Y204" i="282" s="1"/>
  <c r="Z204" i="282" s="1"/>
  <c r="AA204" i="282" s="1"/>
  <c r="AB204" i="282" s="1"/>
  <c r="AC204" i="282" s="1"/>
  <c r="AD204" i="282" s="1"/>
  <c r="AE204" i="282" s="1"/>
  <c r="AF204" i="282" s="1"/>
  <c r="C182" i="282"/>
  <c r="D182" i="282" s="1"/>
  <c r="E182" i="282" s="1"/>
  <c r="F182" i="282" s="1"/>
  <c r="G182" i="282" s="1"/>
  <c r="H182" i="282" s="1"/>
  <c r="I182" i="282" s="1"/>
  <c r="J182" i="282" s="1"/>
  <c r="K182" i="282" s="1"/>
  <c r="L182" i="282" s="1"/>
  <c r="M182" i="282" s="1"/>
  <c r="N182" i="282" s="1"/>
  <c r="O182" i="282" s="1"/>
  <c r="P182" i="282" s="1"/>
  <c r="Q182" i="282" s="1"/>
  <c r="R182" i="282" s="1"/>
  <c r="S182" i="282" s="1"/>
  <c r="T182" i="282" s="1"/>
  <c r="U182" i="282" s="1"/>
  <c r="V182" i="282" s="1"/>
  <c r="W182" i="282" s="1"/>
  <c r="X182" i="282" s="1"/>
  <c r="Y182" i="282" s="1"/>
  <c r="Z182" i="282" s="1"/>
  <c r="AA182" i="282" s="1"/>
  <c r="AB182" i="282" s="1"/>
  <c r="AC182" i="282" s="1"/>
  <c r="AD182" i="282" s="1"/>
  <c r="AE182" i="282" s="1"/>
  <c r="AF182" i="282" s="1"/>
  <c r="C155" i="282"/>
  <c r="D155" i="282" s="1"/>
  <c r="E155" i="282" s="1"/>
  <c r="F155" i="282" s="1"/>
  <c r="G155" i="282" s="1"/>
  <c r="H155" i="282" s="1"/>
  <c r="I155" i="282" s="1"/>
  <c r="J155" i="282" s="1"/>
  <c r="K155" i="282" s="1"/>
  <c r="L155" i="282" s="1"/>
  <c r="M155" i="282" s="1"/>
  <c r="N155" i="282" s="1"/>
  <c r="O155" i="282" s="1"/>
  <c r="P155" i="282" s="1"/>
  <c r="Q155" i="282" s="1"/>
  <c r="R155" i="282" s="1"/>
  <c r="S155" i="282" s="1"/>
  <c r="T155" i="282" s="1"/>
  <c r="U155" i="282" s="1"/>
  <c r="V155" i="282" s="1"/>
  <c r="W155" i="282" s="1"/>
  <c r="X155" i="282" s="1"/>
  <c r="Y155" i="282" s="1"/>
  <c r="Z155" i="282" s="1"/>
  <c r="AA155" i="282" s="1"/>
  <c r="AB155" i="282" s="1"/>
  <c r="AC155" i="282" s="1"/>
  <c r="AD155" i="282" s="1"/>
  <c r="AE155" i="282" s="1"/>
  <c r="AF155" i="282" s="1"/>
  <c r="C129" i="282"/>
  <c r="D129" i="282" s="1"/>
  <c r="E129" i="282" s="1"/>
  <c r="F129" i="282" s="1"/>
  <c r="G129" i="282" s="1"/>
  <c r="H129" i="282" s="1"/>
  <c r="I129" i="282" s="1"/>
  <c r="J129" i="282" s="1"/>
  <c r="K129" i="282" s="1"/>
  <c r="L129" i="282" s="1"/>
  <c r="M129" i="282" s="1"/>
  <c r="N129" i="282" s="1"/>
  <c r="O129" i="282" s="1"/>
  <c r="P129" i="282" s="1"/>
  <c r="Q129" i="282" s="1"/>
  <c r="R129" i="282" s="1"/>
  <c r="S129" i="282" s="1"/>
  <c r="T129" i="282" s="1"/>
  <c r="U129" i="282" s="1"/>
  <c r="V129" i="282" s="1"/>
  <c r="W129" i="282" s="1"/>
  <c r="X129" i="282" s="1"/>
  <c r="Y129" i="282" s="1"/>
  <c r="Z129" i="282" s="1"/>
  <c r="AA129" i="282" s="1"/>
  <c r="AB129" i="282" s="1"/>
  <c r="AC129" i="282" s="1"/>
  <c r="AD129" i="282" s="1"/>
  <c r="AE129" i="282" s="1"/>
  <c r="AF129" i="282" s="1"/>
  <c r="C103" i="282"/>
  <c r="D103" i="282" s="1"/>
  <c r="E103" i="282" s="1"/>
  <c r="F103" i="282" s="1"/>
  <c r="G103" i="282" s="1"/>
  <c r="H103" i="282" s="1"/>
  <c r="I103" i="282" s="1"/>
  <c r="J103" i="282" s="1"/>
  <c r="K103" i="282" s="1"/>
  <c r="L103" i="282" s="1"/>
  <c r="M103" i="282" s="1"/>
  <c r="N103" i="282" s="1"/>
  <c r="O103" i="282" s="1"/>
  <c r="P103" i="282" s="1"/>
  <c r="Q103" i="282" s="1"/>
  <c r="R103" i="282" s="1"/>
  <c r="S103" i="282" s="1"/>
  <c r="T103" i="282" s="1"/>
  <c r="U103" i="282" s="1"/>
  <c r="V103" i="282" s="1"/>
  <c r="W103" i="282" s="1"/>
  <c r="X103" i="282" s="1"/>
  <c r="Y103" i="282" s="1"/>
  <c r="Z103" i="282" s="1"/>
  <c r="AA103" i="282" s="1"/>
  <c r="AB103" i="282" s="1"/>
  <c r="AC103" i="282" s="1"/>
  <c r="AD103" i="282" s="1"/>
  <c r="AE103" i="282" s="1"/>
  <c r="AF103" i="282" s="1"/>
  <c r="C96" i="282"/>
  <c r="D96" i="282" s="1"/>
  <c r="E96" i="282" s="1"/>
  <c r="F96" i="282" s="1"/>
  <c r="G96" i="282" s="1"/>
  <c r="H96" i="282" s="1"/>
  <c r="I96" i="282" s="1"/>
  <c r="J96" i="282" s="1"/>
  <c r="K96" i="282" s="1"/>
  <c r="L96" i="282" s="1"/>
  <c r="M96" i="282" s="1"/>
  <c r="N96" i="282" s="1"/>
  <c r="O96" i="282" s="1"/>
  <c r="P96" i="282" s="1"/>
  <c r="Q96" i="282" s="1"/>
  <c r="R96" i="282" s="1"/>
  <c r="S96" i="282" s="1"/>
  <c r="T96" i="282" s="1"/>
  <c r="U96" i="282" s="1"/>
  <c r="V96" i="282" s="1"/>
  <c r="W96" i="282" s="1"/>
  <c r="X96" i="282" s="1"/>
  <c r="Y96" i="282" s="1"/>
  <c r="Z96" i="282" s="1"/>
  <c r="AA96" i="282" s="1"/>
  <c r="AB96" i="282" s="1"/>
  <c r="AC96" i="282" s="1"/>
  <c r="AD96" i="282" s="1"/>
  <c r="AE96" i="282" s="1"/>
  <c r="AF96" i="282" s="1"/>
  <c r="B94" i="282"/>
  <c r="B93" i="282"/>
  <c r="B92" i="282"/>
  <c r="C70" i="282"/>
  <c r="D70" i="282" s="1"/>
  <c r="E70" i="282" s="1"/>
  <c r="F70" i="282" s="1"/>
  <c r="G70" i="282" s="1"/>
  <c r="H70" i="282" s="1"/>
  <c r="I70" i="282" s="1"/>
  <c r="J70" i="282" s="1"/>
  <c r="K70" i="282" s="1"/>
  <c r="L70" i="282" s="1"/>
  <c r="M70" i="282" s="1"/>
  <c r="N70" i="282" s="1"/>
  <c r="O70" i="282" s="1"/>
  <c r="P70" i="282" s="1"/>
  <c r="Q70" i="282" s="1"/>
  <c r="R70" i="282" s="1"/>
  <c r="S70" i="282" s="1"/>
  <c r="T70" i="282" s="1"/>
  <c r="U70" i="282" s="1"/>
  <c r="V70" i="282" s="1"/>
  <c r="W70" i="282" s="1"/>
  <c r="X70" i="282" s="1"/>
  <c r="Y70" i="282" s="1"/>
  <c r="Z70" i="282" s="1"/>
  <c r="AA70" i="282" s="1"/>
  <c r="AB70" i="282" s="1"/>
  <c r="AC70" i="282" s="1"/>
  <c r="AD70" i="282" s="1"/>
  <c r="AE70" i="282" s="1"/>
  <c r="AF70" i="282" s="1"/>
  <c r="B68" i="282"/>
  <c r="B67" i="282"/>
  <c r="B66" i="282"/>
  <c r="B65" i="282"/>
  <c r="C44" i="282"/>
  <c r="D44" i="282" s="1"/>
  <c r="E44" i="282" s="1"/>
  <c r="F44" i="282" s="1"/>
  <c r="G44" i="282" s="1"/>
  <c r="H44" i="282" s="1"/>
  <c r="I44" i="282" s="1"/>
  <c r="J44" i="282" s="1"/>
  <c r="K44" i="282" s="1"/>
  <c r="L44" i="282" s="1"/>
  <c r="M44" i="282" s="1"/>
  <c r="N44" i="282" s="1"/>
  <c r="O44" i="282" s="1"/>
  <c r="P44" i="282" s="1"/>
  <c r="Q44" i="282" s="1"/>
  <c r="R44" i="282" s="1"/>
  <c r="S44" i="282" s="1"/>
  <c r="T44" i="282" s="1"/>
  <c r="U44" i="282" s="1"/>
  <c r="V44" i="282" s="1"/>
  <c r="W44" i="282" s="1"/>
  <c r="X44" i="282" s="1"/>
  <c r="Y44" i="282" s="1"/>
  <c r="Z44" i="282" s="1"/>
  <c r="AA44" i="282" s="1"/>
  <c r="AB44" i="282" s="1"/>
  <c r="AC44" i="282" s="1"/>
  <c r="AD44" i="282" s="1"/>
  <c r="AE44" i="282" s="1"/>
  <c r="AF44" i="282" s="1"/>
  <c r="B38" i="282"/>
  <c r="B37" i="282"/>
  <c r="B36" i="282"/>
  <c r="B35" i="282"/>
  <c r="B34" i="282"/>
  <c r="B33" i="282"/>
  <c r="B32" i="282"/>
  <c r="B31" i="282"/>
  <c r="B30" i="282"/>
  <c r="B29" i="282"/>
  <c r="B28" i="282"/>
  <c r="B27" i="282"/>
  <c r="B26" i="282"/>
  <c r="B25" i="282"/>
  <c r="B24" i="282"/>
  <c r="B23" i="282"/>
  <c r="B22" i="282"/>
  <c r="B21" i="282"/>
  <c r="B20" i="282"/>
  <c r="C18" i="282"/>
  <c r="D18" i="282" s="1"/>
  <c r="E18" i="282" s="1"/>
  <c r="F18" i="282" s="1"/>
  <c r="G18" i="282" s="1"/>
  <c r="H18" i="282" s="1"/>
  <c r="I18" i="282" s="1"/>
  <c r="J18" i="282" s="1"/>
  <c r="K18" i="282" s="1"/>
  <c r="L18" i="282" s="1"/>
  <c r="M18" i="282" s="1"/>
  <c r="N18" i="282" s="1"/>
  <c r="O18" i="282" s="1"/>
  <c r="P18" i="282" s="1"/>
  <c r="Q18" i="282" s="1"/>
  <c r="R18" i="282" s="1"/>
  <c r="S18" i="282" s="1"/>
  <c r="T18" i="282" s="1"/>
  <c r="U18" i="282" s="1"/>
  <c r="V18" i="282" s="1"/>
  <c r="W18" i="282" s="1"/>
  <c r="X18" i="282" s="1"/>
  <c r="Y18" i="282" s="1"/>
  <c r="Z18" i="282" s="1"/>
  <c r="AA18" i="282" s="1"/>
  <c r="AB18" i="282" s="1"/>
  <c r="AC18" i="282" s="1"/>
  <c r="AD18" i="282" s="1"/>
  <c r="AE18" i="282" s="1"/>
  <c r="AF18" i="282" s="1"/>
  <c r="C13" i="282"/>
  <c r="D13" i="282" s="1"/>
  <c r="E13" i="282" s="1"/>
  <c r="F13" i="282" s="1"/>
  <c r="G13" i="282" s="1"/>
  <c r="H13" i="282" s="1"/>
  <c r="I13" i="282" s="1"/>
  <c r="J13" i="282" s="1"/>
  <c r="K13" i="282" s="1"/>
  <c r="L13" i="282" s="1"/>
  <c r="M13" i="282" s="1"/>
  <c r="N13" i="282" s="1"/>
  <c r="O13" i="282" s="1"/>
  <c r="P13" i="282" s="1"/>
  <c r="Q13" i="282" s="1"/>
  <c r="R13" i="282" s="1"/>
  <c r="S13" i="282" s="1"/>
  <c r="T13" i="282" s="1"/>
  <c r="U13" i="282" s="1"/>
  <c r="V13" i="282" s="1"/>
  <c r="W13" i="282" s="1"/>
  <c r="X13" i="282" s="1"/>
  <c r="Y13" i="282" s="1"/>
  <c r="Z13" i="282" s="1"/>
  <c r="AA13" i="282" s="1"/>
  <c r="AB13" i="282" s="1"/>
  <c r="AC13" i="282" s="1"/>
  <c r="AD13" i="282" s="1"/>
  <c r="AE13" i="282" s="1"/>
  <c r="AF13" i="282" s="1"/>
  <c r="H9" i="282"/>
  <c r="G9" i="282"/>
  <c r="F9" i="282"/>
  <c r="E9" i="282"/>
  <c r="D9" i="282"/>
  <c r="C9" i="282"/>
  <c r="G8" i="282"/>
  <c r="F8" i="282"/>
  <c r="E8" i="282"/>
  <c r="D8" i="282"/>
  <c r="H6" i="282"/>
  <c r="G6" i="282"/>
  <c r="F6" i="282"/>
  <c r="E6" i="282"/>
  <c r="D6" i="282"/>
  <c r="C6" i="282"/>
  <c r="H5" i="282"/>
  <c r="H8" i="282" s="1"/>
  <c r="C5" i="282"/>
  <c r="C8" i="282" s="1"/>
  <c r="D4" i="282"/>
  <c r="E4" i="282" s="1"/>
  <c r="F4" i="282" s="1"/>
  <c r="G4" i="282" s="1"/>
  <c r="H4" i="282" s="1"/>
  <c r="I4" i="282" s="1"/>
  <c r="J4" i="282" s="1"/>
  <c r="K4" i="282" s="1"/>
  <c r="L4" i="282" s="1"/>
  <c r="M4" i="282" s="1"/>
  <c r="N4" i="282" s="1"/>
  <c r="O4" i="282" s="1"/>
  <c r="P4" i="282" s="1"/>
  <c r="Q4" i="282" s="1"/>
  <c r="R4" i="282" s="1"/>
  <c r="S4" i="282" s="1"/>
  <c r="T4" i="282" s="1"/>
  <c r="U4" i="282" s="1"/>
  <c r="V4" i="282" s="1"/>
  <c r="W4" i="282" s="1"/>
  <c r="X4" i="282" s="1"/>
  <c r="Y4" i="282" s="1"/>
  <c r="Z4" i="282" s="1"/>
  <c r="AA4" i="282" s="1"/>
  <c r="AB4" i="282" s="1"/>
  <c r="AC4" i="282" s="1"/>
  <c r="AD4" i="282" s="1"/>
  <c r="AE4" i="282" s="1"/>
  <c r="AF4" i="282" s="1"/>
  <c r="C4" i="282"/>
  <c r="D257" i="285" l="1"/>
  <c r="D128" i="285"/>
  <c r="D120" i="285"/>
  <c r="D45" i="285"/>
  <c r="D47" i="285" s="1"/>
  <c r="C132" i="285"/>
  <c r="D119" i="285"/>
  <c r="D43" i="285"/>
  <c r="D44" i="285" s="1"/>
  <c r="E270" i="285"/>
  <c r="D127" i="285"/>
  <c r="E274" i="285"/>
  <c r="E266" i="285"/>
  <c r="D126" i="285"/>
  <c r="D124" i="285"/>
  <c r="E271" i="285"/>
  <c r="E267" i="285"/>
  <c r="C210" i="285"/>
  <c r="C189" i="285"/>
  <c r="C188" i="285" s="1"/>
  <c r="F304" i="285"/>
  <c r="E236" i="285"/>
  <c r="E370" i="285" s="1"/>
  <c r="E165" i="285"/>
  <c r="F81" i="285"/>
  <c r="E97" i="285"/>
  <c r="E77" i="285"/>
  <c r="E51" i="285"/>
  <c r="D363" i="285"/>
  <c r="D341" i="285" s="1"/>
  <c r="D207" i="285"/>
  <c r="C131" i="285"/>
  <c r="F294" i="285"/>
  <c r="E226" i="285"/>
  <c r="E151" i="285"/>
  <c r="F67" i="285"/>
  <c r="E35" i="285"/>
  <c r="E73" i="285"/>
  <c r="F282" i="285"/>
  <c r="F260" i="285" s="1"/>
  <c r="E214" i="285"/>
  <c r="E139" i="285"/>
  <c r="F55" i="285"/>
  <c r="E23" i="285"/>
  <c r="E71" i="285"/>
  <c r="D112" i="285"/>
  <c r="D347" i="285"/>
  <c r="D325" i="285" s="1"/>
  <c r="D191" i="285"/>
  <c r="E229" i="285"/>
  <c r="E154" i="285"/>
  <c r="E38" i="285"/>
  <c r="D362" i="285"/>
  <c r="D340" i="285" s="1"/>
  <c r="D206" i="285"/>
  <c r="D41" i="285"/>
  <c r="D354" i="285"/>
  <c r="D332" i="285" s="1"/>
  <c r="D198" i="285"/>
  <c r="F316" i="285"/>
  <c r="E248" i="285"/>
  <c r="E382" i="285" s="1"/>
  <c r="E177" i="285"/>
  <c r="F93" i="285"/>
  <c r="E99" i="285"/>
  <c r="F314" i="285"/>
  <c r="E246" i="285"/>
  <c r="E380" i="285" s="1"/>
  <c r="E175" i="285"/>
  <c r="E98" i="285"/>
  <c r="F91" i="285"/>
  <c r="F312" i="285"/>
  <c r="E244" i="285"/>
  <c r="E378" i="285" s="1"/>
  <c r="E173" i="285"/>
  <c r="F89" i="285"/>
  <c r="F310" i="285"/>
  <c r="E242" i="285"/>
  <c r="E376" i="285" s="1"/>
  <c r="E171" i="285"/>
  <c r="F87" i="285"/>
  <c r="F308" i="285"/>
  <c r="E240" i="285"/>
  <c r="E374" i="285" s="1"/>
  <c r="E169" i="285"/>
  <c r="F85" i="285"/>
  <c r="F306" i="285"/>
  <c r="E238" i="285"/>
  <c r="E372" i="285" s="1"/>
  <c r="E167" i="285"/>
  <c r="F83" i="285"/>
  <c r="D361" i="285"/>
  <c r="D339" i="285" s="1"/>
  <c r="D205" i="285"/>
  <c r="E269" i="285"/>
  <c r="F288" i="285"/>
  <c r="E220" i="285"/>
  <c r="E145" i="285"/>
  <c r="F61" i="285"/>
  <c r="E29" i="285"/>
  <c r="D118" i="285"/>
  <c r="D353" i="285"/>
  <c r="D331" i="285" s="1"/>
  <c r="D197" i="285"/>
  <c r="F315" i="285"/>
  <c r="E247" i="285"/>
  <c r="E381" i="285" s="1"/>
  <c r="E176" i="285"/>
  <c r="F92" i="285"/>
  <c r="D183" i="285"/>
  <c r="D300" i="285"/>
  <c r="D299" i="285" s="1"/>
  <c r="E301" i="285"/>
  <c r="D233" i="285"/>
  <c r="D162" i="285"/>
  <c r="D76" i="285"/>
  <c r="D96" i="285"/>
  <c r="E78" i="285"/>
  <c r="D42" i="285"/>
  <c r="D360" i="285"/>
  <c r="D338" i="285" s="1"/>
  <c r="D204" i="285"/>
  <c r="D121" i="285"/>
  <c r="D356" i="285"/>
  <c r="D334" i="285" s="1"/>
  <c r="D200" i="285"/>
  <c r="F287" i="285"/>
  <c r="E219" i="285"/>
  <c r="E144" i="285"/>
  <c r="F60" i="285"/>
  <c r="E28" i="285"/>
  <c r="E264" i="285"/>
  <c r="C130" i="285"/>
  <c r="E263" i="285"/>
  <c r="F284" i="285"/>
  <c r="E216" i="285"/>
  <c r="E141" i="285"/>
  <c r="F57" i="285"/>
  <c r="E25" i="285"/>
  <c r="D114" i="285"/>
  <c r="D349" i="285"/>
  <c r="D327" i="285" s="1"/>
  <c r="D193" i="285"/>
  <c r="F285" i="285"/>
  <c r="E217" i="285"/>
  <c r="E142" i="285"/>
  <c r="F58" i="285"/>
  <c r="E26" i="285"/>
  <c r="E262" i="285"/>
  <c r="D40" i="285"/>
  <c r="E260" i="285"/>
  <c r="C39" i="285"/>
  <c r="C19" i="285"/>
  <c r="C5" i="261" s="1"/>
  <c r="D212" i="285"/>
  <c r="E280" i="285"/>
  <c r="D137" i="285"/>
  <c r="E53" i="285"/>
  <c r="D21" i="285"/>
  <c r="H46" i="285" s="1"/>
  <c r="C155" i="285"/>
  <c r="C135" i="285"/>
  <c r="C110" i="285"/>
  <c r="C277" i="285"/>
  <c r="C256" i="285"/>
  <c r="C255" i="285" s="1"/>
  <c r="D359" i="285"/>
  <c r="D337" i="285" s="1"/>
  <c r="D203" i="285"/>
  <c r="F290" i="285"/>
  <c r="E222" i="285"/>
  <c r="E147" i="285"/>
  <c r="F63" i="285"/>
  <c r="E31" i="285"/>
  <c r="D355" i="285"/>
  <c r="D333" i="285" s="1"/>
  <c r="D199" i="285"/>
  <c r="C344" i="285"/>
  <c r="C324" i="285"/>
  <c r="C322" i="285" s="1"/>
  <c r="E259" i="285"/>
  <c r="F293" i="285"/>
  <c r="E225" i="285"/>
  <c r="E150" i="285"/>
  <c r="F66" i="285"/>
  <c r="E34" i="285"/>
  <c r="D157" i="285"/>
  <c r="D123" i="285"/>
  <c r="D358" i="285"/>
  <c r="D336" i="285" s="1"/>
  <c r="D202" i="285"/>
  <c r="F289" i="285"/>
  <c r="E221" i="285"/>
  <c r="E146" i="285"/>
  <c r="F62" i="285"/>
  <c r="E30" i="285"/>
  <c r="O9" i="285"/>
  <c r="O6" i="285" s="1"/>
  <c r="F318" i="285"/>
  <c r="E250" i="285"/>
  <c r="E384" i="285" s="1"/>
  <c r="E179" i="285"/>
  <c r="F95" i="285"/>
  <c r="E302" i="285"/>
  <c r="D234" i="285"/>
  <c r="D368" i="285" s="1"/>
  <c r="D366" i="285" s="1"/>
  <c r="D163" i="285"/>
  <c r="E79" i="285"/>
  <c r="C181" i="285"/>
  <c r="C161" i="285"/>
  <c r="F296" i="285"/>
  <c r="E228" i="285"/>
  <c r="E153" i="285"/>
  <c r="F69" i="285"/>
  <c r="E37" i="285"/>
  <c r="E273" i="285"/>
  <c r="F292" i="285"/>
  <c r="E224" i="285"/>
  <c r="E149" i="285"/>
  <c r="E72" i="285"/>
  <c r="F65" i="285"/>
  <c r="E33" i="285"/>
  <c r="D122" i="285"/>
  <c r="D357" i="285"/>
  <c r="D335" i="285" s="1"/>
  <c r="D201" i="285"/>
  <c r="E265" i="285"/>
  <c r="E251" i="285"/>
  <c r="E385" i="285" s="1"/>
  <c r="E180" i="285"/>
  <c r="F317" i="285"/>
  <c r="E249" i="285"/>
  <c r="E383" i="285" s="1"/>
  <c r="E178" i="285"/>
  <c r="F94" i="285"/>
  <c r="D184" i="285"/>
  <c r="F313" i="285"/>
  <c r="E245" i="285"/>
  <c r="E379" i="285" s="1"/>
  <c r="E174" i="285"/>
  <c r="F90" i="285"/>
  <c r="F311" i="285"/>
  <c r="E243" i="285"/>
  <c r="E377" i="285" s="1"/>
  <c r="E172" i="285"/>
  <c r="F88" i="285"/>
  <c r="F309" i="285"/>
  <c r="E241" i="285"/>
  <c r="E375" i="285" s="1"/>
  <c r="E170" i="285"/>
  <c r="F86" i="285"/>
  <c r="F307" i="285"/>
  <c r="E239" i="285"/>
  <c r="E373" i="285" s="1"/>
  <c r="E168" i="285"/>
  <c r="F84" i="285"/>
  <c r="D278" i="285"/>
  <c r="D211" i="285"/>
  <c r="E279" i="285"/>
  <c r="D136" i="285"/>
  <c r="D50" i="285"/>
  <c r="D20" i="285"/>
  <c r="D70" i="285"/>
  <c r="E52" i="285"/>
  <c r="F305" i="285"/>
  <c r="E237" i="285"/>
  <c r="E371" i="285" s="1"/>
  <c r="E166" i="285"/>
  <c r="F82" i="285"/>
  <c r="D182" i="285"/>
  <c r="F295" i="285"/>
  <c r="E227" i="285"/>
  <c r="E152" i="285"/>
  <c r="F68" i="285"/>
  <c r="E36" i="285"/>
  <c r="D158" i="285"/>
  <c r="D125" i="285"/>
  <c r="E272" i="285"/>
  <c r="F291" i="285"/>
  <c r="E223" i="285"/>
  <c r="E148" i="285"/>
  <c r="F64" i="285"/>
  <c r="E32" i="285"/>
  <c r="E268" i="285"/>
  <c r="D117" i="285"/>
  <c r="D352" i="285"/>
  <c r="D330" i="285" s="1"/>
  <c r="D196" i="285"/>
  <c r="F286" i="285"/>
  <c r="E218" i="285"/>
  <c r="E143" i="285"/>
  <c r="F59" i="285"/>
  <c r="E27" i="285"/>
  <c r="D116" i="285"/>
  <c r="D351" i="285"/>
  <c r="D329" i="285" s="1"/>
  <c r="D195" i="285"/>
  <c r="E261" i="285"/>
  <c r="D115" i="285"/>
  <c r="D350" i="285"/>
  <c r="D328" i="285" s="1"/>
  <c r="D194" i="285"/>
  <c r="F283" i="285"/>
  <c r="E215" i="285"/>
  <c r="E140" i="285"/>
  <c r="F56" i="285"/>
  <c r="E24" i="285"/>
  <c r="D156" i="285"/>
  <c r="D113" i="285"/>
  <c r="D348" i="285"/>
  <c r="D326" i="285" s="1"/>
  <c r="D192" i="285"/>
  <c r="B19" i="282"/>
  <c r="B40" i="282"/>
  <c r="B41" i="282"/>
  <c r="B42" i="282"/>
  <c r="B39" i="282"/>
  <c r="B14" i="282" l="1"/>
  <c r="B15" i="282" s="1"/>
  <c r="B4" i="261"/>
  <c r="B3" i="261" s="1"/>
  <c r="B5" i="259" s="1"/>
  <c r="B11" i="259" s="1"/>
  <c r="B6" i="259"/>
  <c r="B12" i="259" s="1"/>
  <c r="F264" i="285"/>
  <c r="E117" i="285"/>
  <c r="E45" i="285"/>
  <c r="E47" i="285" s="1"/>
  <c r="E43" i="285"/>
  <c r="E44" i="285" s="1"/>
  <c r="F273" i="285"/>
  <c r="F274" i="285"/>
  <c r="E124" i="285"/>
  <c r="F261" i="285"/>
  <c r="E114" i="285"/>
  <c r="D132" i="285"/>
  <c r="E126" i="285"/>
  <c r="F270" i="285"/>
  <c r="E127" i="285"/>
  <c r="F271" i="285"/>
  <c r="E257" i="285"/>
  <c r="C14" i="285"/>
  <c r="C15" i="285" s="1"/>
  <c r="C7" i="259"/>
  <c r="C13" i="259" s="1"/>
  <c r="E121" i="285"/>
  <c r="F268" i="285"/>
  <c r="E115" i="285"/>
  <c r="F262" i="285"/>
  <c r="E119" i="285"/>
  <c r="F266" i="285"/>
  <c r="D130" i="285"/>
  <c r="E41" i="285"/>
  <c r="C105" i="285"/>
  <c r="D111" i="285"/>
  <c r="C102" i="285"/>
  <c r="C103" i="285"/>
  <c r="F224" i="285"/>
  <c r="G292" i="285"/>
  <c r="F149" i="285"/>
  <c r="F72" i="285"/>
  <c r="G65" i="285"/>
  <c r="F33" i="285"/>
  <c r="G296" i="285"/>
  <c r="F228" i="285"/>
  <c r="F153" i="285"/>
  <c r="G69" i="285"/>
  <c r="F37" i="285"/>
  <c r="D277" i="285"/>
  <c r="D256" i="285"/>
  <c r="D255" i="285" s="1"/>
  <c r="G318" i="285"/>
  <c r="F250" i="285"/>
  <c r="F384" i="285" s="1"/>
  <c r="F179" i="285"/>
  <c r="G95" i="285"/>
  <c r="F216" i="285"/>
  <c r="G284" i="285"/>
  <c r="F141" i="285"/>
  <c r="G57" i="285"/>
  <c r="F25" i="285"/>
  <c r="E349" i="285"/>
  <c r="E327" i="285" s="1"/>
  <c r="E193" i="285"/>
  <c r="F219" i="285"/>
  <c r="G287" i="285"/>
  <c r="F144" i="285"/>
  <c r="F28" i="285"/>
  <c r="G60" i="285"/>
  <c r="E352" i="285"/>
  <c r="E330" i="285" s="1"/>
  <c r="E196" i="285"/>
  <c r="E122" i="285"/>
  <c r="F269" i="285"/>
  <c r="G306" i="285"/>
  <c r="F238" i="285"/>
  <c r="F372" i="285" s="1"/>
  <c r="F167" i="285"/>
  <c r="G83" i="285"/>
  <c r="F280" i="285"/>
  <c r="E212" i="285"/>
  <c r="E137" i="285"/>
  <c r="F53" i="285"/>
  <c r="E21" i="285"/>
  <c r="D39" i="285"/>
  <c r="D19" i="285"/>
  <c r="D5" i="261" s="1"/>
  <c r="D155" i="285"/>
  <c r="D135" i="285"/>
  <c r="D110" i="285"/>
  <c r="D210" i="285"/>
  <c r="D189" i="285"/>
  <c r="G308" i="285"/>
  <c r="F240" i="285"/>
  <c r="F374" i="285" s="1"/>
  <c r="F169" i="285"/>
  <c r="G85" i="285"/>
  <c r="G310" i="285"/>
  <c r="F242" i="285"/>
  <c r="F376" i="285" s="1"/>
  <c r="F171" i="285"/>
  <c r="G87" i="285"/>
  <c r="G312" i="285"/>
  <c r="F244" i="285"/>
  <c r="F378" i="285" s="1"/>
  <c r="F173" i="285"/>
  <c r="G89" i="285"/>
  <c r="G314" i="285"/>
  <c r="F246" i="285"/>
  <c r="F380" i="285" s="1"/>
  <c r="F175" i="285"/>
  <c r="F98" i="285"/>
  <c r="G91" i="285"/>
  <c r="G293" i="285"/>
  <c r="F225" i="285"/>
  <c r="F150" i="285"/>
  <c r="F34" i="285"/>
  <c r="G66" i="285"/>
  <c r="E157" i="285"/>
  <c r="E123" i="285"/>
  <c r="P9" i="285"/>
  <c r="P6" i="285" s="1"/>
  <c r="F222" i="285"/>
  <c r="G290" i="285"/>
  <c r="F147" i="285"/>
  <c r="G63" i="285"/>
  <c r="F31" i="285"/>
  <c r="E355" i="285"/>
  <c r="E333" i="285" s="1"/>
  <c r="E199" i="285"/>
  <c r="D131" i="285"/>
  <c r="C129" i="285"/>
  <c r="C109" i="285"/>
  <c r="F281" i="285"/>
  <c r="E213" i="285"/>
  <c r="E138" i="285"/>
  <c r="F54" i="285"/>
  <c r="E22" i="285"/>
  <c r="E258" i="285"/>
  <c r="F218" i="285"/>
  <c r="G286" i="285"/>
  <c r="F143" i="285"/>
  <c r="G59" i="285"/>
  <c r="F27" i="285"/>
  <c r="E351" i="285"/>
  <c r="E329" i="285" s="1"/>
  <c r="E195" i="285"/>
  <c r="F217" i="285"/>
  <c r="G285" i="285"/>
  <c r="F142" i="285"/>
  <c r="F26" i="285"/>
  <c r="G58" i="285"/>
  <c r="E350" i="285"/>
  <c r="E328" i="285" s="1"/>
  <c r="E194" i="285"/>
  <c r="E118" i="285"/>
  <c r="F265" i="285"/>
  <c r="D181" i="285"/>
  <c r="D161" i="285"/>
  <c r="C104" i="285"/>
  <c r="C19" i="259" s="1"/>
  <c r="E184" i="285"/>
  <c r="E363" i="285"/>
  <c r="E341" i="285" s="1"/>
  <c r="E207" i="285"/>
  <c r="F215" i="285"/>
  <c r="G283" i="285"/>
  <c r="F140" i="285"/>
  <c r="F24" i="285"/>
  <c r="G56" i="285"/>
  <c r="E348" i="285"/>
  <c r="E326" i="285" s="1"/>
  <c r="E192" i="285"/>
  <c r="G295" i="285"/>
  <c r="F227" i="285"/>
  <c r="F152" i="285"/>
  <c r="F36" i="285"/>
  <c r="G68" i="285"/>
  <c r="E360" i="285"/>
  <c r="E338" i="285" s="1"/>
  <c r="E204" i="285"/>
  <c r="F301" i="285"/>
  <c r="E300" i="285"/>
  <c r="E299" i="285" s="1"/>
  <c r="E233" i="285"/>
  <c r="E162" i="285"/>
  <c r="E96" i="285"/>
  <c r="F78" i="285"/>
  <c r="E76" i="285"/>
  <c r="G305" i="285"/>
  <c r="F237" i="285"/>
  <c r="F371" i="285" s="1"/>
  <c r="F166" i="285"/>
  <c r="G82" i="285"/>
  <c r="E357" i="285"/>
  <c r="E335" i="285" s="1"/>
  <c r="E201" i="285"/>
  <c r="E361" i="285"/>
  <c r="E339" i="285" s="1"/>
  <c r="E205" i="285"/>
  <c r="E358" i="285"/>
  <c r="E336" i="285" s="1"/>
  <c r="E202" i="285"/>
  <c r="F229" i="285"/>
  <c r="F154" i="285"/>
  <c r="F38" i="285"/>
  <c r="E362" i="285"/>
  <c r="E340" i="285" s="1"/>
  <c r="E206" i="285"/>
  <c r="F303" i="285"/>
  <c r="E235" i="285"/>
  <c r="E369" i="285" s="1"/>
  <c r="E164" i="285"/>
  <c r="F80" i="285"/>
  <c r="F251" i="285"/>
  <c r="F385" i="285" s="1"/>
  <c r="F180" i="285"/>
  <c r="E120" i="285"/>
  <c r="F267" i="285"/>
  <c r="G294" i="285"/>
  <c r="F226" i="285"/>
  <c r="F151" i="285"/>
  <c r="F73" i="285"/>
  <c r="G67" i="285"/>
  <c r="F35" i="285"/>
  <c r="E359" i="285"/>
  <c r="E337" i="285" s="1"/>
  <c r="E203" i="285"/>
  <c r="F223" i="285"/>
  <c r="G291" i="285"/>
  <c r="F148" i="285"/>
  <c r="F32" i="285"/>
  <c r="G64" i="285"/>
  <c r="E356" i="285"/>
  <c r="E334" i="285" s="1"/>
  <c r="E200" i="285"/>
  <c r="D346" i="285"/>
  <c r="D190" i="285"/>
  <c r="E116" i="285"/>
  <c r="F263" i="285"/>
  <c r="F220" i="285"/>
  <c r="G288" i="285"/>
  <c r="F145" i="285"/>
  <c r="G61" i="285"/>
  <c r="F29" i="285"/>
  <c r="E353" i="285"/>
  <c r="E331" i="285" s="1"/>
  <c r="E197" i="285"/>
  <c r="F302" i="285"/>
  <c r="E234" i="285"/>
  <c r="E368" i="285" s="1"/>
  <c r="E163" i="285"/>
  <c r="F79" i="285"/>
  <c r="D232" i="285"/>
  <c r="G316" i="285"/>
  <c r="F248" i="285"/>
  <c r="F382" i="285" s="1"/>
  <c r="F177" i="285"/>
  <c r="F99" i="285"/>
  <c r="G93" i="285"/>
  <c r="F221" i="285"/>
  <c r="G289" i="285"/>
  <c r="F146" i="285"/>
  <c r="F30" i="285"/>
  <c r="G62" i="285"/>
  <c r="E354" i="285"/>
  <c r="E332" i="285" s="1"/>
  <c r="E198" i="285"/>
  <c r="G307" i="285"/>
  <c r="F239" i="285"/>
  <c r="F373" i="285" s="1"/>
  <c r="F168" i="285"/>
  <c r="G84" i="285"/>
  <c r="G309" i="285"/>
  <c r="F241" i="285"/>
  <c r="F375" i="285" s="1"/>
  <c r="F170" i="285"/>
  <c r="G86" i="285"/>
  <c r="G311" i="285"/>
  <c r="F243" i="285"/>
  <c r="F377" i="285" s="1"/>
  <c r="F172" i="285"/>
  <c r="G88" i="285"/>
  <c r="G313" i="285"/>
  <c r="F245" i="285"/>
  <c r="F379" i="285" s="1"/>
  <c r="F174" i="285"/>
  <c r="G90" i="285"/>
  <c r="G315" i="285"/>
  <c r="F247" i="285"/>
  <c r="F381" i="285" s="1"/>
  <c r="F176" i="285"/>
  <c r="G92" i="285"/>
  <c r="E183" i="285"/>
  <c r="G317" i="285"/>
  <c r="F249" i="285"/>
  <c r="F383" i="285" s="1"/>
  <c r="F178" i="285"/>
  <c r="G94" i="285"/>
  <c r="E128" i="285"/>
  <c r="E40" i="285"/>
  <c r="E156" i="285"/>
  <c r="E113" i="285"/>
  <c r="E42" i="285"/>
  <c r="E158" i="285"/>
  <c r="E125" i="285"/>
  <c r="F272" i="285"/>
  <c r="F279" i="285"/>
  <c r="E278" i="285"/>
  <c r="E211" i="285"/>
  <c r="E136" i="285"/>
  <c r="E70" i="285"/>
  <c r="F52" i="285"/>
  <c r="E50" i="285"/>
  <c r="E20" i="285"/>
  <c r="E182" i="285"/>
  <c r="B97" i="282"/>
  <c r="B99" i="282"/>
  <c r="B18" i="259" s="1"/>
  <c r="B100" i="282"/>
  <c r="B98" i="282"/>
  <c r="M2" i="261"/>
  <c r="N2" i="261" s="1"/>
  <c r="O2" i="261" s="1"/>
  <c r="P2" i="261" s="1"/>
  <c r="Q2" i="261" s="1"/>
  <c r="R2" i="261" s="1"/>
  <c r="S2" i="261" s="1"/>
  <c r="T2" i="261" s="1"/>
  <c r="U2" i="261" s="1"/>
  <c r="V2" i="261" s="1"/>
  <c r="W2" i="261" s="1"/>
  <c r="X2" i="261" s="1"/>
  <c r="Y2" i="261" s="1"/>
  <c r="Z2" i="261" s="1"/>
  <c r="AA2" i="261" s="1"/>
  <c r="AB2" i="261" s="1"/>
  <c r="AC2" i="261" s="1"/>
  <c r="AD2" i="261" s="1"/>
  <c r="AE2" i="261" s="1"/>
  <c r="AF2" i="261" s="1"/>
  <c r="F45" i="285" l="1"/>
  <c r="F47" i="285" s="1"/>
  <c r="D103" i="285"/>
  <c r="I46" i="285"/>
  <c r="D104" i="285"/>
  <c r="D19" i="259" s="1"/>
  <c r="D105" i="285"/>
  <c r="F119" i="285"/>
  <c r="F257" i="285"/>
  <c r="F117" i="285"/>
  <c r="F121" i="285"/>
  <c r="E132" i="285"/>
  <c r="G264" i="285"/>
  <c r="G268" i="285"/>
  <c r="G266" i="285"/>
  <c r="G262" i="285"/>
  <c r="F127" i="285"/>
  <c r="G274" i="285"/>
  <c r="D102" i="285"/>
  <c r="F114" i="285"/>
  <c r="D14" i="285"/>
  <c r="D15" i="285" s="1"/>
  <c r="D7" i="259"/>
  <c r="D13" i="259" s="1"/>
  <c r="E130" i="285"/>
  <c r="F120" i="285"/>
  <c r="G269" i="285"/>
  <c r="F42" i="285"/>
  <c r="F212" i="285"/>
  <c r="G280" i="285"/>
  <c r="F137" i="285"/>
  <c r="G53" i="285"/>
  <c r="F21" i="285"/>
  <c r="E155" i="285"/>
  <c r="E135" i="285"/>
  <c r="E110" i="285"/>
  <c r="H308" i="285"/>
  <c r="G240" i="285"/>
  <c r="G374" i="285" s="1"/>
  <c r="G169" i="285"/>
  <c r="H85" i="285"/>
  <c r="H290" i="285"/>
  <c r="G222" i="285"/>
  <c r="G147" i="285"/>
  <c r="H63" i="285"/>
  <c r="G31" i="285"/>
  <c r="F355" i="285"/>
  <c r="F333" i="285" s="1"/>
  <c r="F199" i="285"/>
  <c r="D324" i="285"/>
  <c r="D322" i="285" s="1"/>
  <c r="D344" i="285"/>
  <c r="E210" i="285"/>
  <c r="E189" i="285"/>
  <c r="H318" i="285"/>
  <c r="G250" i="285"/>
  <c r="G384" i="285" s="1"/>
  <c r="G179" i="285"/>
  <c r="H95" i="285"/>
  <c r="G267" i="285"/>
  <c r="H317" i="285"/>
  <c r="G249" i="285"/>
  <c r="G383" i="285" s="1"/>
  <c r="G178" i="285"/>
  <c r="H94" i="285"/>
  <c r="F184" i="285"/>
  <c r="G303" i="285"/>
  <c r="F235" i="285"/>
  <c r="F369" i="285" s="1"/>
  <c r="F164" i="285"/>
  <c r="G80" i="285"/>
  <c r="E366" i="285"/>
  <c r="F354" i="285"/>
  <c r="F332" i="285" s="1"/>
  <c r="F198" i="285"/>
  <c r="H292" i="285"/>
  <c r="G224" i="285"/>
  <c r="G149" i="285"/>
  <c r="G72" i="285"/>
  <c r="H65" i="285"/>
  <c r="G33" i="285"/>
  <c r="F122" i="285"/>
  <c r="F357" i="285"/>
  <c r="F335" i="285" s="1"/>
  <c r="F201" i="285"/>
  <c r="H295" i="285"/>
  <c r="G227" i="285"/>
  <c r="G152" i="285"/>
  <c r="H68" i="285"/>
  <c r="G36" i="285"/>
  <c r="F158" i="285"/>
  <c r="F125" i="285"/>
  <c r="G272" i="285"/>
  <c r="F128" i="285"/>
  <c r="G302" i="285"/>
  <c r="F234" i="285"/>
  <c r="F368" i="285" s="1"/>
  <c r="F163" i="285"/>
  <c r="G79" i="285"/>
  <c r="E181" i="285"/>
  <c r="E161" i="285"/>
  <c r="H296" i="285"/>
  <c r="G228" i="285"/>
  <c r="G153" i="285"/>
  <c r="H69" i="285"/>
  <c r="G37" i="285"/>
  <c r="F126" i="285"/>
  <c r="G273" i="285"/>
  <c r="G261" i="285"/>
  <c r="G263" i="285"/>
  <c r="F352" i="285"/>
  <c r="F330" i="285" s="1"/>
  <c r="F196" i="285"/>
  <c r="E112" i="285"/>
  <c r="F259" i="285"/>
  <c r="F356" i="285"/>
  <c r="F334" i="285" s="1"/>
  <c r="F200" i="285"/>
  <c r="F359" i="285"/>
  <c r="F337" i="285" s="1"/>
  <c r="F203" i="285"/>
  <c r="H315" i="285"/>
  <c r="G247" i="285"/>
  <c r="G381" i="285" s="1"/>
  <c r="G176" i="285"/>
  <c r="H92" i="285"/>
  <c r="F183" i="285"/>
  <c r="E111" i="285"/>
  <c r="F258" i="285"/>
  <c r="G265" i="285"/>
  <c r="F115" i="285"/>
  <c r="F350" i="285"/>
  <c r="F328" i="285" s="1"/>
  <c r="F194" i="285"/>
  <c r="G229" i="285"/>
  <c r="G154" i="285"/>
  <c r="G38" i="285"/>
  <c r="F362" i="285"/>
  <c r="F340" i="285" s="1"/>
  <c r="F206" i="285"/>
  <c r="F41" i="285"/>
  <c r="G270" i="285"/>
  <c r="E39" i="285"/>
  <c r="E19" i="285"/>
  <c r="E5" i="261" s="1"/>
  <c r="E277" i="285"/>
  <c r="E256" i="285"/>
  <c r="E255" i="285" s="1"/>
  <c r="H316" i="285"/>
  <c r="G248" i="285"/>
  <c r="G382" i="285" s="1"/>
  <c r="G177" i="285"/>
  <c r="H93" i="285"/>
  <c r="G99" i="285"/>
  <c r="H314" i="285"/>
  <c r="G246" i="285"/>
  <c r="G380" i="285" s="1"/>
  <c r="G175" i="285"/>
  <c r="G98" i="285"/>
  <c r="H91" i="285"/>
  <c r="H312" i="285"/>
  <c r="G244" i="285"/>
  <c r="G378" i="285" s="1"/>
  <c r="G173" i="285"/>
  <c r="H89" i="285"/>
  <c r="H310" i="285"/>
  <c r="G242" i="285"/>
  <c r="G376" i="285" s="1"/>
  <c r="G171" i="285"/>
  <c r="H87" i="285"/>
  <c r="H289" i="285"/>
  <c r="G221" i="285"/>
  <c r="G146" i="285"/>
  <c r="H62" i="285"/>
  <c r="G30" i="285"/>
  <c r="F360" i="285"/>
  <c r="F338" i="285" s="1"/>
  <c r="F204" i="285"/>
  <c r="G304" i="285"/>
  <c r="F236" i="285"/>
  <c r="F370" i="285" s="1"/>
  <c r="F165" i="285"/>
  <c r="F182" i="285" s="1"/>
  <c r="F97" i="285"/>
  <c r="G81" i="285"/>
  <c r="F77" i="285"/>
  <c r="F51" i="285"/>
  <c r="F363" i="285"/>
  <c r="F341" i="285" s="1"/>
  <c r="F207" i="285"/>
  <c r="H306" i="285"/>
  <c r="G238" i="285"/>
  <c r="G372" i="285" s="1"/>
  <c r="G167" i="285"/>
  <c r="H83" i="285"/>
  <c r="E232" i="285"/>
  <c r="F361" i="285"/>
  <c r="F339" i="285" s="1"/>
  <c r="F205" i="285"/>
  <c r="H284" i="285"/>
  <c r="G216" i="285"/>
  <c r="G141" i="285"/>
  <c r="H57" i="285"/>
  <c r="G25" i="285"/>
  <c r="F349" i="285"/>
  <c r="F327" i="285" s="1"/>
  <c r="F193" i="285"/>
  <c r="H286" i="285"/>
  <c r="G218" i="285"/>
  <c r="G143" i="285"/>
  <c r="H59" i="285"/>
  <c r="G27" i="285"/>
  <c r="F116" i="285"/>
  <c r="F351" i="285"/>
  <c r="F329" i="285" s="1"/>
  <c r="F195" i="285"/>
  <c r="H287" i="285"/>
  <c r="G219" i="285"/>
  <c r="G144" i="285"/>
  <c r="H60" i="285"/>
  <c r="G28" i="285"/>
  <c r="F214" i="285"/>
  <c r="G282" i="285"/>
  <c r="F139" i="285"/>
  <c r="F71" i="285"/>
  <c r="G55" i="285"/>
  <c r="F23" i="285"/>
  <c r="E347" i="285"/>
  <c r="E325" i="285" s="1"/>
  <c r="E191" i="285"/>
  <c r="H291" i="285"/>
  <c r="G223" i="285"/>
  <c r="G148" i="285"/>
  <c r="H64" i="285"/>
  <c r="G32" i="285"/>
  <c r="Q9" i="285"/>
  <c r="Q6" i="285" s="1"/>
  <c r="E131" i="285"/>
  <c r="H294" i="285"/>
  <c r="G226" i="285"/>
  <c r="G151" i="285"/>
  <c r="H67" i="285"/>
  <c r="G35" i="285"/>
  <c r="G73" i="285"/>
  <c r="F124" i="285"/>
  <c r="G271" i="285"/>
  <c r="H313" i="285"/>
  <c r="G245" i="285"/>
  <c r="G379" i="285" s="1"/>
  <c r="G174" i="285"/>
  <c r="H90" i="285"/>
  <c r="H311" i="285"/>
  <c r="G243" i="285"/>
  <c r="G377" i="285" s="1"/>
  <c r="G172" i="285"/>
  <c r="H88" i="285"/>
  <c r="H309" i="285"/>
  <c r="G241" i="285"/>
  <c r="G375" i="285" s="1"/>
  <c r="G170" i="285"/>
  <c r="H86" i="285"/>
  <c r="D188" i="285"/>
  <c r="D129" i="285"/>
  <c r="D109" i="285"/>
  <c r="F213" i="285"/>
  <c r="G281" i="285"/>
  <c r="F138" i="285"/>
  <c r="F22" i="285"/>
  <c r="G54" i="285"/>
  <c r="E346" i="285"/>
  <c r="E190" i="285"/>
  <c r="H307" i="285"/>
  <c r="G239" i="285"/>
  <c r="G373" i="285" s="1"/>
  <c r="G168" i="285"/>
  <c r="H84" i="285"/>
  <c r="H288" i="285"/>
  <c r="G220" i="285"/>
  <c r="G145" i="285"/>
  <c r="H61" i="285"/>
  <c r="G29" i="285"/>
  <c r="F118" i="285"/>
  <c r="F353" i="285"/>
  <c r="F331" i="285" s="1"/>
  <c r="F197" i="285"/>
  <c r="H285" i="285"/>
  <c r="H263" i="285" s="1"/>
  <c r="G217" i="285"/>
  <c r="G142" i="285"/>
  <c r="G116" i="285" s="1"/>
  <c r="H58" i="285"/>
  <c r="G26" i="285"/>
  <c r="G251" i="285"/>
  <c r="G385" i="285" s="1"/>
  <c r="G180" i="285"/>
  <c r="H293" i="285"/>
  <c r="G225" i="285"/>
  <c r="G150" i="285"/>
  <c r="H66" i="285"/>
  <c r="G34" i="285"/>
  <c r="F157" i="285"/>
  <c r="F123" i="285"/>
  <c r="F358" i="285"/>
  <c r="F336" i="285" s="1"/>
  <c r="F202" i="285"/>
  <c r="H271" i="285" l="1"/>
  <c r="G45" i="285"/>
  <c r="G47" i="285" s="1"/>
  <c r="J46" i="285"/>
  <c r="G124" i="285"/>
  <c r="F112" i="285"/>
  <c r="F40" i="285"/>
  <c r="F43" i="285"/>
  <c r="F44" i="285" s="1"/>
  <c r="G259" i="285"/>
  <c r="H272" i="285"/>
  <c r="G127" i="285"/>
  <c r="H274" i="285"/>
  <c r="E103" i="285"/>
  <c r="E7" i="259"/>
  <c r="E13" i="259" s="1"/>
  <c r="G117" i="285"/>
  <c r="H264" i="285"/>
  <c r="G126" i="285"/>
  <c r="H273" i="285"/>
  <c r="F131" i="285"/>
  <c r="G260" i="285"/>
  <c r="G118" i="285"/>
  <c r="H265" i="285"/>
  <c r="G119" i="285"/>
  <c r="H266" i="285"/>
  <c r="G42" i="285"/>
  <c r="E102" i="285"/>
  <c r="I294" i="285"/>
  <c r="H226" i="285"/>
  <c r="H151" i="285"/>
  <c r="H73" i="285"/>
  <c r="I67" i="285"/>
  <c r="H35" i="285"/>
  <c r="G359" i="285"/>
  <c r="G337" i="285" s="1"/>
  <c r="G203" i="285"/>
  <c r="E344" i="285"/>
  <c r="E324" i="285"/>
  <c r="E322" i="285" s="1"/>
  <c r="G158" i="285"/>
  <c r="G125" i="285"/>
  <c r="R9" i="285"/>
  <c r="R6" i="285" s="1"/>
  <c r="G122" i="285"/>
  <c r="H269" i="285"/>
  <c r="H283" i="285"/>
  <c r="G215" i="285"/>
  <c r="G140" i="285"/>
  <c r="H56" i="285"/>
  <c r="G24" i="285"/>
  <c r="F156" i="285"/>
  <c r="F113" i="285"/>
  <c r="F130" i="285" s="1"/>
  <c r="F348" i="285"/>
  <c r="F326" i="285" s="1"/>
  <c r="F192" i="285"/>
  <c r="H220" i="285"/>
  <c r="I288" i="285"/>
  <c r="H145" i="285"/>
  <c r="I61" i="285"/>
  <c r="H29" i="285"/>
  <c r="G353" i="285"/>
  <c r="G331" i="285" s="1"/>
  <c r="G197" i="285"/>
  <c r="H219" i="285"/>
  <c r="I287" i="285"/>
  <c r="H144" i="285"/>
  <c r="H28" i="285"/>
  <c r="I60" i="285"/>
  <c r="G352" i="285"/>
  <c r="G330" i="285" s="1"/>
  <c r="G196" i="285"/>
  <c r="G115" i="285"/>
  <c r="H262" i="285"/>
  <c r="I307" i="285"/>
  <c r="H239" i="285"/>
  <c r="H373" i="285" s="1"/>
  <c r="H168" i="285"/>
  <c r="I84" i="285"/>
  <c r="F278" i="285"/>
  <c r="F211" i="285"/>
  <c r="G279" i="285"/>
  <c r="F136" i="285"/>
  <c r="F50" i="285"/>
  <c r="F20" i="285"/>
  <c r="F70" i="285"/>
  <c r="G52" i="285"/>
  <c r="H305" i="285"/>
  <c r="G237" i="285"/>
  <c r="G371" i="285" s="1"/>
  <c r="G166" i="285"/>
  <c r="H82" i="285"/>
  <c r="G120" i="285"/>
  <c r="H267" i="285"/>
  <c r="G184" i="285"/>
  <c r="E14" i="285"/>
  <c r="E15" i="285" s="1"/>
  <c r="E104" i="285"/>
  <c r="E19" i="259" s="1"/>
  <c r="G363" i="285"/>
  <c r="G341" i="285" s="1"/>
  <c r="G207" i="285"/>
  <c r="I316" i="285"/>
  <c r="H248" i="285"/>
  <c r="H382" i="285" s="1"/>
  <c r="H177" i="285"/>
  <c r="H99" i="285"/>
  <c r="I93" i="285"/>
  <c r="I296" i="285"/>
  <c r="H228" i="285"/>
  <c r="H153" i="285"/>
  <c r="I69" i="285"/>
  <c r="H37" i="285"/>
  <c r="G361" i="285"/>
  <c r="G339" i="285" s="1"/>
  <c r="G205" i="285"/>
  <c r="I293" i="285"/>
  <c r="H225" i="285"/>
  <c r="H150" i="285"/>
  <c r="H34" i="285"/>
  <c r="I66" i="285"/>
  <c r="G157" i="285"/>
  <c r="G123" i="285"/>
  <c r="H270" i="285"/>
  <c r="H304" i="285"/>
  <c r="G236" i="285"/>
  <c r="G370" i="285" s="1"/>
  <c r="G165" i="285"/>
  <c r="H81" i="285"/>
  <c r="G97" i="285"/>
  <c r="G77" i="285"/>
  <c r="G51" i="285"/>
  <c r="H251" i="285"/>
  <c r="H385" i="285" s="1"/>
  <c r="H180" i="285"/>
  <c r="E105" i="285"/>
  <c r="H223" i="285"/>
  <c r="I291" i="285"/>
  <c r="H148" i="285"/>
  <c r="H32" i="285"/>
  <c r="I64" i="285"/>
  <c r="G356" i="285"/>
  <c r="G334" i="285" s="1"/>
  <c r="G200" i="285"/>
  <c r="I309" i="285"/>
  <c r="H241" i="285"/>
  <c r="H375" i="285" s="1"/>
  <c r="H170" i="285"/>
  <c r="I86" i="285"/>
  <c r="E129" i="285"/>
  <c r="E109" i="285"/>
  <c r="H281" i="285"/>
  <c r="G213" i="285"/>
  <c r="G138" i="285"/>
  <c r="H54" i="285"/>
  <c r="G22" i="285"/>
  <c r="G258" i="285"/>
  <c r="H218" i="285"/>
  <c r="I286" i="285"/>
  <c r="H143" i="285"/>
  <c r="I59" i="285"/>
  <c r="H27" i="285"/>
  <c r="G351" i="285"/>
  <c r="G329" i="285" s="1"/>
  <c r="G195" i="285"/>
  <c r="H221" i="285"/>
  <c r="I289" i="285"/>
  <c r="H146" i="285"/>
  <c r="H30" i="285"/>
  <c r="I62" i="285"/>
  <c r="G354" i="285"/>
  <c r="G332" i="285" s="1"/>
  <c r="G198" i="285"/>
  <c r="I308" i="285"/>
  <c r="H240" i="285"/>
  <c r="H374" i="285" s="1"/>
  <c r="H169" i="285"/>
  <c r="I85" i="285"/>
  <c r="H282" i="285"/>
  <c r="G214" i="285"/>
  <c r="G139" i="285"/>
  <c r="H55" i="285"/>
  <c r="G23" i="285"/>
  <c r="G71" i="285"/>
  <c r="F347" i="285"/>
  <c r="F325" i="285" s="1"/>
  <c r="F191" i="285"/>
  <c r="I310" i="285"/>
  <c r="H242" i="285"/>
  <c r="H376" i="285" s="1"/>
  <c r="H171" i="285"/>
  <c r="I87" i="285"/>
  <c r="I312" i="285"/>
  <c r="H244" i="285"/>
  <c r="H378" i="285" s="1"/>
  <c r="H173" i="285"/>
  <c r="I89" i="285"/>
  <c r="I314" i="285"/>
  <c r="H246" i="285"/>
  <c r="H380" i="285" s="1"/>
  <c r="H175" i="285"/>
  <c r="H98" i="285"/>
  <c r="I91" i="285"/>
  <c r="I295" i="285"/>
  <c r="H227" i="285"/>
  <c r="H152" i="285"/>
  <c r="H36" i="285"/>
  <c r="I68" i="285"/>
  <c r="G360" i="285"/>
  <c r="G338" i="285" s="1"/>
  <c r="G204" i="285"/>
  <c r="H224" i="285"/>
  <c r="I292" i="285"/>
  <c r="H149" i="285"/>
  <c r="H72" i="285"/>
  <c r="I65" i="285"/>
  <c r="H33" i="285"/>
  <c r="G357" i="285"/>
  <c r="G335" i="285" s="1"/>
  <c r="G201" i="285"/>
  <c r="H217" i="285"/>
  <c r="I285" i="285"/>
  <c r="H142" i="285"/>
  <c r="H26" i="285"/>
  <c r="I58" i="285"/>
  <c r="G350" i="285"/>
  <c r="G328" i="285" s="1"/>
  <c r="G194" i="285"/>
  <c r="F300" i="285"/>
  <c r="F299" i="285" s="1"/>
  <c r="G301" i="285"/>
  <c r="F233" i="285"/>
  <c r="F232" i="285" s="1"/>
  <c r="F162" i="285"/>
  <c r="F76" i="285"/>
  <c r="F96" i="285"/>
  <c r="G78" i="285"/>
  <c r="H222" i="285"/>
  <c r="I290" i="285"/>
  <c r="H147" i="285"/>
  <c r="I63" i="285"/>
  <c r="H31" i="285"/>
  <c r="G355" i="285"/>
  <c r="G333" i="285" s="1"/>
  <c r="G199" i="285"/>
  <c r="I311" i="285"/>
  <c r="H243" i="285"/>
  <c r="H377" i="285" s="1"/>
  <c r="H172" i="285"/>
  <c r="I88" i="285"/>
  <c r="I313" i="285"/>
  <c r="H245" i="285"/>
  <c r="H379" i="285" s="1"/>
  <c r="H174" i="285"/>
  <c r="I90" i="285"/>
  <c r="I315" i="285"/>
  <c r="H247" i="285"/>
  <c r="H381" i="285" s="1"/>
  <c r="H176" i="285"/>
  <c r="I92" i="285"/>
  <c r="G183" i="285"/>
  <c r="I317" i="285"/>
  <c r="H249" i="285"/>
  <c r="H383" i="285" s="1"/>
  <c r="H178" i="285"/>
  <c r="I94" i="285"/>
  <c r="G128" i="285"/>
  <c r="H229" i="285"/>
  <c r="H154" i="285"/>
  <c r="H38" i="285"/>
  <c r="G362" i="285"/>
  <c r="G340" i="285" s="1"/>
  <c r="G206" i="285"/>
  <c r="H303" i="285"/>
  <c r="G235" i="285"/>
  <c r="G369" i="285" s="1"/>
  <c r="G164" i="285"/>
  <c r="H80" i="285"/>
  <c r="F366" i="285"/>
  <c r="F132" i="285"/>
  <c r="G41" i="285"/>
  <c r="G358" i="285"/>
  <c r="G336" i="285" s="1"/>
  <c r="G202" i="285"/>
  <c r="I318" i="285"/>
  <c r="H250" i="285"/>
  <c r="H384" i="285" s="1"/>
  <c r="H179" i="285"/>
  <c r="I95" i="285"/>
  <c r="E188" i="285"/>
  <c r="G121" i="285"/>
  <c r="H268" i="285"/>
  <c r="F111" i="285"/>
  <c r="F346" i="285"/>
  <c r="F190" i="285"/>
  <c r="M9" i="282"/>
  <c r="M6" i="282" s="1"/>
  <c r="G43" i="285" l="1"/>
  <c r="G44" i="285" s="1"/>
  <c r="H116" i="285"/>
  <c r="I268" i="285"/>
  <c r="I263" i="285"/>
  <c r="H128" i="285"/>
  <c r="G40" i="285"/>
  <c r="H260" i="285"/>
  <c r="I251" i="285"/>
  <c r="I385" i="285" s="1"/>
  <c r="I180" i="285"/>
  <c r="F344" i="285"/>
  <c r="F324" i="285"/>
  <c r="F322" i="285" s="1"/>
  <c r="I304" i="285"/>
  <c r="H236" i="285"/>
  <c r="H370" i="285" s="1"/>
  <c r="H165" i="285"/>
  <c r="H97" i="285"/>
  <c r="I81" i="285"/>
  <c r="H77" i="285"/>
  <c r="H51" i="285"/>
  <c r="H363" i="285"/>
  <c r="H341" i="285" s="1"/>
  <c r="H207" i="285"/>
  <c r="J316" i="285"/>
  <c r="I248" i="285"/>
  <c r="I382" i="285" s="1"/>
  <c r="I177" i="285"/>
  <c r="J93" i="285"/>
  <c r="I99" i="285"/>
  <c r="J314" i="285"/>
  <c r="I246" i="285"/>
  <c r="I380" i="285" s="1"/>
  <c r="I175" i="285"/>
  <c r="I98" i="285"/>
  <c r="J91" i="285"/>
  <c r="J312" i="285"/>
  <c r="I244" i="285"/>
  <c r="I378" i="285" s="1"/>
  <c r="I173" i="285"/>
  <c r="J89" i="285"/>
  <c r="H121" i="285"/>
  <c r="H356" i="285"/>
  <c r="H334" i="285" s="1"/>
  <c r="H200" i="285"/>
  <c r="F181" i="285"/>
  <c r="F161" i="285"/>
  <c r="J286" i="285"/>
  <c r="I218" i="285"/>
  <c r="I143" i="285"/>
  <c r="J59" i="285"/>
  <c r="I27" i="285"/>
  <c r="H351" i="285"/>
  <c r="H329" i="285" s="1"/>
  <c r="H195" i="285"/>
  <c r="H41" i="285"/>
  <c r="I270" i="285"/>
  <c r="J296" i="285"/>
  <c r="I228" i="285"/>
  <c r="I153" i="285"/>
  <c r="J69" i="285"/>
  <c r="I37" i="285"/>
  <c r="H126" i="285"/>
  <c r="I273" i="285"/>
  <c r="J313" i="285"/>
  <c r="I245" i="285"/>
  <c r="I379" i="285" s="1"/>
  <c r="I174" i="285"/>
  <c r="J90" i="285"/>
  <c r="J311" i="285"/>
  <c r="I243" i="285"/>
  <c r="I377" i="285" s="1"/>
  <c r="I172" i="285"/>
  <c r="J88" i="285"/>
  <c r="H215" i="285"/>
  <c r="I283" i="285"/>
  <c r="H140" i="285"/>
  <c r="H24" i="285"/>
  <c r="I56" i="285"/>
  <c r="G348" i="285"/>
  <c r="G326" i="285" s="1"/>
  <c r="G192" i="285"/>
  <c r="J309" i="285"/>
  <c r="I241" i="285"/>
  <c r="I375" i="285" s="1"/>
  <c r="I170" i="285"/>
  <c r="J86" i="285"/>
  <c r="J290" i="285"/>
  <c r="J268" i="285" s="1"/>
  <c r="I222" i="285"/>
  <c r="I147" i="285"/>
  <c r="I121" i="285" s="1"/>
  <c r="J63" i="285"/>
  <c r="I31" i="285"/>
  <c r="H120" i="285"/>
  <c r="H355" i="285"/>
  <c r="H333" i="285" s="1"/>
  <c r="H199" i="285"/>
  <c r="J287" i="285"/>
  <c r="I219" i="285"/>
  <c r="I144" i="285"/>
  <c r="I118" i="285" s="1"/>
  <c r="J60" i="285"/>
  <c r="I28" i="285"/>
  <c r="I264" i="285"/>
  <c r="H214" i="285"/>
  <c r="I282" i="285"/>
  <c r="H139" i="285"/>
  <c r="H71" i="285"/>
  <c r="I55" i="285"/>
  <c r="H23" i="285"/>
  <c r="G347" i="285"/>
  <c r="G325" i="285" s="1"/>
  <c r="G191" i="285"/>
  <c r="J310" i="285"/>
  <c r="I242" i="285"/>
  <c r="I376" i="285" s="1"/>
  <c r="I171" i="285"/>
  <c r="J87" i="285"/>
  <c r="J292" i="285"/>
  <c r="I224" i="285"/>
  <c r="I149" i="285"/>
  <c r="I72" i="285"/>
  <c r="J65" i="285"/>
  <c r="I33" i="285"/>
  <c r="H122" i="285"/>
  <c r="H357" i="285"/>
  <c r="H335" i="285" s="1"/>
  <c r="H201" i="285"/>
  <c r="H279" i="285"/>
  <c r="G278" i="285"/>
  <c r="G211" i="285"/>
  <c r="G136" i="285"/>
  <c r="G70" i="285"/>
  <c r="H52" i="285"/>
  <c r="G50" i="285"/>
  <c r="G20" i="285"/>
  <c r="G182" i="285"/>
  <c r="G131" i="285"/>
  <c r="J294" i="285"/>
  <c r="I226" i="285"/>
  <c r="I151" i="285"/>
  <c r="J67" i="285"/>
  <c r="I35" i="285"/>
  <c r="I73" i="285"/>
  <c r="H124" i="285"/>
  <c r="I271" i="285"/>
  <c r="I229" i="285"/>
  <c r="I154" i="285"/>
  <c r="I38" i="285"/>
  <c r="H362" i="285"/>
  <c r="H340" i="285" s="1"/>
  <c r="H206" i="285"/>
  <c r="J317" i="285"/>
  <c r="I249" i="285"/>
  <c r="I383" i="285" s="1"/>
  <c r="I178" i="285"/>
  <c r="J94" i="285"/>
  <c r="H184" i="285"/>
  <c r="I306" i="285"/>
  <c r="H238" i="285"/>
  <c r="H372" i="285" s="1"/>
  <c r="H167" i="285"/>
  <c r="I83" i="285"/>
  <c r="H280" i="285"/>
  <c r="G212" i="285"/>
  <c r="G137" i="285"/>
  <c r="H53" i="285"/>
  <c r="G21" i="285"/>
  <c r="K46" i="285" s="1"/>
  <c r="F39" i="285"/>
  <c r="F19" i="285"/>
  <c r="F155" i="285"/>
  <c r="F135" i="285"/>
  <c r="F110" i="285"/>
  <c r="F210" i="285"/>
  <c r="F189" i="285"/>
  <c r="F188" i="285" s="1"/>
  <c r="J308" i="285"/>
  <c r="I240" i="285"/>
  <c r="I374" i="285" s="1"/>
  <c r="I169" i="285"/>
  <c r="J85" i="285"/>
  <c r="J288" i="285"/>
  <c r="I220" i="285"/>
  <c r="I145" i="285"/>
  <c r="J61" i="285"/>
  <c r="I29" i="285"/>
  <c r="H118" i="285"/>
  <c r="H353" i="285"/>
  <c r="H331" i="285" s="1"/>
  <c r="H197" i="285"/>
  <c r="J289" i="285"/>
  <c r="I221" i="285"/>
  <c r="I146" i="285"/>
  <c r="J62" i="285"/>
  <c r="I30" i="285"/>
  <c r="I266" i="285"/>
  <c r="G114" i="285"/>
  <c r="H261" i="285"/>
  <c r="S9" i="285"/>
  <c r="S6" i="285" s="1"/>
  <c r="H42" i="285"/>
  <c r="H360" i="285"/>
  <c r="H338" i="285" s="1"/>
  <c r="H204" i="285"/>
  <c r="J318" i="285"/>
  <c r="I250" i="285"/>
  <c r="I384" i="285" s="1"/>
  <c r="I179" i="285"/>
  <c r="J95" i="285"/>
  <c r="J291" i="285"/>
  <c r="I223" i="285"/>
  <c r="I148" i="285"/>
  <c r="J64" i="285"/>
  <c r="I32" i="285"/>
  <c r="H302" i="285"/>
  <c r="G234" i="285"/>
  <c r="G368" i="285" s="1"/>
  <c r="G366" i="285" s="1"/>
  <c r="G163" i="285"/>
  <c r="H79" i="285"/>
  <c r="J293" i="285"/>
  <c r="I225" i="285"/>
  <c r="I150" i="285"/>
  <c r="J66" i="285"/>
  <c r="I34" i="285"/>
  <c r="H157" i="285"/>
  <c r="H123" i="285"/>
  <c r="H358" i="285"/>
  <c r="H336" i="285" s="1"/>
  <c r="H202" i="285"/>
  <c r="H361" i="285"/>
  <c r="H339" i="285" s="1"/>
  <c r="H205" i="285"/>
  <c r="J315" i="285"/>
  <c r="I247" i="285"/>
  <c r="I381" i="285" s="1"/>
  <c r="I176" i="285"/>
  <c r="J92" i="285"/>
  <c r="H183" i="285"/>
  <c r="G156" i="285"/>
  <c r="G113" i="285"/>
  <c r="I267" i="285"/>
  <c r="H117" i="285"/>
  <c r="H352" i="285"/>
  <c r="H330" i="285" s="1"/>
  <c r="H196" i="285"/>
  <c r="G112" i="285"/>
  <c r="H259" i="285"/>
  <c r="I269" i="285"/>
  <c r="H301" i="285"/>
  <c r="G300" i="285"/>
  <c r="G299" i="285" s="1"/>
  <c r="G233" i="285"/>
  <c r="G162" i="285"/>
  <c r="G96" i="285"/>
  <c r="H78" i="285"/>
  <c r="G76" i="285"/>
  <c r="I305" i="285"/>
  <c r="H237" i="285"/>
  <c r="H371" i="285" s="1"/>
  <c r="H166" i="285"/>
  <c r="I82" i="285"/>
  <c r="H359" i="285"/>
  <c r="H337" i="285" s="1"/>
  <c r="H203" i="285"/>
  <c r="H127" i="285"/>
  <c r="I274" i="285"/>
  <c r="G257" i="285"/>
  <c r="F277" i="285"/>
  <c r="F256" i="285"/>
  <c r="F255" i="285" s="1"/>
  <c r="I265" i="285"/>
  <c r="H119" i="285"/>
  <c r="H354" i="285"/>
  <c r="H332" i="285" s="1"/>
  <c r="H198" i="285"/>
  <c r="H216" i="285"/>
  <c r="I284" i="285"/>
  <c r="H141" i="285"/>
  <c r="I57" i="285"/>
  <c r="H25" i="285"/>
  <c r="H45" i="285" s="1"/>
  <c r="H47" i="285" s="1"/>
  <c r="G349" i="285"/>
  <c r="G327" i="285" s="1"/>
  <c r="G193" i="285"/>
  <c r="G132" i="285"/>
  <c r="J295" i="285"/>
  <c r="I227" i="285"/>
  <c r="I152" i="285"/>
  <c r="J68" i="285"/>
  <c r="I36" i="285"/>
  <c r="H158" i="285"/>
  <c r="H125" i="285"/>
  <c r="I272" i="285"/>
  <c r="N9" i="282"/>
  <c r="N6" i="282" s="1"/>
  <c r="J265" i="285" l="1"/>
  <c r="J273" i="285"/>
  <c r="I262" i="285"/>
  <c r="I120" i="285"/>
  <c r="H43" i="285"/>
  <c r="H44" i="285" s="1"/>
  <c r="J267" i="285"/>
  <c r="I260" i="285"/>
  <c r="I126" i="285"/>
  <c r="I128" i="285"/>
  <c r="F7" i="259"/>
  <c r="F13" i="259" s="1"/>
  <c r="F5" i="261"/>
  <c r="I122" i="285"/>
  <c r="J269" i="285"/>
  <c r="H115" i="285"/>
  <c r="G130" i="285"/>
  <c r="F102" i="285"/>
  <c r="J270" i="285"/>
  <c r="I119" i="285"/>
  <c r="J266" i="285"/>
  <c r="J272" i="285"/>
  <c r="I361" i="285"/>
  <c r="I339" i="285" s="1"/>
  <c r="I205" i="285"/>
  <c r="J285" i="285"/>
  <c r="I217" i="285"/>
  <c r="I142" i="285"/>
  <c r="J58" i="285"/>
  <c r="I26" i="285"/>
  <c r="I302" i="285"/>
  <c r="H234" i="285"/>
  <c r="H368" i="285" s="1"/>
  <c r="H163" i="285"/>
  <c r="I79" i="285"/>
  <c r="G181" i="285"/>
  <c r="G161" i="285"/>
  <c r="I359" i="285"/>
  <c r="I337" i="285" s="1"/>
  <c r="I203" i="285"/>
  <c r="I303" i="285"/>
  <c r="H235" i="285"/>
  <c r="H369" i="285" s="1"/>
  <c r="H164" i="285"/>
  <c r="I80" i="285"/>
  <c r="H132" i="285"/>
  <c r="H350" i="285"/>
  <c r="H328" i="285" s="1"/>
  <c r="H194" i="285"/>
  <c r="J306" i="285"/>
  <c r="I238" i="285"/>
  <c r="I372" i="285" s="1"/>
  <c r="I167" i="285"/>
  <c r="J83" i="285"/>
  <c r="G232" i="285"/>
  <c r="K316" i="285"/>
  <c r="J248" i="285"/>
  <c r="J382" i="285" s="1"/>
  <c r="J177" i="285"/>
  <c r="J99" i="285"/>
  <c r="K93" i="285"/>
  <c r="H131" i="285"/>
  <c r="I124" i="285"/>
  <c r="J271" i="285"/>
  <c r="K292" i="285"/>
  <c r="J224" i="285"/>
  <c r="J149" i="285"/>
  <c r="J72" i="285"/>
  <c r="K65" i="285"/>
  <c r="J33" i="285"/>
  <c r="I357" i="285"/>
  <c r="I335" i="285" s="1"/>
  <c r="I201" i="285"/>
  <c r="J251" i="285"/>
  <c r="J385" i="285" s="1"/>
  <c r="J180" i="285"/>
  <c r="T9" i="285"/>
  <c r="T6" i="285" s="1"/>
  <c r="F14" i="285"/>
  <c r="F15" i="285" s="1"/>
  <c r="F105" i="285"/>
  <c r="F103" i="285"/>
  <c r="F104" i="285"/>
  <c r="F19" i="259" s="1"/>
  <c r="G111" i="285"/>
  <c r="H258" i="285"/>
  <c r="K318" i="285"/>
  <c r="J250" i="285"/>
  <c r="J384" i="285" s="1"/>
  <c r="J179" i="285"/>
  <c r="K95" i="285"/>
  <c r="I363" i="285"/>
  <c r="I341" i="285" s="1"/>
  <c r="I207" i="285"/>
  <c r="I42" i="285"/>
  <c r="I158" i="285"/>
  <c r="I125" i="285"/>
  <c r="G210" i="285"/>
  <c r="G189" i="285"/>
  <c r="H257" i="285"/>
  <c r="I41" i="285"/>
  <c r="I358" i="285"/>
  <c r="I336" i="285" s="1"/>
  <c r="I202" i="285"/>
  <c r="K311" i="285"/>
  <c r="J243" i="285"/>
  <c r="J377" i="285" s="1"/>
  <c r="J172" i="285"/>
  <c r="K88" i="285"/>
  <c r="H40" i="285"/>
  <c r="J220" i="285"/>
  <c r="K288" i="285"/>
  <c r="J145" i="285"/>
  <c r="K61" i="285"/>
  <c r="J29" i="285"/>
  <c r="I353" i="285"/>
  <c r="I331" i="285" s="1"/>
  <c r="I197" i="285"/>
  <c r="J223" i="285"/>
  <c r="K291" i="285"/>
  <c r="J148" i="285"/>
  <c r="J32" i="285"/>
  <c r="K64" i="285"/>
  <c r="I356" i="285"/>
  <c r="I334" i="285" s="1"/>
  <c r="I200" i="285"/>
  <c r="K310" i="285"/>
  <c r="J242" i="285"/>
  <c r="J376" i="285" s="1"/>
  <c r="J171" i="285"/>
  <c r="K87" i="285"/>
  <c r="J284" i="285"/>
  <c r="I216" i="285"/>
  <c r="I141" i="285"/>
  <c r="J57" i="285"/>
  <c r="I25" i="285"/>
  <c r="I45" i="285" s="1"/>
  <c r="I47" i="285" s="1"/>
  <c r="H114" i="285"/>
  <c r="H349" i="285"/>
  <c r="H327" i="285" s="1"/>
  <c r="H193" i="285"/>
  <c r="J229" i="285"/>
  <c r="J154" i="285"/>
  <c r="J38" i="285"/>
  <c r="I362" i="285"/>
  <c r="I340" i="285" s="1"/>
  <c r="I206" i="285"/>
  <c r="I117" i="285"/>
  <c r="J264" i="285"/>
  <c r="K313" i="285"/>
  <c r="J245" i="285"/>
  <c r="J379" i="285" s="1"/>
  <c r="J174" i="285"/>
  <c r="K90" i="285"/>
  <c r="K315" i="285"/>
  <c r="J247" i="285"/>
  <c r="J381" i="285" s="1"/>
  <c r="J176" i="285"/>
  <c r="K92" i="285"/>
  <c r="I183" i="285"/>
  <c r="K317" i="285"/>
  <c r="J249" i="285"/>
  <c r="J383" i="285" s="1"/>
  <c r="J178" i="285"/>
  <c r="K94" i="285"/>
  <c r="H278" i="285"/>
  <c r="H211" i="285"/>
  <c r="I279" i="285"/>
  <c r="H136" i="285"/>
  <c r="H50" i="285"/>
  <c r="H20" i="285"/>
  <c r="H70" i="285"/>
  <c r="I52" i="285"/>
  <c r="J305" i="285"/>
  <c r="I237" i="285"/>
  <c r="I371" i="285" s="1"/>
  <c r="I166" i="285"/>
  <c r="J82" i="285"/>
  <c r="H182" i="285"/>
  <c r="K296" i="285"/>
  <c r="J228" i="285"/>
  <c r="J153" i="285"/>
  <c r="K69" i="285"/>
  <c r="J37" i="285"/>
  <c r="K294" i="285"/>
  <c r="J226" i="285"/>
  <c r="J151" i="285"/>
  <c r="J73" i="285"/>
  <c r="K67" i="285"/>
  <c r="J35" i="285"/>
  <c r="J222" i="285"/>
  <c r="K290" i="285"/>
  <c r="J147" i="285"/>
  <c r="K63" i="285"/>
  <c r="J31" i="285"/>
  <c r="I355" i="285"/>
  <c r="I333" i="285" s="1"/>
  <c r="I199" i="285"/>
  <c r="J221" i="285"/>
  <c r="K289" i="285"/>
  <c r="J146" i="285"/>
  <c r="J30" i="285"/>
  <c r="K62" i="285"/>
  <c r="I354" i="285"/>
  <c r="I332" i="285" s="1"/>
  <c r="I198" i="285"/>
  <c r="K309" i="285"/>
  <c r="J241" i="285"/>
  <c r="J375" i="285" s="1"/>
  <c r="J170" i="285"/>
  <c r="K86" i="285"/>
  <c r="F129" i="285"/>
  <c r="F109" i="285"/>
  <c r="H213" i="285"/>
  <c r="I281" i="285"/>
  <c r="H138" i="285"/>
  <c r="H22" i="285"/>
  <c r="I54" i="285"/>
  <c r="G346" i="285"/>
  <c r="G190" i="285"/>
  <c r="J307" i="285"/>
  <c r="I239" i="285"/>
  <c r="I373" i="285" s="1"/>
  <c r="I168" i="285"/>
  <c r="J84" i="285"/>
  <c r="K295" i="285"/>
  <c r="J227" i="285"/>
  <c r="J152" i="285"/>
  <c r="J36" i="285"/>
  <c r="K68" i="285"/>
  <c r="I360" i="285"/>
  <c r="I338" i="285" s="1"/>
  <c r="I204" i="285"/>
  <c r="G39" i="285"/>
  <c r="G19" i="285"/>
  <c r="H212" i="285"/>
  <c r="I280" i="285"/>
  <c r="H137" i="285"/>
  <c r="I53" i="285"/>
  <c r="H21" i="285"/>
  <c r="G155" i="285"/>
  <c r="G135" i="285"/>
  <c r="G110" i="285"/>
  <c r="G277" i="285"/>
  <c r="G256" i="285"/>
  <c r="G255" i="285" s="1"/>
  <c r="K293" i="285"/>
  <c r="J225" i="285"/>
  <c r="J150" i="285"/>
  <c r="J34" i="285"/>
  <c r="K66" i="285"/>
  <c r="I157" i="285"/>
  <c r="I123" i="285"/>
  <c r="J283" i="285"/>
  <c r="I215" i="285"/>
  <c r="I140" i="285"/>
  <c r="J56" i="285"/>
  <c r="I24" i="285"/>
  <c r="H156" i="285"/>
  <c r="H113" i="285"/>
  <c r="H348" i="285"/>
  <c r="H326" i="285" s="1"/>
  <c r="H192" i="285"/>
  <c r="I261" i="285"/>
  <c r="K312" i="285"/>
  <c r="J244" i="285"/>
  <c r="J378" i="285" s="1"/>
  <c r="J173" i="285"/>
  <c r="K89" i="285"/>
  <c r="K314" i="285"/>
  <c r="J246" i="285"/>
  <c r="J380" i="285" s="1"/>
  <c r="J175" i="285"/>
  <c r="J98" i="285"/>
  <c r="K91" i="285"/>
  <c r="I127" i="285"/>
  <c r="J274" i="285"/>
  <c r="J219" i="285"/>
  <c r="K287" i="285"/>
  <c r="J144" i="285"/>
  <c r="J28" i="285"/>
  <c r="K60" i="285"/>
  <c r="I352" i="285"/>
  <c r="I330" i="285" s="1"/>
  <c r="I196" i="285"/>
  <c r="I184" i="285"/>
  <c r="H300" i="285"/>
  <c r="H299" i="285" s="1"/>
  <c r="I301" i="285"/>
  <c r="H233" i="285"/>
  <c r="H162" i="285"/>
  <c r="H76" i="285"/>
  <c r="H96" i="285"/>
  <c r="I78" i="285"/>
  <c r="O9" i="282"/>
  <c r="O6" i="282" s="1"/>
  <c r="H111" i="285" l="1"/>
  <c r="H112" i="285"/>
  <c r="L46" i="285"/>
  <c r="J128" i="285"/>
  <c r="J120" i="285"/>
  <c r="K272" i="285"/>
  <c r="H232" i="285"/>
  <c r="J124" i="285"/>
  <c r="K271" i="285"/>
  <c r="K267" i="285"/>
  <c r="I115" i="285"/>
  <c r="J262" i="285"/>
  <c r="H130" i="285"/>
  <c r="I258" i="285"/>
  <c r="K269" i="285"/>
  <c r="G102" i="285"/>
  <c r="I259" i="285"/>
  <c r="G7" i="259"/>
  <c r="G13" i="259" s="1"/>
  <c r="G5" i="261"/>
  <c r="J127" i="285"/>
  <c r="K274" i="285"/>
  <c r="K265" i="285"/>
  <c r="J183" i="285"/>
  <c r="I114" i="285"/>
  <c r="J261" i="285"/>
  <c r="J126" i="285"/>
  <c r="K273" i="285"/>
  <c r="J216" i="285"/>
  <c r="K284" i="285"/>
  <c r="J141" i="285"/>
  <c r="K57" i="285"/>
  <c r="J25" i="285"/>
  <c r="I349" i="285"/>
  <c r="I327" i="285" s="1"/>
  <c r="I193" i="285"/>
  <c r="L294" i="285"/>
  <c r="K226" i="285"/>
  <c r="K151" i="285"/>
  <c r="L67" i="285"/>
  <c r="K35" i="285"/>
  <c r="K73" i="285"/>
  <c r="H346" i="285"/>
  <c r="H190" i="285"/>
  <c r="J302" i="285"/>
  <c r="I234" i="285"/>
  <c r="I368" i="285" s="1"/>
  <c r="I163" i="285"/>
  <c r="J79" i="285"/>
  <c r="L288" i="285"/>
  <c r="K220" i="285"/>
  <c r="K145" i="285"/>
  <c r="L61" i="285"/>
  <c r="K29" i="285"/>
  <c r="J118" i="285"/>
  <c r="J353" i="285"/>
  <c r="J331" i="285" s="1"/>
  <c r="J197" i="285"/>
  <c r="L315" i="285"/>
  <c r="K247" i="285"/>
  <c r="K381" i="285" s="1"/>
  <c r="K176" i="285"/>
  <c r="L92" i="285"/>
  <c r="J359" i="285"/>
  <c r="J337" i="285" s="1"/>
  <c r="J203" i="285"/>
  <c r="G129" i="285"/>
  <c r="G109" i="285"/>
  <c r="J281" i="285"/>
  <c r="I213" i="285"/>
  <c r="I138" i="285"/>
  <c r="J54" i="285"/>
  <c r="I22" i="285"/>
  <c r="G14" i="285"/>
  <c r="G15" i="285" s="1"/>
  <c r="G105" i="285"/>
  <c r="G104" i="285"/>
  <c r="G19" i="259" s="1"/>
  <c r="G103" i="285"/>
  <c r="L296" i="285"/>
  <c r="K228" i="285"/>
  <c r="K153" i="285"/>
  <c r="L69" i="285"/>
  <c r="K37" i="285"/>
  <c r="G344" i="285"/>
  <c r="G324" i="285"/>
  <c r="G322" i="285" s="1"/>
  <c r="L310" i="285"/>
  <c r="K242" i="285"/>
  <c r="K376" i="285" s="1"/>
  <c r="K171" i="285"/>
  <c r="L87" i="285"/>
  <c r="L290" i="285"/>
  <c r="K222" i="285"/>
  <c r="K147" i="285"/>
  <c r="L63" i="285"/>
  <c r="K31" i="285"/>
  <c r="J355" i="285"/>
  <c r="J333" i="285" s="1"/>
  <c r="J199" i="285"/>
  <c r="L291" i="285"/>
  <c r="K223" i="285"/>
  <c r="K148" i="285"/>
  <c r="L64" i="285"/>
  <c r="K32" i="285"/>
  <c r="K268" i="285"/>
  <c r="J42" i="285"/>
  <c r="J360" i="285"/>
  <c r="J338" i="285" s="1"/>
  <c r="J204" i="285"/>
  <c r="K306" i="285"/>
  <c r="J238" i="285"/>
  <c r="J372" i="285" s="1"/>
  <c r="J167" i="285"/>
  <c r="K83" i="285"/>
  <c r="J280" i="285"/>
  <c r="J258" i="285" s="1"/>
  <c r="I212" i="285"/>
  <c r="I137" i="285"/>
  <c r="I111" i="285" s="1"/>
  <c r="J53" i="285"/>
  <c r="I21" i="285"/>
  <c r="M46" i="285" s="1"/>
  <c r="H39" i="285"/>
  <c r="H19" i="285"/>
  <c r="H103" i="285" s="1"/>
  <c r="H155" i="285"/>
  <c r="H135" i="285"/>
  <c r="H110" i="285"/>
  <c r="H210" i="285"/>
  <c r="H189" i="285"/>
  <c r="L318" i="285"/>
  <c r="K250" i="285"/>
  <c r="K384" i="285" s="1"/>
  <c r="K179" i="285"/>
  <c r="L95" i="285"/>
  <c r="J217" i="285"/>
  <c r="K285" i="285"/>
  <c r="J142" i="285"/>
  <c r="J26" i="285"/>
  <c r="K58" i="285"/>
  <c r="I350" i="285"/>
  <c r="I328" i="285" s="1"/>
  <c r="I194" i="285"/>
  <c r="L311" i="285"/>
  <c r="K243" i="285"/>
  <c r="K377" i="285" s="1"/>
  <c r="K172" i="285"/>
  <c r="L88" i="285"/>
  <c r="L292" i="285"/>
  <c r="K224" i="285"/>
  <c r="K149" i="285"/>
  <c r="K72" i="285"/>
  <c r="L65" i="285"/>
  <c r="K33" i="285"/>
  <c r="J122" i="285"/>
  <c r="J357" i="285"/>
  <c r="J335" i="285" s="1"/>
  <c r="J201" i="285"/>
  <c r="L289" i="285"/>
  <c r="K221" i="285"/>
  <c r="K146" i="285"/>
  <c r="L62" i="285"/>
  <c r="K30" i="285"/>
  <c r="K266" i="285"/>
  <c r="K251" i="285"/>
  <c r="K385" i="285" s="1"/>
  <c r="K180" i="285"/>
  <c r="U9" i="285"/>
  <c r="U6" i="285" s="1"/>
  <c r="L293" i="285"/>
  <c r="K225" i="285"/>
  <c r="K150" i="285"/>
  <c r="L66" i="285"/>
  <c r="K34" i="285"/>
  <c r="J157" i="285"/>
  <c r="J123" i="285"/>
  <c r="K270" i="285"/>
  <c r="L317" i="285"/>
  <c r="K249" i="285"/>
  <c r="K383" i="285" s="1"/>
  <c r="K178" i="285"/>
  <c r="L94" i="285"/>
  <c r="J184" i="285"/>
  <c r="K307" i="285"/>
  <c r="J239" i="285"/>
  <c r="J373" i="285" s="1"/>
  <c r="J168" i="285"/>
  <c r="K84" i="285"/>
  <c r="J218" i="285"/>
  <c r="K286" i="285"/>
  <c r="J143" i="285"/>
  <c r="K59" i="285"/>
  <c r="J27" i="285"/>
  <c r="I351" i="285"/>
  <c r="I329" i="285" s="1"/>
  <c r="I195" i="285"/>
  <c r="H181" i="285"/>
  <c r="H161" i="285"/>
  <c r="L313" i="285"/>
  <c r="K245" i="285"/>
  <c r="K379" i="285" s="1"/>
  <c r="K174" i="285"/>
  <c r="L90" i="285"/>
  <c r="I131" i="285"/>
  <c r="J361" i="285"/>
  <c r="J339" i="285" s="1"/>
  <c r="J205" i="285"/>
  <c r="K308" i="285"/>
  <c r="J240" i="285"/>
  <c r="J374" i="285" s="1"/>
  <c r="J169" i="285"/>
  <c r="K85" i="285"/>
  <c r="J282" i="285"/>
  <c r="I214" i="285"/>
  <c r="I139" i="285"/>
  <c r="J55" i="285"/>
  <c r="I23" i="285"/>
  <c r="I71" i="285"/>
  <c r="H347" i="285"/>
  <c r="H325" i="285" s="1"/>
  <c r="H191" i="285"/>
  <c r="J121" i="285"/>
  <c r="J356" i="285"/>
  <c r="J334" i="285" s="1"/>
  <c r="J200" i="285"/>
  <c r="L295" i="285"/>
  <c r="L273" i="285" s="1"/>
  <c r="K227" i="285"/>
  <c r="K152" i="285"/>
  <c r="K126" i="285" s="1"/>
  <c r="L68" i="285"/>
  <c r="K36" i="285"/>
  <c r="J158" i="285"/>
  <c r="J125" i="285"/>
  <c r="K229" i="285"/>
  <c r="K154" i="285"/>
  <c r="K38" i="285"/>
  <c r="J362" i="285"/>
  <c r="J340" i="285" s="1"/>
  <c r="J206" i="285"/>
  <c r="I257" i="285"/>
  <c r="H277" i="285"/>
  <c r="H256" i="285"/>
  <c r="H255" i="285" s="1"/>
  <c r="L316" i="285"/>
  <c r="K248" i="285"/>
  <c r="K382" i="285" s="1"/>
  <c r="K177" i="285"/>
  <c r="L93" i="285"/>
  <c r="K99" i="285"/>
  <c r="L314" i="285"/>
  <c r="K246" i="285"/>
  <c r="K380" i="285" s="1"/>
  <c r="K175" i="285"/>
  <c r="K98" i="285"/>
  <c r="L91" i="285"/>
  <c r="J363" i="285"/>
  <c r="J341" i="285" s="1"/>
  <c r="J207" i="285"/>
  <c r="J119" i="285"/>
  <c r="J354" i="285"/>
  <c r="J332" i="285" s="1"/>
  <c r="J198" i="285"/>
  <c r="L312" i="285"/>
  <c r="K244" i="285"/>
  <c r="K378" i="285" s="1"/>
  <c r="K173" i="285"/>
  <c r="L89" i="285"/>
  <c r="G188" i="285"/>
  <c r="I132" i="285"/>
  <c r="J41" i="285"/>
  <c r="J358" i="285"/>
  <c r="J336" i="285" s="1"/>
  <c r="J202" i="285"/>
  <c r="J304" i="285"/>
  <c r="I236" i="285"/>
  <c r="I370" i="285" s="1"/>
  <c r="I165" i="285"/>
  <c r="I182" i="285" s="1"/>
  <c r="J81" i="285"/>
  <c r="I97" i="285"/>
  <c r="I51" i="285"/>
  <c r="I77" i="285"/>
  <c r="J303" i="285"/>
  <c r="I235" i="285"/>
  <c r="I369" i="285" s="1"/>
  <c r="I164" i="285"/>
  <c r="J80" i="285"/>
  <c r="H366" i="285"/>
  <c r="I116" i="285"/>
  <c r="J263" i="285"/>
  <c r="P9" i="282"/>
  <c r="P6" i="282" s="1"/>
  <c r="J45" i="285" l="1"/>
  <c r="J47" i="285" s="1"/>
  <c r="I40" i="285"/>
  <c r="I43" i="285"/>
  <c r="I44" i="285" s="1"/>
  <c r="J132" i="285"/>
  <c r="K183" i="285"/>
  <c r="K128" i="285"/>
  <c r="K264" i="285"/>
  <c r="K124" i="285"/>
  <c r="L271" i="285"/>
  <c r="K263" i="285"/>
  <c r="H102" i="285"/>
  <c r="H7" i="259"/>
  <c r="H13" i="259" s="1"/>
  <c r="H5" i="261"/>
  <c r="J279" i="285"/>
  <c r="I278" i="285"/>
  <c r="I211" i="285"/>
  <c r="I136" i="285"/>
  <c r="I70" i="285"/>
  <c r="J52" i="285"/>
  <c r="I50" i="285"/>
  <c r="I20" i="285"/>
  <c r="M317" i="285"/>
  <c r="L249" i="285"/>
  <c r="L383" i="285" s="1"/>
  <c r="L178" i="285"/>
  <c r="M94" i="285"/>
  <c r="I348" i="285"/>
  <c r="I326" i="285" s="1"/>
  <c r="I192" i="285"/>
  <c r="K304" i="285"/>
  <c r="J236" i="285"/>
  <c r="J370" i="285" s="1"/>
  <c r="J165" i="285"/>
  <c r="J97" i="285"/>
  <c r="K81" i="285"/>
  <c r="J51" i="285"/>
  <c r="J77" i="285"/>
  <c r="J301" i="285"/>
  <c r="I300" i="285"/>
  <c r="I299" i="285" s="1"/>
  <c r="I233" i="285"/>
  <c r="I232" i="285" s="1"/>
  <c r="I162" i="285"/>
  <c r="I96" i="285"/>
  <c r="J78" i="285"/>
  <c r="I76" i="285"/>
  <c r="M313" i="285"/>
  <c r="L245" i="285"/>
  <c r="L379" i="285" s="1"/>
  <c r="L174" i="285"/>
  <c r="M90" i="285"/>
  <c r="K184" i="285"/>
  <c r="K363" i="285"/>
  <c r="K341" i="285" s="1"/>
  <c r="K207" i="285"/>
  <c r="M296" i="285"/>
  <c r="L228" i="285"/>
  <c r="L153" i="285"/>
  <c r="M69" i="285"/>
  <c r="L37" i="285"/>
  <c r="K361" i="285"/>
  <c r="K339" i="285" s="1"/>
  <c r="K205" i="285"/>
  <c r="I156" i="285"/>
  <c r="I113" i="285"/>
  <c r="I130" i="285" s="1"/>
  <c r="J260" i="285"/>
  <c r="M314" i="285"/>
  <c r="L246" i="285"/>
  <c r="L380" i="285" s="1"/>
  <c r="L175" i="285"/>
  <c r="L98" i="285"/>
  <c r="M91" i="285"/>
  <c r="J117" i="285"/>
  <c r="J352" i="285"/>
  <c r="J330" i="285" s="1"/>
  <c r="J196" i="285"/>
  <c r="M318" i="285"/>
  <c r="L250" i="285"/>
  <c r="L384" i="285" s="1"/>
  <c r="L179" i="285"/>
  <c r="M95" i="285"/>
  <c r="M294" i="285"/>
  <c r="L226" i="285"/>
  <c r="L151" i="285"/>
  <c r="L73" i="285"/>
  <c r="M67" i="285"/>
  <c r="L35" i="285"/>
  <c r="K359" i="285"/>
  <c r="K337" i="285" s="1"/>
  <c r="K203" i="285"/>
  <c r="V9" i="285"/>
  <c r="V6" i="285" s="1"/>
  <c r="K120" i="285"/>
  <c r="L267" i="285"/>
  <c r="K41" i="285"/>
  <c r="K358" i="285"/>
  <c r="K336" i="285" s="1"/>
  <c r="K202" i="285"/>
  <c r="M312" i="285"/>
  <c r="L244" i="285"/>
  <c r="L378" i="285" s="1"/>
  <c r="L173" i="285"/>
  <c r="M89" i="285"/>
  <c r="L286" i="285"/>
  <c r="K218" i="285"/>
  <c r="K143" i="285"/>
  <c r="L59" i="285"/>
  <c r="K27" i="285"/>
  <c r="J116" i="285"/>
  <c r="J351" i="285"/>
  <c r="J329" i="285" s="1"/>
  <c r="J195" i="285"/>
  <c r="H14" i="285"/>
  <c r="H15" i="285" s="1"/>
  <c r="H104" i="285"/>
  <c r="H19" i="259" s="1"/>
  <c r="H105" i="285"/>
  <c r="M292" i="285"/>
  <c r="L224" i="285"/>
  <c r="L149" i="285"/>
  <c r="L72" i="285"/>
  <c r="M65" i="285"/>
  <c r="L33" i="285"/>
  <c r="K357" i="285"/>
  <c r="K335" i="285" s="1"/>
  <c r="K201" i="285"/>
  <c r="K121" i="285"/>
  <c r="L268" i="285"/>
  <c r="L229" i="285"/>
  <c r="L154" i="285"/>
  <c r="L38" i="285"/>
  <c r="K362" i="285"/>
  <c r="K340" i="285" s="1"/>
  <c r="K206" i="285"/>
  <c r="I112" i="285"/>
  <c r="J259" i="285"/>
  <c r="K119" i="285"/>
  <c r="L266" i="285"/>
  <c r="H324" i="285"/>
  <c r="H322" i="285" s="1"/>
  <c r="H344" i="285"/>
  <c r="K42" i="285"/>
  <c r="K158" i="285"/>
  <c r="K125" i="285"/>
  <c r="L272" i="285"/>
  <c r="L285" i="285"/>
  <c r="K217" i="285"/>
  <c r="K142" i="285"/>
  <c r="L58" i="285"/>
  <c r="K26" i="285"/>
  <c r="K262" i="285"/>
  <c r="K305" i="285"/>
  <c r="J237" i="285"/>
  <c r="J371" i="285" s="1"/>
  <c r="J166" i="285"/>
  <c r="K82" i="285"/>
  <c r="M315" i="285"/>
  <c r="L247" i="285"/>
  <c r="L381" i="285" s="1"/>
  <c r="L176" i="285"/>
  <c r="M92" i="285"/>
  <c r="J215" i="285"/>
  <c r="K283" i="285"/>
  <c r="J140" i="285"/>
  <c r="J24" i="285"/>
  <c r="K56" i="285"/>
  <c r="L309" i="285"/>
  <c r="K241" i="285"/>
  <c r="K375" i="285" s="1"/>
  <c r="K170" i="285"/>
  <c r="L86" i="285"/>
  <c r="L287" i="285"/>
  <c r="K219" i="285"/>
  <c r="K144" i="285"/>
  <c r="L60" i="285"/>
  <c r="K28" i="285"/>
  <c r="L308" i="285"/>
  <c r="K240" i="285"/>
  <c r="K374" i="285" s="1"/>
  <c r="K169" i="285"/>
  <c r="L85" i="285"/>
  <c r="J131" i="285"/>
  <c r="L222" i="285"/>
  <c r="M290" i="285"/>
  <c r="L147" i="285"/>
  <c r="M63" i="285"/>
  <c r="L31" i="285"/>
  <c r="K355" i="285"/>
  <c r="K333" i="285" s="1"/>
  <c r="K199" i="285"/>
  <c r="M293" i="285"/>
  <c r="L225" i="285"/>
  <c r="L150" i="285"/>
  <c r="L34" i="285"/>
  <c r="M66" i="285"/>
  <c r="K157" i="285"/>
  <c r="K123" i="285"/>
  <c r="L270" i="285"/>
  <c r="L251" i="285"/>
  <c r="L385" i="285" s="1"/>
  <c r="L180" i="285"/>
  <c r="H188" i="285"/>
  <c r="H129" i="285"/>
  <c r="H109" i="285"/>
  <c r="J213" i="285"/>
  <c r="K281" i="285"/>
  <c r="J138" i="285"/>
  <c r="J22" i="285"/>
  <c r="K54" i="285"/>
  <c r="I346" i="285"/>
  <c r="I190" i="285"/>
  <c r="L307" i="285"/>
  <c r="K239" i="285"/>
  <c r="K373" i="285" s="1"/>
  <c r="K168" i="285"/>
  <c r="L84" i="285"/>
  <c r="K122" i="285"/>
  <c r="L269" i="285"/>
  <c r="L223" i="285"/>
  <c r="M291" i="285"/>
  <c r="L148" i="285"/>
  <c r="L32" i="285"/>
  <c r="M64" i="285"/>
  <c r="K356" i="285"/>
  <c r="K334" i="285" s="1"/>
  <c r="K200" i="285"/>
  <c r="M311" i="285"/>
  <c r="L243" i="285"/>
  <c r="L377" i="285" s="1"/>
  <c r="L172" i="285"/>
  <c r="M88" i="285"/>
  <c r="K127" i="285"/>
  <c r="L274" i="285"/>
  <c r="J214" i="285"/>
  <c r="K282" i="285"/>
  <c r="J139" i="285"/>
  <c r="J71" i="285"/>
  <c r="K55" i="285"/>
  <c r="J23" i="285"/>
  <c r="I347" i="285"/>
  <c r="I325" i="285" s="1"/>
  <c r="I191" i="285"/>
  <c r="M316" i="285"/>
  <c r="L248" i="285"/>
  <c r="L382" i="285" s="1"/>
  <c r="L177" i="285"/>
  <c r="L99" i="285"/>
  <c r="M93" i="285"/>
  <c r="L221" i="285"/>
  <c r="M289" i="285"/>
  <c r="M267" i="285" s="1"/>
  <c r="L146" i="285"/>
  <c r="L30" i="285"/>
  <c r="M62" i="285"/>
  <c r="K354" i="285"/>
  <c r="K332" i="285" s="1"/>
  <c r="K198" i="285"/>
  <c r="K303" i="285"/>
  <c r="J235" i="285"/>
  <c r="J369" i="285" s="1"/>
  <c r="J164" i="285"/>
  <c r="K80" i="285"/>
  <c r="I366" i="285"/>
  <c r="M295" i="285"/>
  <c r="L227" i="285"/>
  <c r="L152" i="285"/>
  <c r="L36" i="285"/>
  <c r="M68" i="285"/>
  <c r="K360" i="285"/>
  <c r="K338" i="285" s="1"/>
  <c r="K204" i="285"/>
  <c r="J115" i="285"/>
  <c r="J350" i="285"/>
  <c r="J328" i="285" s="1"/>
  <c r="J194" i="285"/>
  <c r="Q9" i="282"/>
  <c r="Q6" i="282" s="1"/>
  <c r="J114" i="285" l="1"/>
  <c r="K260" i="285"/>
  <c r="L122" i="285"/>
  <c r="M268" i="285"/>
  <c r="L265" i="285"/>
  <c r="L126" i="285"/>
  <c r="L124" i="285"/>
  <c r="J43" i="285"/>
  <c r="J44" i="285" s="1"/>
  <c r="M270" i="285"/>
  <c r="M273" i="285"/>
  <c r="M271" i="285"/>
  <c r="L184" i="285"/>
  <c r="K118" i="285"/>
  <c r="J40" i="285"/>
  <c r="M269" i="285"/>
  <c r="L121" i="285"/>
  <c r="L127" i="285"/>
  <c r="M274" i="285"/>
  <c r="N317" i="285"/>
  <c r="M249" i="285"/>
  <c r="M383" i="285" s="1"/>
  <c r="M178" i="285"/>
  <c r="N94" i="285"/>
  <c r="L283" i="285"/>
  <c r="K215" i="285"/>
  <c r="K140" i="285"/>
  <c r="L56" i="285"/>
  <c r="K24" i="285"/>
  <c r="J156" i="285"/>
  <c r="J113" i="285"/>
  <c r="J130" i="285" s="1"/>
  <c r="I344" i="285"/>
  <c r="I324" i="285"/>
  <c r="I322" i="285" s="1"/>
  <c r="N296" i="285"/>
  <c r="M228" i="285"/>
  <c r="M153" i="285"/>
  <c r="N69" i="285"/>
  <c r="M37" i="285"/>
  <c r="L304" i="285"/>
  <c r="K236" i="285"/>
  <c r="K370" i="285" s="1"/>
  <c r="K165" i="285"/>
  <c r="L81" i="285"/>
  <c r="K97" i="285"/>
  <c r="K77" i="285"/>
  <c r="K51" i="285"/>
  <c r="N290" i="285"/>
  <c r="M222" i="285"/>
  <c r="M147" i="285"/>
  <c r="N63" i="285"/>
  <c r="M31" i="285"/>
  <c r="L120" i="285"/>
  <c r="L355" i="285"/>
  <c r="L333" i="285" s="1"/>
  <c r="L199" i="285"/>
  <c r="N312" i="285"/>
  <c r="M244" i="285"/>
  <c r="M378" i="285" s="1"/>
  <c r="M173" i="285"/>
  <c r="N89" i="285"/>
  <c r="N292" i="285"/>
  <c r="M224" i="285"/>
  <c r="M149" i="285"/>
  <c r="M72" i="285"/>
  <c r="N65" i="285"/>
  <c r="M33" i="285"/>
  <c r="L357" i="285"/>
  <c r="L335" i="285" s="1"/>
  <c r="L201" i="285"/>
  <c r="M308" i="285"/>
  <c r="L240" i="285"/>
  <c r="L374" i="285" s="1"/>
  <c r="L169" i="285"/>
  <c r="M85" i="285"/>
  <c r="L282" i="285"/>
  <c r="K214" i="285"/>
  <c r="K139" i="285"/>
  <c r="L55" i="285"/>
  <c r="K23" i="285"/>
  <c r="K71" i="285"/>
  <c r="J112" i="285"/>
  <c r="J347" i="285"/>
  <c r="J325" i="285" s="1"/>
  <c r="J191" i="285"/>
  <c r="L359" i="285"/>
  <c r="L337" i="285" s="1"/>
  <c r="L203" i="285"/>
  <c r="L356" i="285"/>
  <c r="L334" i="285" s="1"/>
  <c r="L200" i="285"/>
  <c r="M309" i="285"/>
  <c r="L241" i="285"/>
  <c r="L375" i="285" s="1"/>
  <c r="L170" i="285"/>
  <c r="M86" i="285"/>
  <c r="K261" i="285"/>
  <c r="N316" i="285"/>
  <c r="M248" i="285"/>
  <c r="M382" i="285" s="1"/>
  <c r="M177" i="285"/>
  <c r="N93" i="285"/>
  <c r="M99" i="285"/>
  <c r="L306" i="285"/>
  <c r="K238" i="285"/>
  <c r="K372" i="285" s="1"/>
  <c r="K167" i="285"/>
  <c r="L83" i="285"/>
  <c r="L218" i="285"/>
  <c r="M286" i="285"/>
  <c r="M264" i="285" s="1"/>
  <c r="L143" i="285"/>
  <c r="M59" i="285"/>
  <c r="L27" i="285"/>
  <c r="K351" i="285"/>
  <c r="K329" i="285" s="1"/>
  <c r="K195" i="285"/>
  <c r="L363" i="285"/>
  <c r="L341" i="285" s="1"/>
  <c r="L207" i="285"/>
  <c r="N293" i="285"/>
  <c r="M225" i="285"/>
  <c r="M150" i="285"/>
  <c r="N66" i="285"/>
  <c r="M34" i="285"/>
  <c r="L157" i="285"/>
  <c r="L123" i="285"/>
  <c r="L219" i="285"/>
  <c r="M287" i="285"/>
  <c r="L144" i="285"/>
  <c r="L28" i="285"/>
  <c r="M60" i="285"/>
  <c r="K352" i="285"/>
  <c r="K330" i="285" s="1"/>
  <c r="K196" i="285"/>
  <c r="N313" i="285"/>
  <c r="M245" i="285"/>
  <c r="M379" i="285" s="1"/>
  <c r="M174" i="285"/>
  <c r="N90" i="285"/>
  <c r="W9" i="285"/>
  <c r="W6" i="285" s="1"/>
  <c r="N295" i="285"/>
  <c r="M227" i="285"/>
  <c r="M152" i="285"/>
  <c r="N68" i="285"/>
  <c r="M36" i="285"/>
  <c r="L158" i="285"/>
  <c r="L125" i="285"/>
  <c r="M272" i="285"/>
  <c r="N315" i="285"/>
  <c r="M247" i="285"/>
  <c r="M381" i="285" s="1"/>
  <c r="M176" i="285"/>
  <c r="N92" i="285"/>
  <c r="L183" i="285"/>
  <c r="M229" i="285"/>
  <c r="M154" i="285"/>
  <c r="M38" i="285"/>
  <c r="L362" i="285"/>
  <c r="L340" i="285" s="1"/>
  <c r="L206" i="285"/>
  <c r="K302" i="285"/>
  <c r="J234" i="285"/>
  <c r="J368" i="285" s="1"/>
  <c r="J366" i="285" s="1"/>
  <c r="J163" i="285"/>
  <c r="K79" i="285"/>
  <c r="I181" i="285"/>
  <c r="I161" i="285"/>
  <c r="J300" i="285"/>
  <c r="J299" i="285" s="1"/>
  <c r="K301" i="285"/>
  <c r="J233" i="285"/>
  <c r="J162" i="285"/>
  <c r="J76" i="285"/>
  <c r="J96" i="285"/>
  <c r="K78" i="285"/>
  <c r="L305" i="285"/>
  <c r="K237" i="285"/>
  <c r="K371" i="285" s="1"/>
  <c r="K166" i="285"/>
  <c r="L82" i="285"/>
  <c r="J182" i="285"/>
  <c r="I39" i="285"/>
  <c r="I19" i="285"/>
  <c r="J212" i="285"/>
  <c r="K280" i="285"/>
  <c r="J137" i="285"/>
  <c r="J111" i="285" s="1"/>
  <c r="K53" i="285"/>
  <c r="J21" i="285"/>
  <c r="N46" i="285" s="1"/>
  <c r="I155" i="285"/>
  <c r="I135" i="285"/>
  <c r="I110" i="285"/>
  <c r="I277" i="285"/>
  <c r="I256" i="285"/>
  <c r="I255" i="285" s="1"/>
  <c r="L361" i="285"/>
  <c r="L339" i="285" s="1"/>
  <c r="L205" i="285"/>
  <c r="J348" i="285"/>
  <c r="J326" i="285" s="1"/>
  <c r="J192" i="285"/>
  <c r="K259" i="285"/>
  <c r="K131" i="285"/>
  <c r="N294" i="285"/>
  <c r="M226" i="285"/>
  <c r="M151" i="285"/>
  <c r="N67" i="285"/>
  <c r="M35" i="285"/>
  <c r="M73" i="285"/>
  <c r="N291" i="285"/>
  <c r="M223" i="285"/>
  <c r="M148" i="285"/>
  <c r="N64" i="285"/>
  <c r="M32" i="285"/>
  <c r="L220" i="285"/>
  <c r="M288" i="285"/>
  <c r="L145" i="285"/>
  <c r="M61" i="285"/>
  <c r="L29" i="285"/>
  <c r="K353" i="285"/>
  <c r="K331" i="285" s="1"/>
  <c r="K197" i="285"/>
  <c r="M310" i="285"/>
  <c r="L242" i="285"/>
  <c r="L376" i="285" s="1"/>
  <c r="L171" i="285"/>
  <c r="M87" i="285"/>
  <c r="L284" i="285"/>
  <c r="K216" i="285"/>
  <c r="K141" i="285"/>
  <c r="L57" i="285"/>
  <c r="K25" i="285"/>
  <c r="K45" i="285" s="1"/>
  <c r="K47" i="285" s="1"/>
  <c r="J349" i="285"/>
  <c r="J327" i="285" s="1"/>
  <c r="J193" i="285"/>
  <c r="K116" i="285"/>
  <c r="L263" i="285"/>
  <c r="K132" i="285"/>
  <c r="L128" i="285"/>
  <c r="L41" i="285"/>
  <c r="L358" i="285"/>
  <c r="L336" i="285" s="1"/>
  <c r="L202" i="285"/>
  <c r="K117" i="285"/>
  <c r="L264" i="285"/>
  <c r="L42" i="285"/>
  <c r="L360" i="285"/>
  <c r="L338" i="285" s="1"/>
  <c r="L204" i="285"/>
  <c r="M251" i="285"/>
  <c r="M385" i="285" s="1"/>
  <c r="M180" i="285"/>
  <c r="N314" i="285"/>
  <c r="M246" i="285"/>
  <c r="M380" i="285" s="1"/>
  <c r="M175" i="285"/>
  <c r="M98" i="285"/>
  <c r="N91" i="285"/>
  <c r="J278" i="285"/>
  <c r="J211" i="285"/>
  <c r="K279" i="285"/>
  <c r="J136" i="285"/>
  <c r="J50" i="285"/>
  <c r="J20" i="285"/>
  <c r="J70" i="285"/>
  <c r="K52" i="285"/>
  <c r="N318" i="285"/>
  <c r="M250" i="285"/>
  <c r="M384" i="285" s="1"/>
  <c r="M179" i="285"/>
  <c r="N95" i="285"/>
  <c r="I210" i="285"/>
  <c r="I189" i="285"/>
  <c r="I188" i="285" s="1"/>
  <c r="J257" i="285"/>
  <c r="R9" i="282"/>
  <c r="R6" i="282" s="1"/>
  <c r="N272" i="285" l="1"/>
  <c r="N269" i="285"/>
  <c r="N273" i="285"/>
  <c r="M126" i="285"/>
  <c r="K43" i="285"/>
  <c r="K44" i="285" s="1"/>
  <c r="M122" i="285"/>
  <c r="L118" i="285"/>
  <c r="I7" i="259"/>
  <c r="I13" i="259" s="1"/>
  <c r="I5" i="261"/>
  <c r="K257" i="285"/>
  <c r="K115" i="285"/>
  <c r="L262" i="285"/>
  <c r="M42" i="285"/>
  <c r="M265" i="285"/>
  <c r="L260" i="285"/>
  <c r="M124" i="285"/>
  <c r="L119" i="285"/>
  <c r="K258" i="285"/>
  <c r="L117" i="285"/>
  <c r="N271" i="285"/>
  <c r="J277" i="285"/>
  <c r="J256" i="285"/>
  <c r="J255" i="285" s="1"/>
  <c r="N311" i="285"/>
  <c r="M243" i="285"/>
  <c r="M377" i="285" s="1"/>
  <c r="M172" i="285"/>
  <c r="N88" i="285"/>
  <c r="N251" i="285"/>
  <c r="N385" i="285" s="1"/>
  <c r="N180" i="285"/>
  <c r="L280" i="285"/>
  <c r="K212" i="285"/>
  <c r="K137" i="285"/>
  <c r="L53" i="285"/>
  <c r="K21" i="285"/>
  <c r="J39" i="285"/>
  <c r="J19" i="285"/>
  <c r="J155" i="285"/>
  <c r="J135" i="285"/>
  <c r="J110" i="285"/>
  <c r="J210" i="285"/>
  <c r="J189" i="285"/>
  <c r="O315" i="285"/>
  <c r="N247" i="285"/>
  <c r="N381" i="285" s="1"/>
  <c r="N176" i="285"/>
  <c r="O92" i="285"/>
  <c r="M183" i="285"/>
  <c r="N289" i="285"/>
  <c r="M221" i="285"/>
  <c r="M146" i="285"/>
  <c r="N62" i="285"/>
  <c r="M30" i="285"/>
  <c r="M266" i="285"/>
  <c r="M158" i="285"/>
  <c r="M125" i="285"/>
  <c r="J346" i="285"/>
  <c r="J190" i="285"/>
  <c r="I102" i="285"/>
  <c r="M306" i="285"/>
  <c r="L238" i="285"/>
  <c r="L372" i="285" s="1"/>
  <c r="L167" i="285"/>
  <c r="M83" i="285"/>
  <c r="L302" i="285"/>
  <c r="K234" i="285"/>
  <c r="K368" i="285" s="1"/>
  <c r="K163" i="285"/>
  <c r="L79" i="285"/>
  <c r="J232" i="285"/>
  <c r="M128" i="285"/>
  <c r="L132" i="285"/>
  <c r="X9" i="285"/>
  <c r="X6" i="285" s="1"/>
  <c r="O314" i="285"/>
  <c r="N246" i="285"/>
  <c r="N380" i="285" s="1"/>
  <c r="N175" i="285"/>
  <c r="N98" i="285"/>
  <c r="O91" i="285"/>
  <c r="N288" i="285"/>
  <c r="M220" i="285"/>
  <c r="M145" i="285"/>
  <c r="N61" i="285"/>
  <c r="M29" i="285"/>
  <c r="L353" i="285"/>
  <c r="L331" i="285" s="1"/>
  <c r="L197" i="285"/>
  <c r="O294" i="285"/>
  <c r="N226" i="285"/>
  <c r="N151" i="285"/>
  <c r="N73" i="285"/>
  <c r="O67" i="285"/>
  <c r="N35" i="285"/>
  <c r="M359" i="285"/>
  <c r="M337" i="285" s="1"/>
  <c r="M203" i="285"/>
  <c r="L352" i="285"/>
  <c r="L330" i="285" s="1"/>
  <c r="L196" i="285"/>
  <c r="O317" i="285"/>
  <c r="N249" i="285"/>
  <c r="N383" i="285" s="1"/>
  <c r="N178" i="285"/>
  <c r="O94" i="285"/>
  <c r="L215" i="285"/>
  <c r="M283" i="285"/>
  <c r="L140" i="285"/>
  <c r="L24" i="285"/>
  <c r="M56" i="285"/>
  <c r="K348" i="285"/>
  <c r="K326" i="285" s="1"/>
  <c r="K192" i="285"/>
  <c r="N309" i="285"/>
  <c r="M241" i="285"/>
  <c r="M375" i="285" s="1"/>
  <c r="M170" i="285"/>
  <c r="N86" i="285"/>
  <c r="M41" i="285"/>
  <c r="M358" i="285"/>
  <c r="M336" i="285" s="1"/>
  <c r="M202" i="285"/>
  <c r="O313" i="285"/>
  <c r="N245" i="285"/>
  <c r="N379" i="285" s="1"/>
  <c r="N174" i="285"/>
  <c r="O90" i="285"/>
  <c r="M121" i="285"/>
  <c r="N268" i="285"/>
  <c r="L301" i="285"/>
  <c r="K300" i="285"/>
  <c r="K299" i="285" s="1"/>
  <c r="K233" i="285"/>
  <c r="K162" i="285"/>
  <c r="K96" i="285"/>
  <c r="L78" i="285"/>
  <c r="K76" i="285"/>
  <c r="M305" i="285"/>
  <c r="L237" i="285"/>
  <c r="L371" i="285" s="1"/>
  <c r="L166" i="285"/>
  <c r="M82" i="285"/>
  <c r="M127" i="285"/>
  <c r="N274" i="285"/>
  <c r="L216" i="285"/>
  <c r="M284" i="285"/>
  <c r="L141" i="285"/>
  <c r="M57" i="285"/>
  <c r="L25" i="285"/>
  <c r="K349" i="285"/>
  <c r="K327" i="285" s="1"/>
  <c r="K193" i="285"/>
  <c r="O318" i="285"/>
  <c r="N250" i="285"/>
  <c r="N384" i="285" s="1"/>
  <c r="N179" i="285"/>
  <c r="O95" i="285"/>
  <c r="L217" i="285"/>
  <c r="M285" i="285"/>
  <c r="L142" i="285"/>
  <c r="L26" i="285"/>
  <c r="M58" i="285"/>
  <c r="K350" i="285"/>
  <c r="K328" i="285" s="1"/>
  <c r="K194" i="285"/>
  <c r="L354" i="285"/>
  <c r="L332" i="285" s="1"/>
  <c r="L198" i="285"/>
  <c r="O292" i="285"/>
  <c r="N224" i="285"/>
  <c r="N149" i="285"/>
  <c r="N72" i="285"/>
  <c r="O65" i="285"/>
  <c r="N33" i="285"/>
  <c r="M357" i="285"/>
  <c r="M335" i="285" s="1"/>
  <c r="M201" i="285"/>
  <c r="O295" i="285"/>
  <c r="N227" i="285"/>
  <c r="N152" i="285"/>
  <c r="N36" i="285"/>
  <c r="O68" i="285"/>
  <c r="M360" i="285"/>
  <c r="M338" i="285" s="1"/>
  <c r="M204" i="285"/>
  <c r="I129" i="285"/>
  <c r="I109" i="285"/>
  <c r="L281" i="285"/>
  <c r="K213" i="285"/>
  <c r="K138" i="285"/>
  <c r="L54" i="285"/>
  <c r="K22" i="285"/>
  <c r="I14" i="285"/>
  <c r="I15" i="285" s="1"/>
  <c r="I104" i="285"/>
  <c r="I19" i="259" s="1"/>
  <c r="I105" i="285"/>
  <c r="I103" i="285"/>
  <c r="J181" i="285"/>
  <c r="J161" i="285"/>
  <c r="L303" i="285"/>
  <c r="K235" i="285"/>
  <c r="K369" i="285" s="1"/>
  <c r="K164" i="285"/>
  <c r="L80" i="285"/>
  <c r="M363" i="285"/>
  <c r="M341" i="285" s="1"/>
  <c r="M207" i="285"/>
  <c r="O316" i="285"/>
  <c r="N248" i="285"/>
  <c r="N382" i="285" s="1"/>
  <c r="N177" i="285"/>
  <c r="N99" i="285"/>
  <c r="O93" i="285"/>
  <c r="O296" i="285"/>
  <c r="O274" i="285" s="1"/>
  <c r="N228" i="285"/>
  <c r="N153" i="285"/>
  <c r="N127" i="285" s="1"/>
  <c r="O69" i="285"/>
  <c r="N37" i="285"/>
  <c r="M361" i="285"/>
  <c r="M339" i="285" s="1"/>
  <c r="M205" i="285"/>
  <c r="L131" i="285"/>
  <c r="N287" i="285"/>
  <c r="M219" i="285"/>
  <c r="M144" i="285"/>
  <c r="N60" i="285"/>
  <c r="M28" i="285"/>
  <c r="M307" i="285"/>
  <c r="L239" i="285"/>
  <c r="L373" i="285" s="1"/>
  <c r="L168" i="285"/>
  <c r="M84" i="285"/>
  <c r="M184" i="285"/>
  <c r="N310" i="285"/>
  <c r="M242" i="285"/>
  <c r="M376" i="285" s="1"/>
  <c r="M171" i="285"/>
  <c r="N87" i="285"/>
  <c r="K40" i="285"/>
  <c r="K156" i="285"/>
  <c r="K113" i="285"/>
  <c r="O293" i="285"/>
  <c r="N225" i="285"/>
  <c r="N150" i="285"/>
  <c r="N34" i="285"/>
  <c r="O66" i="285"/>
  <c r="M157" i="285"/>
  <c r="M123" i="285"/>
  <c r="N270" i="285"/>
  <c r="N223" i="285"/>
  <c r="O291" i="285"/>
  <c r="O269" i="285" s="1"/>
  <c r="N148" i="285"/>
  <c r="N32" i="285"/>
  <c r="O64" i="285"/>
  <c r="M356" i="285"/>
  <c r="M334" i="285" s="1"/>
  <c r="M200" i="285"/>
  <c r="L279" i="285"/>
  <c r="L257" i="285" s="1"/>
  <c r="K278" i="285"/>
  <c r="K211" i="285"/>
  <c r="K136" i="285"/>
  <c r="K70" i="285"/>
  <c r="L52" i="285"/>
  <c r="K50" i="285"/>
  <c r="K20" i="285"/>
  <c r="K182" i="285"/>
  <c r="N229" i="285"/>
  <c r="N154" i="285"/>
  <c r="N38" i="285"/>
  <c r="M362" i="285"/>
  <c r="M340" i="285" s="1"/>
  <c r="M206" i="285"/>
  <c r="K114" i="285"/>
  <c r="L261" i="285"/>
  <c r="S9" i="282"/>
  <c r="S6" i="282" s="1"/>
  <c r="O46" i="285" l="1"/>
  <c r="L45" i="285"/>
  <c r="L47" i="285" s="1"/>
  <c r="L115" i="285"/>
  <c r="N128" i="285"/>
  <c r="N124" i="285"/>
  <c r="O271" i="285"/>
  <c r="J7" i="259"/>
  <c r="J13" i="259" s="1"/>
  <c r="J5" i="261"/>
  <c r="M118" i="285"/>
  <c r="N265" i="285"/>
  <c r="K112" i="285"/>
  <c r="L259" i="285"/>
  <c r="M262" i="285"/>
  <c r="M120" i="285"/>
  <c r="N267" i="285"/>
  <c r="J102" i="285"/>
  <c r="N122" i="285"/>
  <c r="M131" i="285"/>
  <c r="N184" i="285"/>
  <c r="N126" i="285"/>
  <c r="O273" i="285"/>
  <c r="O270" i="285"/>
  <c r="K210" i="285"/>
  <c r="K189" i="285"/>
  <c r="N359" i="285"/>
  <c r="N337" i="285" s="1"/>
  <c r="N203" i="285"/>
  <c r="N308" i="285"/>
  <c r="M240" i="285"/>
  <c r="M374" i="285" s="1"/>
  <c r="M169" i="285"/>
  <c r="N85" i="285"/>
  <c r="N363" i="285"/>
  <c r="N341" i="285" s="1"/>
  <c r="N207" i="285"/>
  <c r="K39" i="285"/>
  <c r="K19" i="285"/>
  <c r="L212" i="285"/>
  <c r="M280" i="285"/>
  <c r="L137" i="285"/>
  <c r="M53" i="285"/>
  <c r="L21" i="285"/>
  <c r="K155" i="285"/>
  <c r="K135" i="285"/>
  <c r="K110" i="285"/>
  <c r="K277" i="285"/>
  <c r="K256" i="285"/>
  <c r="K255" i="285" s="1"/>
  <c r="P292" i="285"/>
  <c r="O224" i="285"/>
  <c r="O149" i="285"/>
  <c r="O72" i="285"/>
  <c r="P65" i="285"/>
  <c r="O33" i="285"/>
  <c r="N357" i="285"/>
  <c r="N335" i="285" s="1"/>
  <c r="N201" i="285"/>
  <c r="P294" i="285"/>
  <c r="O226" i="285"/>
  <c r="O151" i="285"/>
  <c r="P67" i="285"/>
  <c r="O35" i="285"/>
  <c r="O73" i="285"/>
  <c r="O311" i="285"/>
  <c r="N243" i="285"/>
  <c r="N377" i="285" s="1"/>
  <c r="N172" i="285"/>
  <c r="O88" i="285"/>
  <c r="N220" i="285"/>
  <c r="O288" i="285"/>
  <c r="N145" i="285"/>
  <c r="O61" i="285"/>
  <c r="N29" i="285"/>
  <c r="M353" i="285"/>
  <c r="M331" i="285" s="1"/>
  <c r="M197" i="285"/>
  <c r="O229" i="285"/>
  <c r="O154" i="285"/>
  <c r="O38" i="285"/>
  <c r="N362" i="285"/>
  <c r="N340" i="285" s="1"/>
  <c r="N206" i="285"/>
  <c r="P317" i="285"/>
  <c r="O249" i="285"/>
  <c r="O383" i="285" s="1"/>
  <c r="O178" i="285"/>
  <c r="P94" i="285"/>
  <c r="L214" i="285"/>
  <c r="M282" i="285"/>
  <c r="L139" i="285"/>
  <c r="L71" i="285"/>
  <c r="M55" i="285"/>
  <c r="L23" i="285"/>
  <c r="K347" i="285"/>
  <c r="K325" i="285" s="1"/>
  <c r="K191" i="285"/>
  <c r="P296" i="285"/>
  <c r="O228" i="285"/>
  <c r="O153" i="285"/>
  <c r="P69" i="285"/>
  <c r="O37" i="285"/>
  <c r="P293" i="285"/>
  <c r="O225" i="285"/>
  <c r="O150" i="285"/>
  <c r="P66" i="285"/>
  <c r="O34" i="285"/>
  <c r="N157" i="285"/>
  <c r="N123" i="285"/>
  <c r="M263" i="285"/>
  <c r="O251" i="285"/>
  <c r="O385" i="285" s="1"/>
  <c r="O180" i="285"/>
  <c r="L350" i="285"/>
  <c r="L328" i="285" s="1"/>
  <c r="L194" i="285"/>
  <c r="M302" i="285"/>
  <c r="L234" i="285"/>
  <c r="L368" i="285" s="1"/>
  <c r="L163" i="285"/>
  <c r="M79" i="285"/>
  <c r="K181" i="285"/>
  <c r="K161" i="285"/>
  <c r="P314" i="285"/>
  <c r="O246" i="285"/>
  <c r="O380" i="285" s="1"/>
  <c r="O175" i="285"/>
  <c r="O98" i="285"/>
  <c r="P91" i="285"/>
  <c r="M261" i="285"/>
  <c r="P318" i="285"/>
  <c r="O250" i="285"/>
  <c r="O384" i="285" s="1"/>
  <c r="O179" i="285"/>
  <c r="P95" i="285"/>
  <c r="N42" i="285"/>
  <c r="N360" i="285"/>
  <c r="N338" i="285" s="1"/>
  <c r="N204" i="285"/>
  <c r="M119" i="285"/>
  <c r="N266" i="285"/>
  <c r="Y9" i="285"/>
  <c r="Y6" i="285" s="1"/>
  <c r="M132" i="285"/>
  <c r="J14" i="285"/>
  <c r="J15" i="285" s="1"/>
  <c r="J104" i="285"/>
  <c r="J19" i="259" s="1"/>
  <c r="J105" i="285"/>
  <c r="J103" i="285"/>
  <c r="K111" i="285"/>
  <c r="L258" i="285"/>
  <c r="K130" i="285"/>
  <c r="M304" i="285"/>
  <c r="L236" i="285"/>
  <c r="L370" i="285" s="1"/>
  <c r="L165" i="285"/>
  <c r="L182" i="285" s="1"/>
  <c r="L97" i="285"/>
  <c r="M81" i="285"/>
  <c r="L51" i="285"/>
  <c r="L77" i="285"/>
  <c r="N361" i="285"/>
  <c r="N339" i="285" s="1"/>
  <c r="N205" i="285"/>
  <c r="N41" i="285"/>
  <c r="N358" i="285"/>
  <c r="N336" i="285" s="1"/>
  <c r="N202" i="285"/>
  <c r="N286" i="285"/>
  <c r="M218" i="285"/>
  <c r="M143" i="285"/>
  <c r="N59" i="285"/>
  <c r="M27" i="285"/>
  <c r="L116" i="285"/>
  <c r="L351" i="285"/>
  <c r="L329" i="285" s="1"/>
  <c r="L195" i="285"/>
  <c r="N285" i="285"/>
  <c r="M217" i="285"/>
  <c r="M142" i="285"/>
  <c r="N58" i="285"/>
  <c r="M26" i="285"/>
  <c r="N306" i="285"/>
  <c r="M238" i="285"/>
  <c r="M372" i="285" s="1"/>
  <c r="M167" i="285"/>
  <c r="N83" i="285"/>
  <c r="K232" i="285"/>
  <c r="O310" i="285"/>
  <c r="N242" i="285"/>
  <c r="N376" i="285" s="1"/>
  <c r="N171" i="285"/>
  <c r="O87" i="285"/>
  <c r="N284" i="285"/>
  <c r="M216" i="285"/>
  <c r="M141" i="285"/>
  <c r="N57" i="285"/>
  <c r="M25" i="285"/>
  <c r="L114" i="285"/>
  <c r="L349" i="285"/>
  <c r="L327" i="285" s="1"/>
  <c r="L193" i="285"/>
  <c r="P295" i="285"/>
  <c r="O227" i="285"/>
  <c r="O152" i="285"/>
  <c r="P68" i="285"/>
  <c r="O36" i="285"/>
  <c r="N158" i="285"/>
  <c r="N125" i="285"/>
  <c r="O272" i="285"/>
  <c r="N221" i="285"/>
  <c r="O289" i="285"/>
  <c r="N146" i="285"/>
  <c r="N30" i="285"/>
  <c r="O62" i="285"/>
  <c r="M354" i="285"/>
  <c r="M332" i="285" s="1"/>
  <c r="M198" i="285"/>
  <c r="P315" i="285"/>
  <c r="O247" i="285"/>
  <c r="O381" i="285" s="1"/>
  <c r="O176" i="285"/>
  <c r="P92" i="285"/>
  <c r="N183" i="285"/>
  <c r="M303" i="285"/>
  <c r="L235" i="285"/>
  <c r="L369" i="285" s="1"/>
  <c r="L164" i="285"/>
  <c r="M80" i="285"/>
  <c r="K366" i="285"/>
  <c r="N307" i="285"/>
  <c r="M239" i="285"/>
  <c r="M373" i="285" s="1"/>
  <c r="M168" i="285"/>
  <c r="N84" i="285"/>
  <c r="J344" i="285"/>
  <c r="J324" i="285"/>
  <c r="J322" i="285" s="1"/>
  <c r="N222" i="285"/>
  <c r="O290" i="285"/>
  <c r="N147" i="285"/>
  <c r="O63" i="285"/>
  <c r="N31" i="285"/>
  <c r="M355" i="285"/>
  <c r="M333" i="285" s="1"/>
  <c r="M199" i="285"/>
  <c r="P316" i="285"/>
  <c r="O248" i="285"/>
  <c r="O382" i="285" s="1"/>
  <c r="O177" i="285"/>
  <c r="P93" i="285"/>
  <c r="O99" i="285"/>
  <c r="J188" i="285"/>
  <c r="J129" i="285"/>
  <c r="J109" i="285"/>
  <c r="L213" i="285"/>
  <c r="M281" i="285"/>
  <c r="L138" i="285"/>
  <c r="L22" i="285"/>
  <c r="M54" i="285"/>
  <c r="K346" i="285"/>
  <c r="K190" i="285"/>
  <c r="O312" i="285"/>
  <c r="N244" i="285"/>
  <c r="N378" i="285" s="1"/>
  <c r="N173" i="285"/>
  <c r="O89" i="285"/>
  <c r="T9" i="282"/>
  <c r="T6" i="282" s="1"/>
  <c r="M45" i="285" l="1"/>
  <c r="M47" i="285" s="1"/>
  <c r="P46" i="285"/>
  <c r="N120" i="285"/>
  <c r="O126" i="285"/>
  <c r="P273" i="285"/>
  <c r="N264" i="285"/>
  <c r="L40" i="285"/>
  <c r="L43" i="285"/>
  <c r="L44" i="285" s="1"/>
  <c r="L112" i="285"/>
  <c r="M117" i="285"/>
  <c r="O184" i="285"/>
  <c r="N132" i="285"/>
  <c r="O268" i="285"/>
  <c r="M115" i="285"/>
  <c r="N262" i="285"/>
  <c r="M116" i="285"/>
  <c r="N263" i="285"/>
  <c r="K7" i="259"/>
  <c r="K13" i="259" s="1"/>
  <c r="K5" i="261"/>
  <c r="O267" i="285"/>
  <c r="P313" i="285"/>
  <c r="O245" i="285"/>
  <c r="O379" i="285" s="1"/>
  <c r="O174" i="285"/>
  <c r="P90" i="285"/>
  <c r="N282" i="285"/>
  <c r="M214" i="285"/>
  <c r="M139" i="285"/>
  <c r="N55" i="285"/>
  <c r="M23" i="285"/>
  <c r="M71" i="285"/>
  <c r="L347" i="285"/>
  <c r="L325" i="285" s="1"/>
  <c r="L191" i="285"/>
  <c r="O308" i="285"/>
  <c r="N240" i="285"/>
  <c r="N374" i="285" s="1"/>
  <c r="N169" i="285"/>
  <c r="O85" i="285"/>
  <c r="Q316" i="285"/>
  <c r="P248" i="285"/>
  <c r="P382" i="285" s="1"/>
  <c r="P177" i="285"/>
  <c r="P99" i="285"/>
  <c r="Q93" i="285"/>
  <c r="P290" i="285"/>
  <c r="O222" i="285"/>
  <c r="O147" i="285"/>
  <c r="P63" i="285"/>
  <c r="O31" i="285"/>
  <c r="N355" i="285"/>
  <c r="N333" i="285" s="1"/>
  <c r="N199" i="285"/>
  <c r="K344" i="285"/>
  <c r="K324" i="285"/>
  <c r="K322" i="285" s="1"/>
  <c r="M259" i="285"/>
  <c r="Q317" i="285"/>
  <c r="P249" i="285"/>
  <c r="P383" i="285" s="1"/>
  <c r="P178" i="285"/>
  <c r="Q94" i="285"/>
  <c r="N121" i="285"/>
  <c r="N356" i="285"/>
  <c r="N334" i="285" s="1"/>
  <c r="N200" i="285"/>
  <c r="N304" i="285"/>
  <c r="M236" i="285"/>
  <c r="M370" i="285" s="1"/>
  <c r="M165" i="285"/>
  <c r="N81" i="285"/>
  <c r="M97" i="285"/>
  <c r="M51" i="285"/>
  <c r="M77" i="285"/>
  <c r="Q296" i="285"/>
  <c r="P228" i="285"/>
  <c r="P153" i="285"/>
  <c r="Q69" i="285"/>
  <c r="P37" i="285"/>
  <c r="O361" i="285"/>
  <c r="O339" i="285" s="1"/>
  <c r="O205" i="285"/>
  <c r="N217" i="285"/>
  <c r="O285" i="285"/>
  <c r="N142" i="285"/>
  <c r="N26" i="285"/>
  <c r="O58" i="285"/>
  <c r="M350" i="285"/>
  <c r="M328" i="285" s="1"/>
  <c r="M194" i="285"/>
  <c r="P311" i="285"/>
  <c r="O243" i="285"/>
  <c r="O377" i="285" s="1"/>
  <c r="O172" i="285"/>
  <c r="P88" i="285"/>
  <c r="N218" i="285"/>
  <c r="O286" i="285"/>
  <c r="O264" i="285" s="1"/>
  <c r="N143" i="285"/>
  <c r="O59" i="285"/>
  <c r="N27" i="285"/>
  <c r="M351" i="285"/>
  <c r="M329" i="285" s="1"/>
  <c r="M195" i="285"/>
  <c r="N219" i="285"/>
  <c r="O287" i="285"/>
  <c r="N144" i="285"/>
  <c r="N28" i="285"/>
  <c r="O60" i="285"/>
  <c r="M352" i="285"/>
  <c r="M330" i="285" s="1"/>
  <c r="M196" i="285"/>
  <c r="L278" i="285"/>
  <c r="L211" i="285"/>
  <c r="M279" i="285"/>
  <c r="L136" i="285"/>
  <c r="L50" i="285"/>
  <c r="L20" i="285"/>
  <c r="L70" i="285"/>
  <c r="M52" i="285"/>
  <c r="Z9" i="285"/>
  <c r="Z6" i="285" s="1"/>
  <c r="N303" i="285"/>
  <c r="M235" i="285"/>
  <c r="M369" i="285" s="1"/>
  <c r="M164" i="285"/>
  <c r="N80" i="285"/>
  <c r="L366" i="285"/>
  <c r="Q294" i="285"/>
  <c r="P226" i="285"/>
  <c r="P151" i="285"/>
  <c r="P73" i="285"/>
  <c r="Q67" i="285"/>
  <c r="P35" i="285"/>
  <c r="O359" i="285"/>
  <c r="O337" i="285" s="1"/>
  <c r="O203" i="285"/>
  <c r="O127" i="285"/>
  <c r="P274" i="285"/>
  <c r="N283" i="285"/>
  <c r="M215" i="285"/>
  <c r="M140" i="285"/>
  <c r="N56" i="285"/>
  <c r="M24" i="285"/>
  <c r="L156" i="285"/>
  <c r="L113" i="285"/>
  <c r="L130" i="285" s="1"/>
  <c r="L348" i="285"/>
  <c r="L326" i="285" s="1"/>
  <c r="L192" i="285"/>
  <c r="O128" i="285"/>
  <c r="N119" i="285"/>
  <c r="N354" i="285"/>
  <c r="N332" i="285" s="1"/>
  <c r="N198" i="285"/>
  <c r="O42" i="285"/>
  <c r="O158" i="285"/>
  <c r="O125" i="285"/>
  <c r="P272" i="285"/>
  <c r="Q293" i="285"/>
  <c r="P225" i="285"/>
  <c r="P150" i="285"/>
  <c r="P34" i="285"/>
  <c r="Q66" i="285"/>
  <c r="O157" i="285"/>
  <c r="O123" i="285"/>
  <c r="P270" i="285"/>
  <c r="L111" i="285"/>
  <c r="L346" i="285"/>
  <c r="L190" i="285"/>
  <c r="K102" i="285"/>
  <c r="K188" i="285"/>
  <c r="P291" i="285"/>
  <c r="O223" i="285"/>
  <c r="O148" i="285"/>
  <c r="P64" i="285"/>
  <c r="O32" i="285"/>
  <c r="O307" i="285"/>
  <c r="N239" i="285"/>
  <c r="N373" i="285" s="1"/>
  <c r="N168" i="285"/>
  <c r="O84" i="285"/>
  <c r="L300" i="285"/>
  <c r="L299" i="285" s="1"/>
  <c r="M301" i="285"/>
  <c r="L233" i="285"/>
  <c r="L232" i="285" s="1"/>
  <c r="L162" i="285"/>
  <c r="L76" i="285"/>
  <c r="L96" i="285"/>
  <c r="M78" i="285"/>
  <c r="N305" i="285"/>
  <c r="M237" i="285"/>
  <c r="M371" i="285" s="1"/>
  <c r="M166" i="285"/>
  <c r="N82" i="285"/>
  <c r="P251" i="285"/>
  <c r="P385" i="285" s="1"/>
  <c r="P180" i="285"/>
  <c r="Q315" i="285"/>
  <c r="P247" i="285"/>
  <c r="P381" i="285" s="1"/>
  <c r="P176" i="285"/>
  <c r="Q92" i="285"/>
  <c r="O183" i="285"/>
  <c r="N131" i="285"/>
  <c r="O124" i="285"/>
  <c r="P271" i="285"/>
  <c r="P229" i="285"/>
  <c r="P154" i="285"/>
  <c r="P38" i="285"/>
  <c r="O362" i="285"/>
  <c r="O340" i="285" s="1"/>
  <c r="O206" i="285"/>
  <c r="M260" i="285"/>
  <c r="Q318" i="285"/>
  <c r="P250" i="285"/>
  <c r="P384" i="285" s="1"/>
  <c r="P179" i="285"/>
  <c r="Q95" i="285"/>
  <c r="O363" i="285"/>
  <c r="O341" i="285" s="1"/>
  <c r="O207" i="285"/>
  <c r="P289" i="285"/>
  <c r="O221" i="285"/>
  <c r="O146" i="285"/>
  <c r="P62" i="285"/>
  <c r="O30" i="285"/>
  <c r="O266" i="285"/>
  <c r="P312" i="285"/>
  <c r="O244" i="285"/>
  <c r="O378" i="285" s="1"/>
  <c r="O173" i="285"/>
  <c r="P89" i="285"/>
  <c r="Q295" i="285"/>
  <c r="P227" i="285"/>
  <c r="P152" i="285"/>
  <c r="P36" i="285"/>
  <c r="Q68" i="285"/>
  <c r="O360" i="285"/>
  <c r="O338" i="285" s="1"/>
  <c r="O204" i="285"/>
  <c r="O41" i="285"/>
  <c r="O358" i="285"/>
  <c r="O336" i="285" s="1"/>
  <c r="O202" i="285"/>
  <c r="K129" i="285"/>
  <c r="K109" i="285"/>
  <c r="N281" i="285"/>
  <c r="M213" i="285"/>
  <c r="M138" i="285"/>
  <c r="N54" i="285"/>
  <c r="M22" i="285"/>
  <c r="M258" i="285"/>
  <c r="K14" i="285"/>
  <c r="K15" i="285" s="1"/>
  <c r="K104" i="285"/>
  <c r="K19" i="259" s="1"/>
  <c r="K105" i="285"/>
  <c r="O309" i="285"/>
  <c r="N241" i="285"/>
  <c r="N375" i="285" s="1"/>
  <c r="N170" i="285"/>
  <c r="O86" i="285"/>
  <c r="K103" i="285"/>
  <c r="U9" i="282"/>
  <c r="U6" i="282" s="1"/>
  <c r="P269" i="285" l="1"/>
  <c r="Q272" i="285"/>
  <c r="P128" i="285"/>
  <c r="O122" i="285"/>
  <c r="N117" i="285"/>
  <c r="M112" i="285"/>
  <c r="N259" i="285"/>
  <c r="P126" i="285"/>
  <c r="Q273" i="285"/>
  <c r="O120" i="285"/>
  <c r="P267" i="285"/>
  <c r="N214" i="285"/>
  <c r="O282" i="285"/>
  <c r="N139" i="285"/>
  <c r="N71" i="285"/>
  <c r="O55" i="285"/>
  <c r="N23" i="285"/>
  <c r="M347" i="285"/>
  <c r="M325" i="285" s="1"/>
  <c r="M191" i="285"/>
  <c r="Q313" i="285"/>
  <c r="P245" i="285"/>
  <c r="P379" i="285" s="1"/>
  <c r="P174" i="285"/>
  <c r="Q90" i="285"/>
  <c r="P222" i="285"/>
  <c r="Q290" i="285"/>
  <c r="P147" i="285"/>
  <c r="Q63" i="285"/>
  <c r="P31" i="285"/>
  <c r="P310" i="285"/>
  <c r="O242" i="285"/>
  <c r="O376" i="285" s="1"/>
  <c r="O171" i="285"/>
  <c r="P87" i="285"/>
  <c r="R296" i="285"/>
  <c r="Q228" i="285"/>
  <c r="Q153" i="285"/>
  <c r="R69" i="285"/>
  <c r="Q37" i="285"/>
  <c r="R316" i="285"/>
  <c r="Q248" i="285"/>
  <c r="Q382" i="285" s="1"/>
  <c r="Q177" i="285"/>
  <c r="R93" i="285"/>
  <c r="Q99" i="285"/>
  <c r="O306" i="285"/>
  <c r="N238" i="285"/>
  <c r="N372" i="285" s="1"/>
  <c r="N167" i="285"/>
  <c r="O83" i="285"/>
  <c r="N302" i="285"/>
  <c r="M234" i="285"/>
  <c r="M368" i="285" s="1"/>
  <c r="M366" i="285" s="1"/>
  <c r="M163" i="285"/>
  <c r="N79" i="285"/>
  <c r="Q292" i="285"/>
  <c r="P224" i="285"/>
  <c r="P149" i="285"/>
  <c r="P72" i="285"/>
  <c r="Q65" i="285"/>
  <c r="P33" i="285"/>
  <c r="P41" i="285" s="1"/>
  <c r="O357" i="285"/>
  <c r="O335" i="285" s="1"/>
  <c r="O201" i="285"/>
  <c r="O131" i="285"/>
  <c r="R294" i="285"/>
  <c r="Q226" i="285"/>
  <c r="Q151" i="285"/>
  <c r="R67" i="285"/>
  <c r="Q35" i="285"/>
  <c r="Q73" i="285"/>
  <c r="P124" i="285"/>
  <c r="Q271" i="285"/>
  <c r="O132" i="285"/>
  <c r="N216" i="285"/>
  <c r="O284" i="285"/>
  <c r="N141" i="285"/>
  <c r="O57" i="285"/>
  <c r="N25" i="285"/>
  <c r="N45" i="285" s="1"/>
  <c r="N47" i="285" s="1"/>
  <c r="M349" i="285"/>
  <c r="M327" i="285" s="1"/>
  <c r="M193" i="285"/>
  <c r="P42" i="285"/>
  <c r="P360" i="285"/>
  <c r="P338" i="285" s="1"/>
  <c r="P204" i="285"/>
  <c r="N280" i="285"/>
  <c r="M212" i="285"/>
  <c r="M137" i="285"/>
  <c r="N53" i="285"/>
  <c r="M21" i="285"/>
  <c r="Q46" i="285" s="1"/>
  <c r="L39" i="285"/>
  <c r="L19" i="285"/>
  <c r="L155" i="285"/>
  <c r="L135" i="285"/>
  <c r="L110" i="285"/>
  <c r="L210" i="285"/>
  <c r="L189" i="285"/>
  <c r="L188" i="285" s="1"/>
  <c r="O265" i="285"/>
  <c r="N352" i="285"/>
  <c r="N330" i="285" s="1"/>
  <c r="N196" i="285"/>
  <c r="O263" i="285"/>
  <c r="P127" i="285"/>
  <c r="Q274" i="285"/>
  <c r="N279" i="285"/>
  <c r="M278" i="285"/>
  <c r="M211" i="285"/>
  <c r="M136" i="285"/>
  <c r="M70" i="285"/>
  <c r="N52" i="285"/>
  <c r="M50" i="285"/>
  <c r="M20" i="285"/>
  <c r="O305" i="285"/>
  <c r="N237" i="285"/>
  <c r="N371" i="285" s="1"/>
  <c r="N166" i="285"/>
  <c r="O82" i="285"/>
  <c r="O121" i="285"/>
  <c r="P268" i="285"/>
  <c r="P309" i="285"/>
  <c r="O241" i="285"/>
  <c r="O375" i="285" s="1"/>
  <c r="O170" i="285"/>
  <c r="P86" i="285"/>
  <c r="N215" i="285"/>
  <c r="O283" i="285"/>
  <c r="N140" i="285"/>
  <c r="N24" i="285"/>
  <c r="O56" i="285"/>
  <c r="M348" i="285"/>
  <c r="M326" i="285" s="1"/>
  <c r="M192" i="285"/>
  <c r="Q314" i="285"/>
  <c r="P246" i="285"/>
  <c r="P380" i="285" s="1"/>
  <c r="P175" i="285"/>
  <c r="P183" i="285" s="1"/>
  <c r="P98" i="285"/>
  <c r="Q91" i="285"/>
  <c r="P361" i="285"/>
  <c r="P339" i="285" s="1"/>
  <c r="P205" i="285"/>
  <c r="O355" i="285"/>
  <c r="O333" i="285" s="1"/>
  <c r="O199" i="285"/>
  <c r="Q251" i="285"/>
  <c r="Q385" i="285" s="1"/>
  <c r="Q180" i="285"/>
  <c r="P363" i="285"/>
  <c r="P341" i="285" s="1"/>
  <c r="P207" i="285"/>
  <c r="L181" i="285"/>
  <c r="L161" i="285"/>
  <c r="P308" i="285"/>
  <c r="O240" i="285"/>
  <c r="O374" i="285" s="1"/>
  <c r="O169" i="285"/>
  <c r="P85" i="285"/>
  <c r="L324" i="285"/>
  <c r="L322" i="285" s="1"/>
  <c r="L344" i="285"/>
  <c r="P359" i="285"/>
  <c r="P337" i="285" s="1"/>
  <c r="P203" i="285"/>
  <c r="M114" i="285"/>
  <c r="N261" i="285"/>
  <c r="R295" i="285"/>
  <c r="Q227" i="285"/>
  <c r="Q152" i="285"/>
  <c r="R68" i="285"/>
  <c r="Q36" i="285"/>
  <c r="P158" i="285"/>
  <c r="P125" i="285"/>
  <c r="O304" i="285"/>
  <c r="N236" i="285"/>
  <c r="N370" i="285" s="1"/>
  <c r="N165" i="285"/>
  <c r="N97" i="285"/>
  <c r="O81" i="285"/>
  <c r="N77" i="285"/>
  <c r="N51" i="285"/>
  <c r="AA9" i="285"/>
  <c r="AA6" i="285" s="1"/>
  <c r="M257" i="285"/>
  <c r="L277" i="285"/>
  <c r="L256" i="285"/>
  <c r="L255" i="285" s="1"/>
  <c r="P288" i="285"/>
  <c r="O220" i="285"/>
  <c r="O145" i="285"/>
  <c r="P61" i="285"/>
  <c r="O29" i="285"/>
  <c r="N118" i="285"/>
  <c r="N353" i="285"/>
  <c r="N331" i="285" s="1"/>
  <c r="N197" i="285"/>
  <c r="P287" i="285"/>
  <c r="O219" i="285"/>
  <c r="O144" i="285"/>
  <c r="P60" i="285"/>
  <c r="O28" i="285"/>
  <c r="Q312" i="285"/>
  <c r="P244" i="285"/>
  <c r="P378" i="285" s="1"/>
  <c r="P173" i="285"/>
  <c r="Q89" i="285"/>
  <c r="P286" i="285"/>
  <c r="O218" i="285"/>
  <c r="O143" i="285"/>
  <c r="P59" i="285"/>
  <c r="O27" i="285"/>
  <c r="N116" i="285"/>
  <c r="N351" i="285"/>
  <c r="N329" i="285" s="1"/>
  <c r="N195" i="285"/>
  <c r="Q229" i="285"/>
  <c r="Q154" i="285"/>
  <c r="Q38" i="285"/>
  <c r="P362" i="285"/>
  <c r="P340" i="285" s="1"/>
  <c r="P206" i="285"/>
  <c r="N301" i="285"/>
  <c r="M300" i="285"/>
  <c r="M299" i="285" s="1"/>
  <c r="M233" i="285"/>
  <c r="M162" i="285"/>
  <c r="M96" i="285"/>
  <c r="N78" i="285"/>
  <c r="M76" i="285"/>
  <c r="M182" i="285"/>
  <c r="R318" i="285"/>
  <c r="Q250" i="285"/>
  <c r="Q384" i="285" s="1"/>
  <c r="Q179" i="285"/>
  <c r="R95" i="285"/>
  <c r="P223" i="285"/>
  <c r="Q291" i="285"/>
  <c r="P148" i="285"/>
  <c r="P32" i="285"/>
  <c r="Q64" i="285"/>
  <c r="O356" i="285"/>
  <c r="O334" i="285" s="1"/>
  <c r="O200" i="285"/>
  <c r="R317" i="285"/>
  <c r="Q249" i="285"/>
  <c r="Q383" i="285" s="1"/>
  <c r="Q178" i="285"/>
  <c r="R94" i="285"/>
  <c r="P184" i="285"/>
  <c r="M40" i="285"/>
  <c r="M156" i="285"/>
  <c r="M113" i="285"/>
  <c r="N260" i="285"/>
  <c r="V9" i="282"/>
  <c r="V6" i="282" s="1"/>
  <c r="Q128" i="285" l="1"/>
  <c r="M232" i="285"/>
  <c r="P264" i="285"/>
  <c r="N258" i="285"/>
  <c r="R272" i="285"/>
  <c r="P122" i="285"/>
  <c r="Q269" i="285"/>
  <c r="O117" i="285"/>
  <c r="P132" i="285"/>
  <c r="N114" i="285"/>
  <c r="M111" i="285"/>
  <c r="N115" i="285"/>
  <c r="L7" i="259"/>
  <c r="L13" i="259" s="1"/>
  <c r="L5" i="261"/>
  <c r="M130" i="285"/>
  <c r="O118" i="285"/>
  <c r="P265" i="285"/>
  <c r="O119" i="285"/>
  <c r="P266" i="285"/>
  <c r="N182" i="285"/>
  <c r="O262" i="285"/>
  <c r="S318" i="285"/>
  <c r="R250" i="285"/>
  <c r="R384" i="285" s="1"/>
  <c r="R179" i="285"/>
  <c r="S95" i="285"/>
  <c r="P357" i="285"/>
  <c r="P335" i="285" s="1"/>
  <c r="P201" i="285"/>
  <c r="R251" i="285"/>
  <c r="R385" i="285" s="1"/>
  <c r="R180" i="285"/>
  <c r="O302" i="285"/>
  <c r="N234" i="285"/>
  <c r="N368" i="285" s="1"/>
  <c r="N163" i="285"/>
  <c r="O79" i="285"/>
  <c r="M181" i="285"/>
  <c r="M161" i="285"/>
  <c r="Q363" i="285"/>
  <c r="Q341" i="285" s="1"/>
  <c r="Q207" i="285"/>
  <c r="P220" i="285"/>
  <c r="Q288" i="285"/>
  <c r="P145" i="285"/>
  <c r="Q61" i="285"/>
  <c r="P29" i="285"/>
  <c r="O353" i="285"/>
  <c r="O331" i="285" s="1"/>
  <c r="O197" i="285"/>
  <c r="P221" i="285"/>
  <c r="Q289" i="285"/>
  <c r="P146" i="285"/>
  <c r="P30" i="285"/>
  <c r="Q62" i="285"/>
  <c r="O354" i="285"/>
  <c r="O332" i="285" s="1"/>
  <c r="O198" i="285"/>
  <c r="N300" i="285"/>
  <c r="N299" i="285" s="1"/>
  <c r="O301" i="285"/>
  <c r="N233" i="285"/>
  <c r="N162" i="285"/>
  <c r="N76" i="285"/>
  <c r="N96" i="285"/>
  <c r="O78" i="285"/>
  <c r="Q126" i="285"/>
  <c r="R273" i="285"/>
  <c r="R315" i="285"/>
  <c r="Q247" i="285"/>
  <c r="Q381" i="285" s="1"/>
  <c r="Q176" i="285"/>
  <c r="R92" i="285"/>
  <c r="O261" i="285"/>
  <c r="Q310" i="285"/>
  <c r="P242" i="285"/>
  <c r="P376" i="285" s="1"/>
  <c r="P171" i="285"/>
  <c r="Q87" i="285"/>
  <c r="P306" i="285"/>
  <c r="O238" i="285"/>
  <c r="O372" i="285" s="1"/>
  <c r="O167" i="285"/>
  <c r="P83" i="285"/>
  <c r="M39" i="285"/>
  <c r="M19" i="285"/>
  <c r="M5" i="261" s="1"/>
  <c r="N212" i="285"/>
  <c r="O280" i="285"/>
  <c r="N137" i="285"/>
  <c r="O53" i="285"/>
  <c r="N21" i="285"/>
  <c r="M155" i="285"/>
  <c r="M135" i="285"/>
  <c r="M110" i="285"/>
  <c r="M277" i="285"/>
  <c r="M256" i="285"/>
  <c r="M255" i="285" s="1"/>
  <c r="L129" i="285"/>
  <c r="L109" i="285"/>
  <c r="L102" i="285"/>
  <c r="N213" i="285"/>
  <c r="O281" i="285"/>
  <c r="N138" i="285"/>
  <c r="N22" i="285"/>
  <c r="O54" i="285"/>
  <c r="M346" i="285"/>
  <c r="M190" i="285"/>
  <c r="P285" i="285"/>
  <c r="O217" i="285"/>
  <c r="O142" i="285"/>
  <c r="P58" i="285"/>
  <c r="O26" i="285"/>
  <c r="S295" i="285"/>
  <c r="R227" i="285"/>
  <c r="R152" i="285"/>
  <c r="R36" i="285"/>
  <c r="S68" i="285"/>
  <c r="Q360" i="285"/>
  <c r="Q338" i="285" s="1"/>
  <c r="Q204" i="285"/>
  <c r="R293" i="285"/>
  <c r="Q225" i="285"/>
  <c r="Q150" i="285"/>
  <c r="R66" i="285"/>
  <c r="Q34" i="285"/>
  <c r="P157" i="285"/>
  <c r="P123" i="285"/>
  <c r="P131" i="285" s="1"/>
  <c r="Q270" i="285"/>
  <c r="S317" i="285"/>
  <c r="R249" i="285"/>
  <c r="R383" i="285" s="1"/>
  <c r="R178" i="285"/>
  <c r="S94" i="285"/>
  <c r="Q127" i="285"/>
  <c r="R274" i="285"/>
  <c r="R291" i="285"/>
  <c r="Q223" i="285"/>
  <c r="Q148" i="285"/>
  <c r="R64" i="285"/>
  <c r="Q32" i="285"/>
  <c r="Q268" i="285"/>
  <c r="R314" i="285"/>
  <c r="Q246" i="285"/>
  <c r="Q380" i="285" s="1"/>
  <c r="Q175" i="285"/>
  <c r="Q98" i="285"/>
  <c r="R91" i="285"/>
  <c r="N40" i="285"/>
  <c r="O260" i="285"/>
  <c r="R292" i="285"/>
  <c r="Q224" i="285"/>
  <c r="Q149" i="285"/>
  <c r="Q72" i="285"/>
  <c r="R65" i="285"/>
  <c r="Q33" i="285"/>
  <c r="Q41" i="285" s="1"/>
  <c r="P219" i="285"/>
  <c r="Q287" i="285"/>
  <c r="P144" i="285"/>
  <c r="P28" i="285"/>
  <c r="Q60" i="285"/>
  <c r="O352" i="285"/>
  <c r="O330" i="285" s="1"/>
  <c r="O196" i="285"/>
  <c r="R313" i="285"/>
  <c r="Q245" i="285"/>
  <c r="Q379" i="285" s="1"/>
  <c r="Q174" i="285"/>
  <c r="R90" i="285"/>
  <c r="AB9" i="285"/>
  <c r="AB6" i="285" s="1"/>
  <c r="N278" i="285"/>
  <c r="N211" i="285"/>
  <c r="O279" i="285"/>
  <c r="N136" i="285"/>
  <c r="N50" i="285"/>
  <c r="N20" i="285"/>
  <c r="N70" i="285"/>
  <c r="O52" i="285"/>
  <c r="P305" i="285"/>
  <c r="O237" i="285"/>
  <c r="O371" i="285" s="1"/>
  <c r="O166" i="285"/>
  <c r="P82" i="285"/>
  <c r="S296" i="285"/>
  <c r="R228" i="285"/>
  <c r="R153" i="285"/>
  <c r="S69" i="285"/>
  <c r="R37" i="285"/>
  <c r="Q361" i="285"/>
  <c r="Q339" i="285" s="1"/>
  <c r="Q205" i="285"/>
  <c r="Q309" i="285"/>
  <c r="P241" i="285"/>
  <c r="P375" i="285" s="1"/>
  <c r="P170" i="285"/>
  <c r="Q86" i="285"/>
  <c r="P284" i="285"/>
  <c r="O216" i="285"/>
  <c r="O141" i="285"/>
  <c r="P57" i="285"/>
  <c r="O25" i="285"/>
  <c r="O45" i="285" s="1"/>
  <c r="O47" i="285" s="1"/>
  <c r="N349" i="285"/>
  <c r="N327" i="285" s="1"/>
  <c r="N193" i="285"/>
  <c r="M210" i="285"/>
  <c r="M189" i="285"/>
  <c r="N257" i="285"/>
  <c r="L14" i="285"/>
  <c r="L15" i="285" s="1"/>
  <c r="L105" i="285"/>
  <c r="L104" i="285"/>
  <c r="L19" i="259" s="1"/>
  <c r="L103" i="285"/>
  <c r="N350" i="285"/>
  <c r="N328" i="285" s="1"/>
  <c r="N194" i="285"/>
  <c r="Q42" i="285"/>
  <c r="Q158" i="285"/>
  <c r="Q125" i="285"/>
  <c r="P358" i="285"/>
  <c r="P336" i="285" s="1"/>
  <c r="P202" i="285"/>
  <c r="O303" i="285"/>
  <c r="N235" i="285"/>
  <c r="N369" i="285" s="1"/>
  <c r="N164" i="285"/>
  <c r="O80" i="285"/>
  <c r="P307" i="285"/>
  <c r="O239" i="285"/>
  <c r="O373" i="285" s="1"/>
  <c r="O168" i="285"/>
  <c r="P84" i="285"/>
  <c r="Q184" i="285"/>
  <c r="R229" i="285"/>
  <c r="R154" i="285"/>
  <c r="R38" i="285"/>
  <c r="Q362" i="285"/>
  <c r="Q340" i="285" s="1"/>
  <c r="Q206" i="285"/>
  <c r="Q311" i="285"/>
  <c r="P243" i="285"/>
  <c r="P377" i="285" s="1"/>
  <c r="P172" i="285"/>
  <c r="Q88" i="285"/>
  <c r="P121" i="285"/>
  <c r="P356" i="285"/>
  <c r="P334" i="285" s="1"/>
  <c r="P200" i="285"/>
  <c r="P283" i="285"/>
  <c r="O215" i="285"/>
  <c r="O140" i="285"/>
  <c r="P56" i="285"/>
  <c r="O24" i="285"/>
  <c r="N156" i="285"/>
  <c r="N113" i="285"/>
  <c r="N348" i="285"/>
  <c r="N326" i="285" s="1"/>
  <c r="N192" i="285"/>
  <c r="W9" i="282"/>
  <c r="W6" i="282" s="1"/>
  <c r="M188" i="285" l="1"/>
  <c r="R46" i="285"/>
  <c r="R128" i="285"/>
  <c r="S274" i="285"/>
  <c r="N130" i="285"/>
  <c r="R127" i="285"/>
  <c r="N111" i="285"/>
  <c r="O257" i="285"/>
  <c r="Q265" i="285"/>
  <c r="Q183" i="285"/>
  <c r="Q124" i="285"/>
  <c r="R271" i="285"/>
  <c r="O114" i="285"/>
  <c r="P261" i="285"/>
  <c r="Q132" i="285"/>
  <c r="O115" i="285"/>
  <c r="P262" i="285"/>
  <c r="O258" i="285"/>
  <c r="R363" i="285"/>
  <c r="R341" i="285" s="1"/>
  <c r="R207" i="285"/>
  <c r="P304" i="285"/>
  <c r="O236" i="285"/>
  <c r="O370" i="285" s="1"/>
  <c r="O165" i="285"/>
  <c r="O182" i="285" s="1"/>
  <c r="P81" i="285"/>
  <c r="O97" i="285"/>
  <c r="O77" i="285"/>
  <c r="O51" i="285"/>
  <c r="P216" i="285"/>
  <c r="Q284" i="285"/>
  <c r="P141" i="285"/>
  <c r="Q57" i="285"/>
  <c r="P25" i="285"/>
  <c r="O349" i="285"/>
  <c r="O327" i="285" s="1"/>
  <c r="O193" i="285"/>
  <c r="S229" i="285"/>
  <c r="S154" i="285"/>
  <c r="S38" i="285"/>
  <c r="R362" i="285"/>
  <c r="R340" i="285" s="1"/>
  <c r="R206" i="285"/>
  <c r="Q306" i="285"/>
  <c r="P238" i="285"/>
  <c r="P372" i="285" s="1"/>
  <c r="P167" i="285"/>
  <c r="Q83" i="285"/>
  <c r="P280" i="285"/>
  <c r="O212" i="285"/>
  <c r="O137" i="285"/>
  <c r="P53" i="285"/>
  <c r="O21" i="285"/>
  <c r="N39" i="285"/>
  <c r="N19" i="285"/>
  <c r="N155" i="285"/>
  <c r="N135" i="285"/>
  <c r="N110" i="285"/>
  <c r="N210" i="285"/>
  <c r="N189" i="285"/>
  <c r="S314" i="285"/>
  <c r="R246" i="285"/>
  <c r="R380" i="285" s="1"/>
  <c r="R175" i="285"/>
  <c r="R98" i="285"/>
  <c r="S91" i="285"/>
  <c r="R288" i="285"/>
  <c r="Q220" i="285"/>
  <c r="Q145" i="285"/>
  <c r="R61" i="285"/>
  <c r="Q29" i="285"/>
  <c r="P118" i="285"/>
  <c r="P353" i="285"/>
  <c r="P331" i="285" s="1"/>
  <c r="P197" i="285"/>
  <c r="S293" i="285"/>
  <c r="R225" i="285"/>
  <c r="R150" i="285"/>
  <c r="R34" i="285"/>
  <c r="S66" i="285"/>
  <c r="Q157" i="285"/>
  <c r="Q123" i="285"/>
  <c r="Q131" i="285" s="1"/>
  <c r="R270" i="285"/>
  <c r="S292" i="285"/>
  <c r="R224" i="285"/>
  <c r="R149" i="285"/>
  <c r="R72" i="285"/>
  <c r="S65" i="285"/>
  <c r="R33" i="285"/>
  <c r="Q357" i="285"/>
  <c r="Q335" i="285" s="1"/>
  <c r="Q201" i="285"/>
  <c r="T318" i="285"/>
  <c r="S250" i="285"/>
  <c r="S384" i="285" s="1"/>
  <c r="S179" i="285"/>
  <c r="T95" i="285"/>
  <c r="S294" i="285"/>
  <c r="R226" i="285"/>
  <c r="R151" i="285"/>
  <c r="R73" i="285"/>
  <c r="S67" i="285"/>
  <c r="R35" i="285"/>
  <c r="R42" i="285" s="1"/>
  <c r="Q359" i="285"/>
  <c r="Q337" i="285" s="1"/>
  <c r="Q203" i="285"/>
  <c r="T296" i="285"/>
  <c r="S228" i="285"/>
  <c r="S153" i="285"/>
  <c r="T69" i="285"/>
  <c r="S37" i="285"/>
  <c r="R126" i="285"/>
  <c r="S273" i="285"/>
  <c r="P218" i="285"/>
  <c r="Q286" i="285"/>
  <c r="P143" i="285"/>
  <c r="Q59" i="285"/>
  <c r="P27" i="285"/>
  <c r="O351" i="285"/>
  <c r="O329" i="285" s="1"/>
  <c r="O195" i="285"/>
  <c r="M344" i="285"/>
  <c r="M324" i="285"/>
  <c r="M322" i="285" s="1"/>
  <c r="O259" i="285"/>
  <c r="N346" i="285"/>
  <c r="N190" i="285"/>
  <c r="M102" i="285"/>
  <c r="S316" i="285"/>
  <c r="R248" i="285"/>
  <c r="R382" i="285" s="1"/>
  <c r="R177" i="285"/>
  <c r="R184" i="285" s="1"/>
  <c r="R99" i="285"/>
  <c r="S93" i="285"/>
  <c r="P302" i="285"/>
  <c r="O234" i="285"/>
  <c r="O368" i="285" s="1"/>
  <c r="O163" i="285"/>
  <c r="P79" i="285"/>
  <c r="N232" i="285"/>
  <c r="Q267" i="285"/>
  <c r="P119" i="285"/>
  <c r="P354" i="285"/>
  <c r="P332" i="285" s="1"/>
  <c r="P198" i="285"/>
  <c r="R312" i="285"/>
  <c r="Q244" i="285"/>
  <c r="Q378" i="285" s="1"/>
  <c r="Q173" i="285"/>
  <c r="R89" i="285"/>
  <c r="Q308" i="285"/>
  <c r="P240" i="285"/>
  <c r="P374" i="285" s="1"/>
  <c r="P169" i="285"/>
  <c r="Q85" i="285"/>
  <c r="P217" i="285"/>
  <c r="Q285" i="285"/>
  <c r="P142" i="285"/>
  <c r="P26" i="285"/>
  <c r="Q58" i="285"/>
  <c r="O350" i="285"/>
  <c r="O328" i="285" s="1"/>
  <c r="O194" i="285"/>
  <c r="R310" i="285"/>
  <c r="Q242" i="285"/>
  <c r="Q376" i="285" s="1"/>
  <c r="Q171" i="285"/>
  <c r="R87" i="285"/>
  <c r="N277" i="285"/>
  <c r="N256" i="285"/>
  <c r="N255" i="285" s="1"/>
  <c r="AC9" i="285"/>
  <c r="AC6" i="285" s="1"/>
  <c r="Q358" i="285"/>
  <c r="Q336" i="285" s="1"/>
  <c r="Q202" i="285"/>
  <c r="S315" i="285"/>
  <c r="R247" i="285"/>
  <c r="R381" i="285" s="1"/>
  <c r="R176" i="285"/>
  <c r="S92" i="285"/>
  <c r="Q122" i="285"/>
  <c r="R269" i="285"/>
  <c r="R361" i="285"/>
  <c r="R339" i="285" s="1"/>
  <c r="R205" i="285"/>
  <c r="O116" i="285"/>
  <c r="P263" i="285"/>
  <c r="P282" i="285"/>
  <c r="O214" i="285"/>
  <c r="O139" i="285"/>
  <c r="P55" i="285"/>
  <c r="O23" i="285"/>
  <c r="O40" i="285" s="1"/>
  <c r="O71" i="285"/>
  <c r="N112" i="285"/>
  <c r="N347" i="285"/>
  <c r="N325" i="285" s="1"/>
  <c r="N191" i="285"/>
  <c r="M129" i="285"/>
  <c r="M109" i="285"/>
  <c r="P281" i="285"/>
  <c r="O213" i="285"/>
  <c r="O138" i="285"/>
  <c r="P54" i="285"/>
  <c r="O22" i="285"/>
  <c r="M14" i="285"/>
  <c r="M15" i="285" s="1"/>
  <c r="M105" i="285"/>
  <c r="M104" i="285"/>
  <c r="Q307" i="285"/>
  <c r="P239" i="285"/>
  <c r="P373" i="285" s="1"/>
  <c r="P168" i="285"/>
  <c r="Q84" i="285"/>
  <c r="R311" i="285"/>
  <c r="Q243" i="285"/>
  <c r="Q377" i="285" s="1"/>
  <c r="Q172" i="285"/>
  <c r="R88" i="285"/>
  <c r="N181" i="285"/>
  <c r="N161" i="285"/>
  <c r="R290" i="285"/>
  <c r="Q222" i="285"/>
  <c r="Q147" i="285"/>
  <c r="R63" i="285"/>
  <c r="Q31" i="285"/>
  <c r="P120" i="285"/>
  <c r="P355" i="285"/>
  <c r="P333" i="285" s="1"/>
  <c r="P199" i="285"/>
  <c r="R289" i="285"/>
  <c r="Q221" i="285"/>
  <c r="Q146" i="285"/>
  <c r="R62" i="285"/>
  <c r="Q30" i="285"/>
  <c r="Q266" i="285"/>
  <c r="P303" i="285"/>
  <c r="O235" i="285"/>
  <c r="O369" i="285" s="1"/>
  <c r="O164" i="285"/>
  <c r="P80" i="285"/>
  <c r="N366" i="285"/>
  <c r="S251" i="285"/>
  <c r="S385" i="285" s="1"/>
  <c r="S180" i="285"/>
  <c r="M103" i="285"/>
  <c r="X9" i="282"/>
  <c r="X6" i="282" s="1"/>
  <c r="P45" i="285" l="1"/>
  <c r="P47" i="285" s="1"/>
  <c r="S46" i="285"/>
  <c r="T274" i="285"/>
  <c r="S127" i="285"/>
  <c r="Q120" i="285"/>
  <c r="P260" i="285"/>
  <c r="R267" i="285"/>
  <c r="N103" i="285"/>
  <c r="N5" i="261"/>
  <c r="S270" i="285"/>
  <c r="P116" i="285"/>
  <c r="O111" i="285"/>
  <c r="P258" i="285"/>
  <c r="Q304" i="285"/>
  <c r="P236" i="285"/>
  <c r="P370" i="285" s="1"/>
  <c r="P165" i="285"/>
  <c r="P97" i="285"/>
  <c r="Q81" i="285"/>
  <c r="P77" i="285"/>
  <c r="P51" i="285"/>
  <c r="R222" i="285"/>
  <c r="S290" i="285"/>
  <c r="R147" i="285"/>
  <c r="S63" i="285"/>
  <c r="R31" i="285"/>
  <c r="Q355" i="285"/>
  <c r="Q333" i="285" s="1"/>
  <c r="Q199" i="285"/>
  <c r="R223" i="285"/>
  <c r="S291" i="285"/>
  <c r="R148" i="285"/>
  <c r="R32" i="285"/>
  <c r="S64" i="285"/>
  <c r="P214" i="285"/>
  <c r="Q282" i="285"/>
  <c r="Q260" i="285" s="1"/>
  <c r="P139" i="285"/>
  <c r="P71" i="285"/>
  <c r="Q55" i="285"/>
  <c r="P23" i="285"/>
  <c r="O156" i="285"/>
  <c r="O113" i="285"/>
  <c r="O130" i="285" s="1"/>
  <c r="S311" i="285"/>
  <c r="R243" i="285"/>
  <c r="R377" i="285" s="1"/>
  <c r="R172" i="285"/>
  <c r="S88" i="285"/>
  <c r="R286" i="285"/>
  <c r="Q218" i="285"/>
  <c r="Q143" i="285"/>
  <c r="R59" i="285"/>
  <c r="Q27" i="285"/>
  <c r="P351" i="285"/>
  <c r="P329" i="285" s="1"/>
  <c r="P195" i="285"/>
  <c r="O366" i="285"/>
  <c r="Q264" i="285"/>
  <c r="T295" i="285"/>
  <c r="S227" i="285"/>
  <c r="S152" i="285"/>
  <c r="T68" i="285"/>
  <c r="S36" i="285"/>
  <c r="S272" i="285"/>
  <c r="T293" i="285"/>
  <c r="S225" i="285"/>
  <c r="S150" i="285"/>
  <c r="T66" i="285"/>
  <c r="S34" i="285"/>
  <c r="R157" i="285"/>
  <c r="R123" i="285"/>
  <c r="R359" i="285"/>
  <c r="R337" i="285" s="1"/>
  <c r="R203" i="285"/>
  <c r="Q121" i="285"/>
  <c r="R268" i="285"/>
  <c r="O112" i="285"/>
  <c r="P259" i="285"/>
  <c r="P215" i="285"/>
  <c r="Q283" i="285"/>
  <c r="P140" i="285"/>
  <c r="P24" i="285"/>
  <c r="Q56" i="285"/>
  <c r="O348" i="285"/>
  <c r="O326" i="285" s="1"/>
  <c r="O192" i="285"/>
  <c r="T316" i="285"/>
  <c r="S248" i="285"/>
  <c r="S382" i="285" s="1"/>
  <c r="S177" i="285"/>
  <c r="T93" i="285"/>
  <c r="S99" i="285"/>
  <c r="AD9" i="285"/>
  <c r="AD6" i="285" s="1"/>
  <c r="Q263" i="285"/>
  <c r="R309" i="285"/>
  <c r="Q241" i="285"/>
  <c r="Q375" i="285" s="1"/>
  <c r="Q170" i="285"/>
  <c r="R86" i="285"/>
  <c r="S313" i="285"/>
  <c r="R245" i="285"/>
  <c r="R379" i="285" s="1"/>
  <c r="R174" i="285"/>
  <c r="S90" i="285"/>
  <c r="N344" i="285"/>
  <c r="N324" i="285"/>
  <c r="N322" i="285" s="1"/>
  <c r="P117" i="285"/>
  <c r="P352" i="285"/>
  <c r="P330" i="285" s="1"/>
  <c r="P196" i="285"/>
  <c r="T229" i="285"/>
  <c r="T154" i="285"/>
  <c r="T38" i="285"/>
  <c r="S362" i="285"/>
  <c r="S340" i="285" s="1"/>
  <c r="S206" i="285"/>
  <c r="R360" i="285"/>
  <c r="R338" i="285" s="1"/>
  <c r="R204" i="285"/>
  <c r="T251" i="285"/>
  <c r="T385" i="285" s="1"/>
  <c r="T180" i="285"/>
  <c r="R41" i="285"/>
  <c r="R358" i="285"/>
  <c r="R336" i="285" s="1"/>
  <c r="R202" i="285"/>
  <c r="T294" i="285"/>
  <c r="S226" i="285"/>
  <c r="S151" i="285"/>
  <c r="T67" i="285"/>
  <c r="S35" i="285"/>
  <c r="S73" i="285"/>
  <c r="R124" i="285"/>
  <c r="S271" i="285"/>
  <c r="Q119" i="285"/>
  <c r="R266" i="285"/>
  <c r="N188" i="285"/>
  <c r="N129" i="285"/>
  <c r="N109" i="285"/>
  <c r="N102" i="285"/>
  <c r="P213" i="285"/>
  <c r="Q281" i="285"/>
  <c r="P138" i="285"/>
  <c r="P22" i="285"/>
  <c r="Q54" i="285"/>
  <c r="O346" i="285"/>
  <c r="O190" i="285"/>
  <c r="R307" i="285"/>
  <c r="Q239" i="285"/>
  <c r="Q373" i="285" s="1"/>
  <c r="Q168" i="285"/>
  <c r="R84" i="285"/>
  <c r="S363" i="285"/>
  <c r="S341" i="285" s="1"/>
  <c r="S207" i="285"/>
  <c r="P115" i="285"/>
  <c r="P350" i="285"/>
  <c r="P328" i="285" s="1"/>
  <c r="P194" i="285"/>
  <c r="P301" i="285"/>
  <c r="O300" i="285"/>
  <c r="O299" i="285" s="1"/>
  <c r="O233" i="285"/>
  <c r="O232" i="285" s="1"/>
  <c r="O162" i="285"/>
  <c r="O96" i="285"/>
  <c r="P78" i="285"/>
  <c r="O76" i="285"/>
  <c r="Q305" i="285"/>
  <c r="P237" i="285"/>
  <c r="P371" i="285" s="1"/>
  <c r="P166" i="285"/>
  <c r="Q82" i="285"/>
  <c r="Q356" i="285"/>
  <c r="Q334" i="285" s="1"/>
  <c r="Q200" i="285"/>
  <c r="S312" i="285"/>
  <c r="R244" i="285"/>
  <c r="R378" i="285" s="1"/>
  <c r="R173" i="285"/>
  <c r="S89" i="285"/>
  <c r="R308" i="285"/>
  <c r="Q240" i="285"/>
  <c r="Q374" i="285" s="1"/>
  <c r="Q169" i="285"/>
  <c r="R85" i="285"/>
  <c r="O347" i="285"/>
  <c r="O325" i="285" s="1"/>
  <c r="O191" i="285"/>
  <c r="Q303" i="285"/>
  <c r="P235" i="285"/>
  <c r="P369" i="285" s="1"/>
  <c r="P164" i="285"/>
  <c r="Q80" i="285"/>
  <c r="T317" i="285"/>
  <c r="S249" i="285"/>
  <c r="S383" i="285" s="1"/>
  <c r="S178" i="285"/>
  <c r="T94" i="285"/>
  <c r="R287" i="285"/>
  <c r="Q219" i="285"/>
  <c r="Q144" i="285"/>
  <c r="R60" i="285"/>
  <c r="Q28" i="285"/>
  <c r="R158" i="285"/>
  <c r="R125" i="285"/>
  <c r="R132" i="285" s="1"/>
  <c r="R221" i="285"/>
  <c r="S289" i="285"/>
  <c r="R146" i="285"/>
  <c r="R30" i="285"/>
  <c r="S62" i="285"/>
  <c r="Q354" i="285"/>
  <c r="Q332" i="285" s="1"/>
  <c r="Q198" i="285"/>
  <c r="T315" i="285"/>
  <c r="S247" i="285"/>
  <c r="S381" i="285" s="1"/>
  <c r="S176" i="285"/>
  <c r="T92" i="285"/>
  <c r="R183" i="285"/>
  <c r="N14" i="285"/>
  <c r="N15" i="285" s="1"/>
  <c r="N105" i="285"/>
  <c r="N104" i="285"/>
  <c r="S128" i="285"/>
  <c r="R285" i="285"/>
  <c r="Q217" i="285"/>
  <c r="Q142" i="285"/>
  <c r="R58" i="285"/>
  <c r="Q26" i="285"/>
  <c r="Q262" i="285"/>
  <c r="P279" i="285"/>
  <c r="O278" i="285"/>
  <c r="O211" i="285"/>
  <c r="O136" i="285"/>
  <c r="O70" i="285"/>
  <c r="P52" i="285"/>
  <c r="O50" i="285"/>
  <c r="O20" i="285"/>
  <c r="Y9" i="282"/>
  <c r="Y6" i="282" s="1"/>
  <c r="R265" i="285" l="1"/>
  <c r="Q118" i="285"/>
  <c r="P257" i="285"/>
  <c r="R120" i="285"/>
  <c r="S267" i="285"/>
  <c r="S42" i="285"/>
  <c r="Q116" i="285"/>
  <c r="R263" i="285"/>
  <c r="T272" i="285"/>
  <c r="P212" i="285"/>
  <c r="Q280" i="285"/>
  <c r="P137" i="285"/>
  <c r="Q53" i="285"/>
  <c r="P21" i="285"/>
  <c r="T46" i="285" s="1"/>
  <c r="O155" i="285"/>
  <c r="O135" i="285"/>
  <c r="O110" i="285"/>
  <c r="R218" i="285"/>
  <c r="S286" i="285"/>
  <c r="R143" i="285"/>
  <c r="S59" i="285"/>
  <c r="R27" i="285"/>
  <c r="O210" i="285"/>
  <c r="O189" i="285"/>
  <c r="O188" i="285" s="1"/>
  <c r="U316" i="285"/>
  <c r="T248" i="285"/>
  <c r="T382" i="285" s="1"/>
  <c r="T177" i="285"/>
  <c r="T99" i="285"/>
  <c r="U93" i="285"/>
  <c r="T290" i="285"/>
  <c r="S222" i="285"/>
  <c r="S147" i="285"/>
  <c r="T63" i="285"/>
  <c r="S31" i="285"/>
  <c r="R355" i="285"/>
  <c r="R333" i="285" s="1"/>
  <c r="R199" i="285"/>
  <c r="R220" i="285"/>
  <c r="S288" i="285"/>
  <c r="R145" i="285"/>
  <c r="S61" i="285"/>
  <c r="R29" i="285"/>
  <c r="Q353" i="285"/>
  <c r="Q331" i="285" s="1"/>
  <c r="Q197" i="285"/>
  <c r="U318" i="285"/>
  <c r="T250" i="285"/>
  <c r="T384" i="285" s="1"/>
  <c r="T179" i="285"/>
  <c r="U95" i="285"/>
  <c r="R304" i="285"/>
  <c r="Q236" i="285"/>
  <c r="Q370" i="285" s="1"/>
  <c r="Q165" i="285"/>
  <c r="R81" i="285"/>
  <c r="Q97" i="285"/>
  <c r="Q77" i="285"/>
  <c r="Q51" i="285"/>
  <c r="S309" i="285"/>
  <c r="R241" i="285"/>
  <c r="R375" i="285" s="1"/>
  <c r="R170" i="285"/>
  <c r="S86" i="285"/>
  <c r="T313" i="285"/>
  <c r="S245" i="285"/>
  <c r="S379" i="285" s="1"/>
  <c r="S174" i="285"/>
  <c r="T90" i="285"/>
  <c r="R306" i="285"/>
  <c r="Q238" i="285"/>
  <c r="Q372" i="285" s="1"/>
  <c r="Q167" i="285"/>
  <c r="R83" i="285"/>
  <c r="S308" i="285"/>
  <c r="R240" i="285"/>
  <c r="R374" i="285" s="1"/>
  <c r="R169" i="285"/>
  <c r="S85" i="285"/>
  <c r="R282" i="285"/>
  <c r="Q214" i="285"/>
  <c r="Q139" i="285"/>
  <c r="R55" i="285"/>
  <c r="Q23" i="285"/>
  <c r="Q71" i="285"/>
  <c r="P112" i="285"/>
  <c r="P347" i="285"/>
  <c r="P325" i="285" s="1"/>
  <c r="P191" i="285"/>
  <c r="S158" i="285"/>
  <c r="S125" i="285"/>
  <c r="T128" i="285"/>
  <c r="AE9" i="285"/>
  <c r="AE6" i="285" s="1"/>
  <c r="S184" i="285"/>
  <c r="Q261" i="285"/>
  <c r="R131" i="285"/>
  <c r="S124" i="285"/>
  <c r="T271" i="285"/>
  <c r="S126" i="285"/>
  <c r="T273" i="285"/>
  <c r="R219" i="285"/>
  <c r="S287" i="285"/>
  <c r="R144" i="285"/>
  <c r="R28" i="285"/>
  <c r="S60" i="285"/>
  <c r="Q352" i="285"/>
  <c r="Q330" i="285" s="1"/>
  <c r="Q196" i="285"/>
  <c r="T312" i="285"/>
  <c r="S244" i="285"/>
  <c r="S378" i="285" s="1"/>
  <c r="S173" i="285"/>
  <c r="T89" i="285"/>
  <c r="R283" i="285"/>
  <c r="Q215" i="285"/>
  <c r="Q140" i="285"/>
  <c r="R56" i="285"/>
  <c r="Q24" i="285"/>
  <c r="P156" i="285"/>
  <c r="P113" i="285"/>
  <c r="P348" i="285"/>
  <c r="P326" i="285" s="1"/>
  <c r="P192" i="285"/>
  <c r="S269" i="285"/>
  <c r="R121" i="285"/>
  <c r="R356" i="285"/>
  <c r="R334" i="285" s="1"/>
  <c r="R200" i="285"/>
  <c r="P300" i="285"/>
  <c r="P299" i="285" s="1"/>
  <c r="Q301" i="285"/>
  <c r="P233" i="285"/>
  <c r="P162" i="285"/>
  <c r="P76" i="285"/>
  <c r="P96" i="285"/>
  <c r="Q78" i="285"/>
  <c r="O39" i="285"/>
  <c r="O19" i="285"/>
  <c r="O5" i="261" s="1"/>
  <c r="O277" i="285"/>
  <c r="O256" i="285"/>
  <c r="O255" i="285" s="1"/>
  <c r="Q351" i="285"/>
  <c r="Q329" i="285" s="1"/>
  <c r="Q195" i="285"/>
  <c r="Q302" i="285"/>
  <c r="P234" i="285"/>
  <c r="P368" i="285" s="1"/>
  <c r="P366" i="285" s="1"/>
  <c r="P163" i="285"/>
  <c r="Q79" i="285"/>
  <c r="O181" i="285"/>
  <c r="O161" i="285"/>
  <c r="O344" i="285"/>
  <c r="O324" i="285"/>
  <c r="O322" i="285" s="1"/>
  <c r="Q259" i="285"/>
  <c r="U295" i="285"/>
  <c r="T227" i="285"/>
  <c r="T152" i="285"/>
  <c r="T36" i="285"/>
  <c r="U68" i="285"/>
  <c r="S360" i="285"/>
  <c r="S338" i="285" s="1"/>
  <c r="S204" i="285"/>
  <c r="T363" i="285"/>
  <c r="T341" i="285" s="1"/>
  <c r="T207" i="285"/>
  <c r="T314" i="285"/>
  <c r="S246" i="285"/>
  <c r="S380" i="285" s="1"/>
  <c r="S175" i="285"/>
  <c r="S183" i="285" s="1"/>
  <c r="S98" i="285"/>
  <c r="T91" i="285"/>
  <c r="S310" i="285"/>
  <c r="R242" i="285"/>
  <c r="R376" i="285" s="1"/>
  <c r="R171" i="285"/>
  <c r="S87" i="285"/>
  <c r="U317" i="285"/>
  <c r="T249" i="285"/>
  <c r="T383" i="285" s="1"/>
  <c r="T178" i="285"/>
  <c r="U94" i="285"/>
  <c r="R284" i="285"/>
  <c r="Q216" i="285"/>
  <c r="Q141" i="285"/>
  <c r="R57" i="285"/>
  <c r="Q25" i="285"/>
  <c r="Q45" i="285" s="1"/>
  <c r="Q47" i="285" s="1"/>
  <c r="P114" i="285"/>
  <c r="P349" i="285"/>
  <c r="P327" i="285" s="1"/>
  <c r="P193" i="285"/>
  <c r="U294" i="285"/>
  <c r="T226" i="285"/>
  <c r="T151" i="285"/>
  <c r="T73" i="285"/>
  <c r="U67" i="285"/>
  <c r="T35" i="285"/>
  <c r="S359" i="285"/>
  <c r="S337" i="285" s="1"/>
  <c r="S203" i="285"/>
  <c r="U296" i="285"/>
  <c r="T228" i="285"/>
  <c r="T153" i="285"/>
  <c r="U69" i="285"/>
  <c r="T37" i="285"/>
  <c r="S361" i="285"/>
  <c r="S339" i="285" s="1"/>
  <c r="S205" i="285"/>
  <c r="Q117" i="285"/>
  <c r="R264" i="285"/>
  <c r="P40" i="285"/>
  <c r="T292" i="285"/>
  <c r="S224" i="285"/>
  <c r="S149" i="285"/>
  <c r="S72" i="285"/>
  <c r="T65" i="285"/>
  <c r="S33" i="285"/>
  <c r="S41" i="285" s="1"/>
  <c r="R122" i="285"/>
  <c r="R357" i="285"/>
  <c r="R335" i="285" s="1"/>
  <c r="R201" i="285"/>
  <c r="T291" i="285"/>
  <c r="S223" i="285"/>
  <c r="S148" i="285"/>
  <c r="T64" i="285"/>
  <c r="S32" i="285"/>
  <c r="S268" i="285"/>
  <c r="P278" i="285"/>
  <c r="P211" i="285"/>
  <c r="Q279" i="285"/>
  <c r="P136" i="285"/>
  <c r="P50" i="285"/>
  <c r="P20" i="285"/>
  <c r="P70" i="285"/>
  <c r="Q52" i="285"/>
  <c r="R305" i="285"/>
  <c r="Q237" i="285"/>
  <c r="Q371" i="285" s="1"/>
  <c r="Q166" i="285"/>
  <c r="R82" i="285"/>
  <c r="P182" i="285"/>
  <c r="Z9" i="282"/>
  <c r="Z6" i="282" s="1"/>
  <c r="T127" i="285" l="1"/>
  <c r="T269" i="285"/>
  <c r="S122" i="285"/>
  <c r="U274" i="285"/>
  <c r="Q115" i="285"/>
  <c r="R118" i="285"/>
  <c r="S265" i="285"/>
  <c r="U272" i="285"/>
  <c r="R262" i="285"/>
  <c r="Q257" i="285"/>
  <c r="T270" i="285"/>
  <c r="R260" i="285"/>
  <c r="O102" i="285"/>
  <c r="S132" i="285"/>
  <c r="S306" i="285"/>
  <c r="R238" i="285"/>
  <c r="R372" i="285" s="1"/>
  <c r="R167" i="285"/>
  <c r="S83" i="285"/>
  <c r="R280" i="285"/>
  <c r="Q212" i="285"/>
  <c r="Q137" i="285"/>
  <c r="R53" i="285"/>
  <c r="Q21" i="285"/>
  <c r="P39" i="285"/>
  <c r="P19" i="285"/>
  <c r="P5" i="261" s="1"/>
  <c r="P210" i="285"/>
  <c r="P189" i="285"/>
  <c r="S357" i="285"/>
  <c r="S335" i="285" s="1"/>
  <c r="S201" i="285"/>
  <c r="U293" i="285"/>
  <c r="T225" i="285"/>
  <c r="T150" i="285"/>
  <c r="T34" i="285"/>
  <c r="U66" i="285"/>
  <c r="S157" i="285"/>
  <c r="S123" i="285"/>
  <c r="S131" i="285" s="1"/>
  <c r="P277" i="285"/>
  <c r="P256" i="285"/>
  <c r="P255" i="285" s="1"/>
  <c r="S358" i="285"/>
  <c r="S336" i="285" s="1"/>
  <c r="S202" i="285"/>
  <c r="U229" i="285"/>
  <c r="U154" i="285"/>
  <c r="U38" i="285"/>
  <c r="T362" i="285"/>
  <c r="T340" i="285" s="1"/>
  <c r="T206" i="285"/>
  <c r="T42" i="285"/>
  <c r="T360" i="285"/>
  <c r="T338" i="285" s="1"/>
  <c r="T204" i="285"/>
  <c r="R217" i="285"/>
  <c r="S285" i="285"/>
  <c r="R142" i="285"/>
  <c r="R26" i="285"/>
  <c r="S58" i="285"/>
  <c r="Q350" i="285"/>
  <c r="Q328" i="285" s="1"/>
  <c r="Q194" i="285"/>
  <c r="V318" i="285"/>
  <c r="U250" i="285"/>
  <c r="U384" i="285" s="1"/>
  <c r="U179" i="285"/>
  <c r="V95" i="285"/>
  <c r="T311" i="285"/>
  <c r="S243" i="285"/>
  <c r="S377" i="285" s="1"/>
  <c r="S172" i="285"/>
  <c r="T88" i="285"/>
  <c r="U315" i="285"/>
  <c r="T247" i="285"/>
  <c r="T381" i="285" s="1"/>
  <c r="T176" i="285"/>
  <c r="U92" i="285"/>
  <c r="V296" i="285"/>
  <c r="U228" i="285"/>
  <c r="U153" i="285"/>
  <c r="U127" i="285" s="1"/>
  <c r="V69" i="285"/>
  <c r="U37" i="285"/>
  <c r="T126" i="285"/>
  <c r="U273" i="285"/>
  <c r="R303" i="285"/>
  <c r="Q235" i="285"/>
  <c r="Q369" i="285" s="1"/>
  <c r="Q164" i="285"/>
  <c r="R80" i="285"/>
  <c r="O14" i="285"/>
  <c r="O15" i="285" s="1"/>
  <c r="O104" i="285"/>
  <c r="O105" i="285"/>
  <c r="O103" i="285"/>
  <c r="R302" i="285"/>
  <c r="Q234" i="285"/>
  <c r="Q368" i="285" s="1"/>
  <c r="Q163" i="285"/>
  <c r="R79" i="285"/>
  <c r="P232" i="285"/>
  <c r="R216" i="285"/>
  <c r="S284" i="285"/>
  <c r="R141" i="285"/>
  <c r="S57" i="285"/>
  <c r="R25" i="285"/>
  <c r="R45" i="285" s="1"/>
  <c r="R47" i="285" s="1"/>
  <c r="Q349" i="285"/>
  <c r="Q327" i="285" s="1"/>
  <c r="Q193" i="285"/>
  <c r="U313" i="285"/>
  <c r="T245" i="285"/>
  <c r="T379" i="285" s="1"/>
  <c r="T174" i="285"/>
  <c r="U90" i="285"/>
  <c r="T288" i="285"/>
  <c r="S220" i="285"/>
  <c r="S145" i="285"/>
  <c r="T61" i="285"/>
  <c r="S29" i="285"/>
  <c r="R353" i="285"/>
  <c r="R331" i="285" s="1"/>
  <c r="R197" i="285"/>
  <c r="AF9" i="285"/>
  <c r="AF6" i="285" s="1"/>
  <c r="Q40" i="285"/>
  <c r="Q156" i="285"/>
  <c r="Q113" i="285"/>
  <c r="R301" i="285"/>
  <c r="Q300" i="285"/>
  <c r="Q299" i="285" s="1"/>
  <c r="Q233" i="285"/>
  <c r="Q162" i="285"/>
  <c r="Q96" i="285"/>
  <c r="R78" i="285"/>
  <c r="Q76" i="285"/>
  <c r="S305" i="285"/>
  <c r="R237" i="285"/>
  <c r="R371" i="285" s="1"/>
  <c r="R166" i="285"/>
  <c r="S82" i="285"/>
  <c r="U251" i="285"/>
  <c r="U385" i="285" s="1"/>
  <c r="U180" i="285"/>
  <c r="R119" i="285"/>
  <c r="R354" i="285"/>
  <c r="R332" i="285" s="1"/>
  <c r="R198" i="285"/>
  <c r="T223" i="285"/>
  <c r="U291" i="285"/>
  <c r="T148" i="285"/>
  <c r="T32" i="285"/>
  <c r="U64" i="285"/>
  <c r="S356" i="285"/>
  <c r="S334" i="285" s="1"/>
  <c r="S200" i="285"/>
  <c r="V317" i="285"/>
  <c r="U249" i="285"/>
  <c r="U383" i="285" s="1"/>
  <c r="U178" i="285"/>
  <c r="V94" i="285"/>
  <c r="T184" i="285"/>
  <c r="T287" i="285"/>
  <c r="S219" i="285"/>
  <c r="S144" i="285"/>
  <c r="T60" i="285"/>
  <c r="S28" i="285"/>
  <c r="S264" i="285"/>
  <c r="O129" i="285"/>
  <c r="O109" i="285"/>
  <c r="R281" i="285"/>
  <c r="Q213" i="285"/>
  <c r="Q138" i="285"/>
  <c r="R54" i="285"/>
  <c r="Q22" i="285"/>
  <c r="Q258" i="285"/>
  <c r="P155" i="285"/>
  <c r="P135" i="285"/>
  <c r="P110" i="285"/>
  <c r="U292" i="285"/>
  <c r="T224" i="285"/>
  <c r="T149" i="285"/>
  <c r="T72" i="285"/>
  <c r="U65" i="285"/>
  <c r="T33" i="285"/>
  <c r="V295" i="285"/>
  <c r="V273" i="285" s="1"/>
  <c r="U227" i="285"/>
  <c r="U152" i="285"/>
  <c r="U126" i="285" s="1"/>
  <c r="V68" i="285"/>
  <c r="U36" i="285"/>
  <c r="T158" i="285"/>
  <c r="T125" i="285"/>
  <c r="T361" i="285"/>
  <c r="T339" i="285" s="1"/>
  <c r="T205" i="285"/>
  <c r="P181" i="285"/>
  <c r="P161" i="285"/>
  <c r="P130" i="285"/>
  <c r="Q114" i="285"/>
  <c r="R261" i="285"/>
  <c r="R215" i="285"/>
  <c r="S283" i="285"/>
  <c r="R140" i="285"/>
  <c r="R24" i="285"/>
  <c r="S56" i="285"/>
  <c r="Q348" i="285"/>
  <c r="Q326" i="285" s="1"/>
  <c r="Q192" i="285"/>
  <c r="T309" i="285"/>
  <c r="S241" i="285"/>
  <c r="S375" i="285" s="1"/>
  <c r="S170" i="285"/>
  <c r="T86" i="285"/>
  <c r="S307" i="285"/>
  <c r="R239" i="285"/>
  <c r="R373" i="285" s="1"/>
  <c r="R168" i="285"/>
  <c r="S84" i="285"/>
  <c r="U314" i="285"/>
  <c r="T246" i="285"/>
  <c r="T380" i="285" s="1"/>
  <c r="T175" i="285"/>
  <c r="T98" i="285"/>
  <c r="U91" i="285"/>
  <c r="T310" i="285"/>
  <c r="S242" i="285"/>
  <c r="S376" i="285" s="1"/>
  <c r="S171" i="285"/>
  <c r="T87" i="285"/>
  <c r="R279" i="285"/>
  <c r="Q278" i="285"/>
  <c r="Q211" i="285"/>
  <c r="Q136" i="285"/>
  <c r="Q70" i="285"/>
  <c r="R52" i="285"/>
  <c r="Q50" i="285"/>
  <c r="Q20" i="285"/>
  <c r="Q182" i="285"/>
  <c r="T289" i="285"/>
  <c r="S221" i="285"/>
  <c r="S146" i="285"/>
  <c r="T62" i="285"/>
  <c r="S30" i="285"/>
  <c r="S266" i="285"/>
  <c r="S121" i="285"/>
  <c r="T268" i="285"/>
  <c r="R117" i="285"/>
  <c r="R352" i="285"/>
  <c r="R330" i="285" s="1"/>
  <c r="R196" i="285"/>
  <c r="P111" i="285"/>
  <c r="P346" i="285"/>
  <c r="P190" i="285"/>
  <c r="AA9" i="282"/>
  <c r="AA6" i="282" s="1"/>
  <c r="P103" i="285" l="1"/>
  <c r="U46" i="285"/>
  <c r="R114" i="285"/>
  <c r="V274" i="285"/>
  <c r="Q366" i="285"/>
  <c r="Q112" i="285"/>
  <c r="T122" i="285"/>
  <c r="R115" i="285"/>
  <c r="R259" i="285"/>
  <c r="T41" i="285"/>
  <c r="S120" i="285"/>
  <c r="T267" i="285"/>
  <c r="T183" i="285"/>
  <c r="S261" i="285"/>
  <c r="S262" i="285"/>
  <c r="R257" i="285"/>
  <c r="T132" i="285"/>
  <c r="U269" i="285"/>
  <c r="Q232" i="285"/>
  <c r="P324" i="285"/>
  <c r="P322" i="285" s="1"/>
  <c r="P344" i="285"/>
  <c r="R212" i="285"/>
  <c r="S280" i="285"/>
  <c r="R137" i="285"/>
  <c r="S53" i="285"/>
  <c r="R21" i="285"/>
  <c r="Q277" i="285"/>
  <c r="Q256" i="285"/>
  <c r="Q255" i="285" s="1"/>
  <c r="U311" i="285"/>
  <c r="T243" i="285"/>
  <c r="T377" i="285" s="1"/>
  <c r="T172" i="285"/>
  <c r="U88" i="285"/>
  <c r="V315" i="285"/>
  <c r="U247" i="285"/>
  <c r="U381" i="285" s="1"/>
  <c r="U176" i="285"/>
  <c r="V92" i="285"/>
  <c r="T222" i="285"/>
  <c r="U290" i="285"/>
  <c r="T147" i="285"/>
  <c r="U63" i="285"/>
  <c r="T31" i="285"/>
  <c r="S355" i="285"/>
  <c r="S333" i="285" s="1"/>
  <c r="S199" i="285"/>
  <c r="Q210" i="285"/>
  <c r="Q189" i="285"/>
  <c r="T308" i="285"/>
  <c r="S240" i="285"/>
  <c r="S374" i="285" s="1"/>
  <c r="S169" i="285"/>
  <c r="T85" i="285"/>
  <c r="U310" i="285"/>
  <c r="T242" i="285"/>
  <c r="T376" i="285" s="1"/>
  <c r="T171" i="285"/>
  <c r="U87" i="285"/>
  <c r="T284" i="285"/>
  <c r="S216" i="285"/>
  <c r="S141" i="285"/>
  <c r="T57" i="285"/>
  <c r="S25" i="285"/>
  <c r="R349" i="285"/>
  <c r="R327" i="285" s="1"/>
  <c r="R193" i="285"/>
  <c r="V293" i="285"/>
  <c r="V271" i="285" s="1"/>
  <c r="U225" i="285"/>
  <c r="U150" i="285"/>
  <c r="U124" i="285" s="1"/>
  <c r="V66" i="285"/>
  <c r="U34" i="285"/>
  <c r="T157" i="285"/>
  <c r="T123" i="285"/>
  <c r="U270" i="285"/>
  <c r="R214" i="285"/>
  <c r="S282" i="285"/>
  <c r="R139" i="285"/>
  <c r="R71" i="285"/>
  <c r="S55" i="285"/>
  <c r="R23" i="285"/>
  <c r="R40" i="285" s="1"/>
  <c r="Q347" i="285"/>
  <c r="Q325" i="285" s="1"/>
  <c r="Q191" i="285"/>
  <c r="T220" i="285"/>
  <c r="U288" i="285"/>
  <c r="U266" i="285" s="1"/>
  <c r="T145" i="285"/>
  <c r="U61" i="285"/>
  <c r="T29" i="285"/>
  <c r="S353" i="285"/>
  <c r="S331" i="285" s="1"/>
  <c r="S197" i="285"/>
  <c r="S302" i="285"/>
  <c r="R234" i="285"/>
  <c r="R368" i="285" s="1"/>
  <c r="R163" i="285"/>
  <c r="S79" i="285"/>
  <c r="Q181" i="285"/>
  <c r="Q161" i="285"/>
  <c r="Q130" i="285"/>
  <c r="T221" i="285"/>
  <c r="U289" i="285"/>
  <c r="T146" i="285"/>
  <c r="T30" i="285"/>
  <c r="U62" i="285"/>
  <c r="S354" i="285"/>
  <c r="S332" i="285" s="1"/>
  <c r="S198" i="285"/>
  <c r="V314" i="285"/>
  <c r="U246" i="285"/>
  <c r="U380" i="285" s="1"/>
  <c r="U175" i="285"/>
  <c r="U98" i="285"/>
  <c r="V91" i="285"/>
  <c r="R350" i="285"/>
  <c r="R328" i="285" s="1"/>
  <c r="R194" i="285"/>
  <c r="S303" i="285"/>
  <c r="R235" i="285"/>
  <c r="R369" i="285" s="1"/>
  <c r="R164" i="285"/>
  <c r="S80" i="285"/>
  <c r="S304" i="285"/>
  <c r="R236" i="285"/>
  <c r="R370" i="285" s="1"/>
  <c r="R165" i="285"/>
  <c r="R182" i="285" s="1"/>
  <c r="R97" i="285"/>
  <c r="S81" i="285"/>
  <c r="R51" i="285"/>
  <c r="R77" i="285"/>
  <c r="S263" i="285"/>
  <c r="U128" i="285"/>
  <c r="V294" i="285"/>
  <c r="U226" i="285"/>
  <c r="U151" i="285"/>
  <c r="V67" i="285"/>
  <c r="U35" i="285"/>
  <c r="U42" i="285" s="1"/>
  <c r="U73" i="285"/>
  <c r="T124" i="285"/>
  <c r="U271" i="285"/>
  <c r="P102" i="285"/>
  <c r="R213" i="285"/>
  <c r="S281" i="285"/>
  <c r="R138" i="285"/>
  <c r="R22" i="285"/>
  <c r="S54" i="285"/>
  <c r="Q346" i="285"/>
  <c r="Q190" i="285"/>
  <c r="T307" i="285"/>
  <c r="S239" i="285"/>
  <c r="S373" i="285" s="1"/>
  <c r="S168" i="285"/>
  <c r="T84" i="285"/>
  <c r="Q39" i="285"/>
  <c r="Q19" i="285"/>
  <c r="Q5" i="261" s="1"/>
  <c r="Q155" i="285"/>
  <c r="Q135" i="285"/>
  <c r="Q110" i="285"/>
  <c r="W296" i="285"/>
  <c r="V228" i="285"/>
  <c r="V153" i="285"/>
  <c r="W69" i="285"/>
  <c r="V37" i="285"/>
  <c r="U361" i="285"/>
  <c r="U339" i="285" s="1"/>
  <c r="U205" i="285"/>
  <c r="T358" i="285"/>
  <c r="T336" i="285" s="1"/>
  <c r="T202" i="285"/>
  <c r="P129" i="285"/>
  <c r="P109" i="285"/>
  <c r="S118" i="285"/>
  <c r="T265" i="285"/>
  <c r="W318" i="285"/>
  <c r="V250" i="285"/>
  <c r="V384" i="285" s="1"/>
  <c r="V179" i="285"/>
  <c r="W95" i="285"/>
  <c r="V292" i="285"/>
  <c r="U224" i="285"/>
  <c r="U149" i="285"/>
  <c r="U72" i="285"/>
  <c r="V65" i="285"/>
  <c r="U33" i="285"/>
  <c r="T357" i="285"/>
  <c r="T335" i="285" s="1"/>
  <c r="T201" i="285"/>
  <c r="T306" i="285"/>
  <c r="S238" i="285"/>
  <c r="S372" i="285" s="1"/>
  <c r="S167" i="285"/>
  <c r="T83" i="285"/>
  <c r="S119" i="285"/>
  <c r="T266" i="285"/>
  <c r="T285" i="285"/>
  <c r="T263" i="285" s="1"/>
  <c r="S217" i="285"/>
  <c r="S142" i="285"/>
  <c r="S116" i="285" s="1"/>
  <c r="T58" i="285"/>
  <c r="S26" i="285"/>
  <c r="V229" i="285"/>
  <c r="V154" i="285"/>
  <c r="V38" i="285"/>
  <c r="U362" i="285"/>
  <c r="U340" i="285" s="1"/>
  <c r="U206" i="285"/>
  <c r="V316" i="285"/>
  <c r="U248" i="285"/>
  <c r="U382" i="285" s="1"/>
  <c r="U177" i="285"/>
  <c r="U184" i="285" s="1"/>
  <c r="V93" i="285"/>
  <c r="U99" i="285"/>
  <c r="U312" i="285"/>
  <c r="T244" i="285"/>
  <c r="T378" i="285" s="1"/>
  <c r="T173" i="285"/>
  <c r="U89" i="285"/>
  <c r="V251" i="285"/>
  <c r="V385" i="285" s="1"/>
  <c r="V180" i="285"/>
  <c r="T286" i="285"/>
  <c r="S218" i="285"/>
  <c r="S143" i="285"/>
  <c r="T59" i="285"/>
  <c r="S27" i="285"/>
  <c r="R116" i="285"/>
  <c r="R351" i="285"/>
  <c r="R329" i="285" s="1"/>
  <c r="R195" i="285"/>
  <c r="U363" i="285"/>
  <c r="U341" i="285" s="1"/>
  <c r="U207" i="285"/>
  <c r="T359" i="285"/>
  <c r="T337" i="285" s="1"/>
  <c r="T203" i="285"/>
  <c r="P188" i="285"/>
  <c r="P14" i="285"/>
  <c r="P15" i="285" s="1"/>
  <c r="P104" i="285"/>
  <c r="P105" i="285"/>
  <c r="Q111" i="285"/>
  <c r="R258" i="285"/>
  <c r="AB9" i="282"/>
  <c r="AB6" i="282" s="1"/>
  <c r="S45" i="285" l="1"/>
  <c r="S47" i="285" s="1"/>
  <c r="T120" i="285"/>
  <c r="V270" i="285"/>
  <c r="S117" i="285"/>
  <c r="T264" i="285"/>
  <c r="T119" i="285"/>
  <c r="U41" i="285"/>
  <c r="Q102" i="285"/>
  <c r="S259" i="285"/>
  <c r="U267" i="285"/>
  <c r="W317" i="285"/>
  <c r="V249" i="285"/>
  <c r="V383" i="285" s="1"/>
  <c r="V178" i="285"/>
  <c r="W94" i="285"/>
  <c r="V363" i="285"/>
  <c r="V341" i="285" s="1"/>
  <c r="V207" i="285"/>
  <c r="S351" i="285"/>
  <c r="S329" i="285" s="1"/>
  <c r="S195" i="285"/>
  <c r="T219" i="285"/>
  <c r="U287" i="285"/>
  <c r="T144" i="285"/>
  <c r="T28" i="285"/>
  <c r="U60" i="285"/>
  <c r="S352" i="285"/>
  <c r="S330" i="285" s="1"/>
  <c r="S196" i="285"/>
  <c r="V313" i="285"/>
  <c r="U245" i="285"/>
  <c r="U379" i="285" s="1"/>
  <c r="U174" i="285"/>
  <c r="V90" i="285"/>
  <c r="V128" i="285"/>
  <c r="W293" i="285"/>
  <c r="V225" i="285"/>
  <c r="V150" i="285"/>
  <c r="V34" i="285"/>
  <c r="W66" i="285"/>
  <c r="U157" i="285"/>
  <c r="U123" i="285"/>
  <c r="V127" i="285"/>
  <c r="W274" i="285"/>
  <c r="Q14" i="285"/>
  <c r="Q15" i="285" s="1"/>
  <c r="Q105" i="285"/>
  <c r="Q104" i="285"/>
  <c r="U308" i="285"/>
  <c r="T240" i="285"/>
  <c r="T374" i="285" s="1"/>
  <c r="T169" i="285"/>
  <c r="U85" i="285"/>
  <c r="T282" i="285"/>
  <c r="S214" i="285"/>
  <c r="S139" i="285"/>
  <c r="T55" i="285"/>
  <c r="S23" i="285"/>
  <c r="S71" i="285"/>
  <c r="R112" i="285"/>
  <c r="R347" i="285"/>
  <c r="R325" i="285" s="1"/>
  <c r="R191" i="285"/>
  <c r="W295" i="285"/>
  <c r="V227" i="285"/>
  <c r="V152" i="285"/>
  <c r="V36" i="285"/>
  <c r="W68" i="285"/>
  <c r="U360" i="285"/>
  <c r="U338" i="285" s="1"/>
  <c r="U204" i="285"/>
  <c r="R278" i="285"/>
  <c r="R211" i="285"/>
  <c r="S279" i="285"/>
  <c r="R136" i="285"/>
  <c r="R50" i="285"/>
  <c r="R20" i="285"/>
  <c r="R70" i="285"/>
  <c r="S52" i="285"/>
  <c r="T304" i="285"/>
  <c r="S236" i="285"/>
  <c r="S370" i="285" s="1"/>
  <c r="S165" i="285"/>
  <c r="T81" i="285"/>
  <c r="S97" i="285"/>
  <c r="S77" i="285"/>
  <c r="S51" i="285"/>
  <c r="W315" i="285"/>
  <c r="V247" i="285"/>
  <c r="V381" i="285" s="1"/>
  <c r="V176" i="285"/>
  <c r="W92" i="285"/>
  <c r="U183" i="285"/>
  <c r="Q103" i="285"/>
  <c r="T303" i="285"/>
  <c r="S235" i="285"/>
  <c r="S369" i="285" s="1"/>
  <c r="S164" i="285"/>
  <c r="T80" i="285"/>
  <c r="R366" i="285"/>
  <c r="T354" i="285"/>
  <c r="T332" i="285" s="1"/>
  <c r="T198" i="285"/>
  <c r="T283" i="285"/>
  <c r="S215" i="285"/>
  <c r="S140" i="285"/>
  <c r="T56" i="285"/>
  <c r="S24" i="285"/>
  <c r="R156" i="285"/>
  <c r="R113" i="285"/>
  <c r="R130" i="285" s="1"/>
  <c r="R348" i="285"/>
  <c r="R326" i="285" s="1"/>
  <c r="R192" i="285"/>
  <c r="T131" i="285"/>
  <c r="T217" i="285"/>
  <c r="U285" i="285"/>
  <c r="T142" i="285"/>
  <c r="T26" i="285"/>
  <c r="U58" i="285"/>
  <c r="S350" i="285"/>
  <c r="S328" i="285" s="1"/>
  <c r="S194" i="285"/>
  <c r="V311" i="285"/>
  <c r="U243" i="285"/>
  <c r="U377" i="285" s="1"/>
  <c r="U172" i="285"/>
  <c r="V88" i="285"/>
  <c r="U309" i="285"/>
  <c r="T241" i="285"/>
  <c r="T375" i="285" s="1"/>
  <c r="T170" i="285"/>
  <c r="U86" i="285"/>
  <c r="Q188" i="285"/>
  <c r="T121" i="285"/>
  <c r="T356" i="285"/>
  <c r="T334" i="285" s="1"/>
  <c r="T200" i="285"/>
  <c r="T281" i="285"/>
  <c r="T259" i="285" s="1"/>
  <c r="S213" i="285"/>
  <c r="S138" i="285"/>
  <c r="S112" i="285" s="1"/>
  <c r="T54" i="285"/>
  <c r="S22" i="285"/>
  <c r="S258" i="285"/>
  <c r="T218" i="285"/>
  <c r="U286" i="285"/>
  <c r="U264" i="285" s="1"/>
  <c r="T143" i="285"/>
  <c r="U59" i="285"/>
  <c r="T27" i="285"/>
  <c r="U307" i="285"/>
  <c r="T239" i="285"/>
  <c r="T373" i="285" s="1"/>
  <c r="T168" i="285"/>
  <c r="U84" i="285"/>
  <c r="U358" i="285"/>
  <c r="U336" i="285" s="1"/>
  <c r="U202" i="285"/>
  <c r="W251" i="285"/>
  <c r="W385" i="285" s="1"/>
  <c r="W180" i="285"/>
  <c r="W229" i="285"/>
  <c r="W154" i="285"/>
  <c r="W38" i="285"/>
  <c r="V362" i="285"/>
  <c r="V340" i="285" s="1"/>
  <c r="V206" i="285"/>
  <c r="Q129" i="285"/>
  <c r="Q109" i="285"/>
  <c r="Q344" i="285"/>
  <c r="Q324" i="285"/>
  <c r="Q322" i="285" s="1"/>
  <c r="U158" i="285"/>
  <c r="U125" i="285"/>
  <c r="U132" i="285" s="1"/>
  <c r="V272" i="285"/>
  <c r="R300" i="285"/>
  <c r="R299" i="285" s="1"/>
  <c r="S301" i="285"/>
  <c r="R233" i="285"/>
  <c r="R232" i="285" s="1"/>
  <c r="R162" i="285"/>
  <c r="R76" i="285"/>
  <c r="R96" i="285"/>
  <c r="S78" i="285"/>
  <c r="T305" i="285"/>
  <c r="S237" i="285"/>
  <c r="S371" i="285" s="1"/>
  <c r="S166" i="285"/>
  <c r="T82" i="285"/>
  <c r="V290" i="285"/>
  <c r="U222" i="285"/>
  <c r="U147" i="285"/>
  <c r="V63" i="285"/>
  <c r="U31" i="285"/>
  <c r="T355" i="285"/>
  <c r="T333" i="285" s="1"/>
  <c r="T199" i="285"/>
  <c r="V289" i="285"/>
  <c r="U221" i="285"/>
  <c r="U146" i="285"/>
  <c r="V62" i="285"/>
  <c r="U30" i="285"/>
  <c r="S260" i="285"/>
  <c r="W294" i="285"/>
  <c r="V226" i="285"/>
  <c r="V151" i="285"/>
  <c r="V73" i="285"/>
  <c r="W67" i="285"/>
  <c r="V35" i="285"/>
  <c r="U359" i="285"/>
  <c r="U337" i="285" s="1"/>
  <c r="U203" i="285"/>
  <c r="S115" i="285"/>
  <c r="T262" i="285"/>
  <c r="V291" i="285"/>
  <c r="U223" i="285"/>
  <c r="U148" i="285"/>
  <c r="V64" i="285"/>
  <c r="U32" i="285"/>
  <c r="U268" i="285"/>
  <c r="W316" i="285"/>
  <c r="V248" i="285"/>
  <c r="V382" i="285" s="1"/>
  <c r="V177" i="285"/>
  <c r="V184" i="285" s="1"/>
  <c r="V99" i="285"/>
  <c r="W93" i="285"/>
  <c r="V312" i="285"/>
  <c r="U244" i="285"/>
  <c r="U378" i="285" s="1"/>
  <c r="U173" i="285"/>
  <c r="V89" i="285"/>
  <c r="R111" i="285"/>
  <c r="R346" i="285"/>
  <c r="R190" i="285"/>
  <c r="AC9" i="282"/>
  <c r="AC6" i="282" s="1"/>
  <c r="V42" i="285" l="1"/>
  <c r="V269" i="285"/>
  <c r="T117" i="285"/>
  <c r="U122" i="285"/>
  <c r="V126" i="285"/>
  <c r="W273" i="285"/>
  <c r="W128" i="285"/>
  <c r="U120" i="285"/>
  <c r="V267" i="285"/>
  <c r="W292" i="285"/>
  <c r="V224" i="285"/>
  <c r="V149" i="285"/>
  <c r="V72" i="285"/>
  <c r="W65" i="285"/>
  <c r="V33" i="285"/>
  <c r="V41" i="285" s="1"/>
  <c r="U357" i="285"/>
  <c r="U335" i="285" s="1"/>
  <c r="U201" i="285"/>
  <c r="U356" i="285"/>
  <c r="U334" i="285" s="1"/>
  <c r="U200" i="285"/>
  <c r="R344" i="285"/>
  <c r="R324" i="285"/>
  <c r="R322" i="285" s="1"/>
  <c r="W313" i="285"/>
  <c r="V245" i="285"/>
  <c r="V379" i="285" s="1"/>
  <c r="V174" i="285"/>
  <c r="W90" i="285"/>
  <c r="X317" i="285"/>
  <c r="W249" i="285"/>
  <c r="W383" i="285" s="1"/>
  <c r="W178" i="285"/>
  <c r="X94" i="285"/>
  <c r="X295" i="285"/>
  <c r="W227" i="285"/>
  <c r="W152" i="285"/>
  <c r="X68" i="285"/>
  <c r="W36" i="285"/>
  <c r="V158" i="285"/>
  <c r="V125" i="285"/>
  <c r="W272" i="285"/>
  <c r="V222" i="285"/>
  <c r="W290" i="285"/>
  <c r="V147" i="285"/>
  <c r="W63" i="285"/>
  <c r="V31" i="285"/>
  <c r="U355" i="285"/>
  <c r="U333" i="285" s="1"/>
  <c r="U199" i="285"/>
  <c r="U121" i="285"/>
  <c r="V268" i="285"/>
  <c r="R181" i="285"/>
  <c r="R161" i="285"/>
  <c r="W363" i="285"/>
  <c r="W341" i="285" s="1"/>
  <c r="W207" i="285"/>
  <c r="V308" i="285"/>
  <c r="U240" i="285"/>
  <c r="U374" i="285" s="1"/>
  <c r="U169" i="285"/>
  <c r="V85" i="285"/>
  <c r="T352" i="285"/>
  <c r="T330" i="285" s="1"/>
  <c r="T196" i="285"/>
  <c r="U263" i="285"/>
  <c r="T216" i="285"/>
  <c r="U284" i="285"/>
  <c r="T141" i="285"/>
  <c r="U57" i="285"/>
  <c r="T25" i="285"/>
  <c r="T45" i="285" s="1"/>
  <c r="T47" i="285" s="1"/>
  <c r="S349" i="285"/>
  <c r="S327" i="285" s="1"/>
  <c r="S193" i="285"/>
  <c r="T301" i="285"/>
  <c r="S300" i="285"/>
  <c r="S299" i="285" s="1"/>
  <c r="S233" i="285"/>
  <c r="S162" i="285"/>
  <c r="S96" i="285"/>
  <c r="T78" i="285"/>
  <c r="S76" i="285"/>
  <c r="U305" i="285"/>
  <c r="T237" i="285"/>
  <c r="T371" i="285" s="1"/>
  <c r="T166" i="285"/>
  <c r="U82" i="285"/>
  <c r="T280" i="285"/>
  <c r="S212" i="285"/>
  <c r="S137" i="285"/>
  <c r="T53" i="285"/>
  <c r="S21" i="285"/>
  <c r="R39" i="285"/>
  <c r="R19" i="285"/>
  <c r="R5" i="261" s="1"/>
  <c r="R155" i="285"/>
  <c r="R135" i="285"/>
  <c r="R110" i="285"/>
  <c r="R210" i="285"/>
  <c r="R189" i="285"/>
  <c r="R188" i="285" s="1"/>
  <c r="X296" i="285"/>
  <c r="W228" i="285"/>
  <c r="W153" i="285"/>
  <c r="X69" i="285"/>
  <c r="W37" i="285"/>
  <c r="T215" i="285"/>
  <c r="U283" i="285"/>
  <c r="T140" i="285"/>
  <c r="T24" i="285"/>
  <c r="U56" i="285"/>
  <c r="S348" i="285"/>
  <c r="S326" i="285" s="1"/>
  <c r="S192" i="285"/>
  <c r="V309" i="285"/>
  <c r="U241" i="285"/>
  <c r="U375" i="285" s="1"/>
  <c r="U170" i="285"/>
  <c r="V86" i="285"/>
  <c r="V359" i="285"/>
  <c r="V337" i="285" s="1"/>
  <c r="V203" i="285"/>
  <c r="U265" i="285"/>
  <c r="X318" i="285"/>
  <c r="W250" i="285"/>
  <c r="W384" i="285" s="1"/>
  <c r="W179" i="285"/>
  <c r="X95" i="285"/>
  <c r="V360" i="285"/>
  <c r="V338" i="285" s="1"/>
  <c r="V204" i="285"/>
  <c r="V223" i="285"/>
  <c r="W291" i="285"/>
  <c r="W269" i="285" s="1"/>
  <c r="V148" i="285"/>
  <c r="V32" i="285"/>
  <c r="W64" i="285"/>
  <c r="U306" i="285"/>
  <c r="T238" i="285"/>
  <c r="T372" i="285" s="1"/>
  <c r="T167" i="285"/>
  <c r="U83" i="285"/>
  <c r="T302" i="285"/>
  <c r="S234" i="285"/>
  <c r="S368" i="285" s="1"/>
  <c r="S366" i="285" s="1"/>
  <c r="S163" i="285"/>
  <c r="T79" i="285"/>
  <c r="V287" i="285"/>
  <c r="U219" i="285"/>
  <c r="U144" i="285"/>
  <c r="V60" i="285"/>
  <c r="U28" i="285"/>
  <c r="T214" i="285"/>
  <c r="U282" i="285"/>
  <c r="T139" i="285"/>
  <c r="T71" i="285"/>
  <c r="U55" i="285"/>
  <c r="T23" i="285"/>
  <c r="S347" i="285"/>
  <c r="S325" i="285" s="1"/>
  <c r="S191" i="285"/>
  <c r="V310" i="285"/>
  <c r="U242" i="285"/>
  <c r="U376" i="285" s="1"/>
  <c r="U171" i="285"/>
  <c r="V87" i="285"/>
  <c r="W312" i="285"/>
  <c r="V244" i="285"/>
  <c r="V378" i="285" s="1"/>
  <c r="V173" i="285"/>
  <c r="W89" i="285"/>
  <c r="V286" i="285"/>
  <c r="V264" i="285" s="1"/>
  <c r="U218" i="285"/>
  <c r="U143" i="285"/>
  <c r="U117" i="285" s="1"/>
  <c r="V59" i="285"/>
  <c r="U27" i="285"/>
  <c r="T116" i="285"/>
  <c r="T351" i="285"/>
  <c r="T329" i="285" s="1"/>
  <c r="T195" i="285"/>
  <c r="S114" i="285"/>
  <c r="T261" i="285"/>
  <c r="U304" i="285"/>
  <c r="T236" i="285"/>
  <c r="T370" i="285" s="1"/>
  <c r="T165" i="285"/>
  <c r="T97" i="285"/>
  <c r="U81" i="285"/>
  <c r="T51" i="285"/>
  <c r="T77" i="285"/>
  <c r="X316" i="285"/>
  <c r="W248" i="285"/>
  <c r="W382" i="285" s="1"/>
  <c r="W177" i="285"/>
  <c r="X93" i="285"/>
  <c r="W99" i="285"/>
  <c r="T279" i="285"/>
  <c r="T257" i="285" s="1"/>
  <c r="S278" i="285"/>
  <c r="S211" i="285"/>
  <c r="S136" i="285"/>
  <c r="S70" i="285"/>
  <c r="T52" i="285"/>
  <c r="S50" i="285"/>
  <c r="S20" i="285"/>
  <c r="S182" i="285"/>
  <c r="S257" i="285"/>
  <c r="R277" i="285"/>
  <c r="R256" i="285"/>
  <c r="R255" i="285" s="1"/>
  <c r="V361" i="285"/>
  <c r="V339" i="285" s="1"/>
  <c r="V205" i="285"/>
  <c r="S40" i="285"/>
  <c r="S156" i="285"/>
  <c r="S113" i="285"/>
  <c r="T260" i="285"/>
  <c r="U131" i="285"/>
  <c r="X294" i="285"/>
  <c r="X272" i="285" s="1"/>
  <c r="W226" i="285"/>
  <c r="W151" i="285"/>
  <c r="X67" i="285"/>
  <c r="W35" i="285"/>
  <c r="W73" i="285"/>
  <c r="V124" i="285"/>
  <c r="W271" i="285"/>
  <c r="W314" i="285"/>
  <c r="V246" i="285"/>
  <c r="V380" i="285" s="1"/>
  <c r="V175" i="285"/>
  <c r="V183" i="285" s="1"/>
  <c r="V98" i="285"/>
  <c r="W91" i="285"/>
  <c r="V288" i="285"/>
  <c r="U220" i="285"/>
  <c r="U145" i="285"/>
  <c r="V61" i="285"/>
  <c r="U29" i="285"/>
  <c r="T118" i="285"/>
  <c r="T353" i="285"/>
  <c r="T331" i="285" s="1"/>
  <c r="T197" i="285"/>
  <c r="AD9" i="282"/>
  <c r="AD6" i="282" s="1"/>
  <c r="W126" i="285" l="1"/>
  <c r="X273" i="285"/>
  <c r="U261" i="285"/>
  <c r="V266" i="285"/>
  <c r="S130" i="285"/>
  <c r="W42" i="285"/>
  <c r="T40" i="285"/>
  <c r="V132" i="285"/>
  <c r="U119" i="285"/>
  <c r="W184" i="285"/>
  <c r="W127" i="285"/>
  <c r="X274" i="285"/>
  <c r="T182" i="285"/>
  <c r="V122" i="285"/>
  <c r="T114" i="285"/>
  <c r="Y295" i="285"/>
  <c r="X227" i="285"/>
  <c r="X152" i="285"/>
  <c r="X36" i="285"/>
  <c r="Y68" i="285"/>
  <c r="S210" i="285"/>
  <c r="S189" i="285"/>
  <c r="V221" i="285"/>
  <c r="W289" i="285"/>
  <c r="V146" i="285"/>
  <c r="V30" i="285"/>
  <c r="W62" i="285"/>
  <c r="U354" i="285"/>
  <c r="U332" i="285" s="1"/>
  <c r="U198" i="285"/>
  <c r="X315" i="285"/>
  <c r="W247" i="285"/>
  <c r="W381" i="285" s="1"/>
  <c r="W176" i="285"/>
  <c r="X92" i="285"/>
  <c r="W158" i="285"/>
  <c r="W125" i="285"/>
  <c r="S39" i="285"/>
  <c r="S19" i="285"/>
  <c r="S5" i="261" s="1"/>
  <c r="T212" i="285"/>
  <c r="U280" i="285"/>
  <c r="T137" i="285"/>
  <c r="U53" i="285"/>
  <c r="T21" i="285"/>
  <c r="S155" i="285"/>
  <c r="S135" i="285"/>
  <c r="S110" i="285"/>
  <c r="S277" i="285"/>
  <c r="S256" i="285"/>
  <c r="S255" i="285" s="1"/>
  <c r="T278" i="285"/>
  <c r="T211" i="285"/>
  <c r="U279" i="285"/>
  <c r="T136" i="285"/>
  <c r="T50" i="285"/>
  <c r="T20" i="285"/>
  <c r="T70" i="285"/>
  <c r="U52" i="285"/>
  <c r="V219" i="285"/>
  <c r="W287" i="285"/>
  <c r="V144" i="285"/>
  <c r="V28" i="285"/>
  <c r="W60" i="285"/>
  <c r="U352" i="285"/>
  <c r="U330" i="285" s="1"/>
  <c r="U196" i="285"/>
  <c r="X313" i="285"/>
  <c r="W245" i="285"/>
  <c r="W379" i="285" s="1"/>
  <c r="W174" i="285"/>
  <c r="X90" i="285"/>
  <c r="W311" i="285"/>
  <c r="V243" i="285"/>
  <c r="V377" i="285" s="1"/>
  <c r="V172" i="285"/>
  <c r="W88" i="285"/>
  <c r="U260" i="285"/>
  <c r="U118" i="285"/>
  <c r="V265" i="285"/>
  <c r="W310" i="285"/>
  <c r="V242" i="285"/>
  <c r="V376" i="285" s="1"/>
  <c r="V171" i="285"/>
  <c r="W87" i="285"/>
  <c r="V284" i="285"/>
  <c r="U216" i="285"/>
  <c r="U141" i="285"/>
  <c r="V57" i="285"/>
  <c r="U25" i="285"/>
  <c r="T349" i="285"/>
  <c r="T327" i="285" s="1"/>
  <c r="T193" i="285"/>
  <c r="X229" i="285"/>
  <c r="X154" i="285"/>
  <c r="X38" i="285"/>
  <c r="W362" i="285"/>
  <c r="W340" i="285" s="1"/>
  <c r="W206" i="285"/>
  <c r="R129" i="285"/>
  <c r="R109" i="285"/>
  <c r="R102" i="285"/>
  <c r="T213" i="285"/>
  <c r="U281" i="285"/>
  <c r="T138" i="285"/>
  <c r="T22" i="285"/>
  <c r="U54" i="285"/>
  <c r="S346" i="285"/>
  <c r="S190" i="285"/>
  <c r="V306" i="285"/>
  <c r="U238" i="285"/>
  <c r="U372" i="285" s="1"/>
  <c r="U167" i="285"/>
  <c r="V83" i="285"/>
  <c r="S232" i="285"/>
  <c r="V285" i="285"/>
  <c r="U217" i="285"/>
  <c r="U142" i="285"/>
  <c r="V58" i="285"/>
  <c r="U26" i="285"/>
  <c r="U262" i="285"/>
  <c r="X291" i="285"/>
  <c r="X269" i="285" s="1"/>
  <c r="W223" i="285"/>
  <c r="W148" i="285"/>
  <c r="W122" i="285" s="1"/>
  <c r="X64" i="285"/>
  <c r="W32" i="285"/>
  <c r="W268" i="285"/>
  <c r="Y296" i="285"/>
  <c r="X228" i="285"/>
  <c r="X153" i="285"/>
  <c r="Y69" i="285"/>
  <c r="X37" i="285"/>
  <c r="W361" i="285"/>
  <c r="W339" i="285" s="1"/>
  <c r="W205" i="285"/>
  <c r="Y318" i="285"/>
  <c r="X250" i="285"/>
  <c r="X384" i="285" s="1"/>
  <c r="X179" i="285"/>
  <c r="Y95" i="285"/>
  <c r="X314" i="285"/>
  <c r="W246" i="285"/>
  <c r="W380" i="285" s="1"/>
  <c r="W175" i="285"/>
  <c r="W98" i="285"/>
  <c r="X91" i="285"/>
  <c r="V358" i="285"/>
  <c r="V336" i="285" s="1"/>
  <c r="V202" i="285"/>
  <c r="W360" i="285"/>
  <c r="W338" i="285" s="1"/>
  <c r="W204" i="285"/>
  <c r="Y317" i="285"/>
  <c r="X249" i="285"/>
  <c r="X383" i="285" s="1"/>
  <c r="X178" i="285"/>
  <c r="Y94" i="285"/>
  <c r="T300" i="285"/>
  <c r="T299" i="285" s="1"/>
  <c r="U301" i="285"/>
  <c r="T233" i="285"/>
  <c r="T162" i="285"/>
  <c r="T76" i="285"/>
  <c r="T96" i="285"/>
  <c r="U78" i="285"/>
  <c r="V305" i="285"/>
  <c r="U237" i="285"/>
  <c r="U371" i="285" s="1"/>
  <c r="U166" i="285"/>
  <c r="V82" i="285"/>
  <c r="V283" i="285"/>
  <c r="U215" i="285"/>
  <c r="U140" i="285"/>
  <c r="V56" i="285"/>
  <c r="U24" i="285"/>
  <c r="T156" i="285"/>
  <c r="T113" i="285"/>
  <c r="T348" i="285"/>
  <c r="T326" i="285" s="1"/>
  <c r="T192" i="285"/>
  <c r="V220" i="285"/>
  <c r="W288" i="285"/>
  <c r="W266" i="285" s="1"/>
  <c r="V145" i="285"/>
  <c r="W61" i="285"/>
  <c r="V29" i="285"/>
  <c r="U353" i="285"/>
  <c r="U331" i="285" s="1"/>
  <c r="U197" i="285"/>
  <c r="U303" i="285"/>
  <c r="T235" i="285"/>
  <c r="T369" i="285" s="1"/>
  <c r="T164" i="285"/>
  <c r="U80" i="285"/>
  <c r="V307" i="285"/>
  <c r="U239" i="285"/>
  <c r="U373" i="285" s="1"/>
  <c r="U168" i="285"/>
  <c r="V84" i="285"/>
  <c r="X292" i="285"/>
  <c r="X270" i="285" s="1"/>
  <c r="W224" i="285"/>
  <c r="W149" i="285"/>
  <c r="W72" i="285"/>
  <c r="X65" i="285"/>
  <c r="W33" i="285"/>
  <c r="V357" i="285"/>
  <c r="V335" i="285" s="1"/>
  <c r="V201" i="285"/>
  <c r="X251" i="285"/>
  <c r="X385" i="285" s="1"/>
  <c r="X180" i="285"/>
  <c r="R14" i="285"/>
  <c r="R15" i="285" s="1"/>
  <c r="R105" i="285"/>
  <c r="R104" i="285"/>
  <c r="R103" i="285"/>
  <c r="S111" i="285"/>
  <c r="T258" i="285"/>
  <c r="U302" i="285"/>
  <c r="T234" i="285"/>
  <c r="T368" i="285" s="1"/>
  <c r="T366" i="285" s="1"/>
  <c r="T163" i="285"/>
  <c r="U79" i="285"/>
  <c r="S181" i="285"/>
  <c r="S161" i="285"/>
  <c r="T115" i="285"/>
  <c r="T350" i="285"/>
  <c r="T328" i="285" s="1"/>
  <c r="T194" i="285"/>
  <c r="W309" i="285"/>
  <c r="V241" i="285"/>
  <c r="V375" i="285" s="1"/>
  <c r="V170" i="285"/>
  <c r="W86" i="285"/>
  <c r="V121" i="285"/>
  <c r="V356" i="285"/>
  <c r="V334" i="285" s="1"/>
  <c r="V200" i="285"/>
  <c r="X293" i="285"/>
  <c r="W225" i="285"/>
  <c r="W150" i="285"/>
  <c r="X66" i="285"/>
  <c r="W34" i="285"/>
  <c r="V157" i="285"/>
  <c r="V123" i="285"/>
  <c r="V131" i="285" s="1"/>
  <c r="W270" i="285"/>
  <c r="AE9" i="282"/>
  <c r="AE6" i="282" s="1"/>
  <c r="U45" i="285" l="1"/>
  <c r="U47" i="285" s="1"/>
  <c r="W132" i="285"/>
  <c r="X271" i="285"/>
  <c r="W124" i="285"/>
  <c r="W183" i="285"/>
  <c r="U114" i="285"/>
  <c r="V261" i="285"/>
  <c r="V119" i="285"/>
  <c r="X127" i="285"/>
  <c r="Y274" i="285"/>
  <c r="S102" i="285"/>
  <c r="X310" i="285"/>
  <c r="W242" i="285"/>
  <c r="W376" i="285" s="1"/>
  <c r="W171" i="285"/>
  <c r="X87" i="285"/>
  <c r="Y293" i="285"/>
  <c r="X225" i="285"/>
  <c r="X150" i="285"/>
  <c r="X34" i="285"/>
  <c r="Y66" i="285"/>
  <c r="W157" i="285"/>
  <c r="W123" i="285"/>
  <c r="Y294" i="285"/>
  <c r="X226" i="285"/>
  <c r="X151" i="285"/>
  <c r="X73" i="285"/>
  <c r="Y67" i="285"/>
  <c r="X35" i="285"/>
  <c r="X42" i="285" s="1"/>
  <c r="W359" i="285"/>
  <c r="W337" i="285" s="1"/>
  <c r="W203" i="285"/>
  <c r="V303" i="285"/>
  <c r="U235" i="285"/>
  <c r="U369" i="285" s="1"/>
  <c r="U164" i="285"/>
  <c r="V80" i="285"/>
  <c r="W41" i="285"/>
  <c r="W358" i="285"/>
  <c r="W336" i="285" s="1"/>
  <c r="W202" i="285"/>
  <c r="W308" i="285"/>
  <c r="V240" i="285"/>
  <c r="V374" i="285" s="1"/>
  <c r="V169" i="285"/>
  <c r="W85" i="285"/>
  <c r="V304" i="285"/>
  <c r="U236" i="285"/>
  <c r="U370" i="285" s="1"/>
  <c r="U165" i="285"/>
  <c r="U182" i="285" s="1"/>
  <c r="V81" i="285"/>
  <c r="U97" i="285"/>
  <c r="U77" i="285"/>
  <c r="U51" i="285"/>
  <c r="V354" i="285"/>
  <c r="V332" i="285" s="1"/>
  <c r="V198" i="285"/>
  <c r="V216" i="285"/>
  <c r="W284" i="285"/>
  <c r="V141" i="285"/>
  <c r="W57" i="285"/>
  <c r="V25" i="285"/>
  <c r="U349" i="285"/>
  <c r="U327" i="285" s="1"/>
  <c r="U193" i="285"/>
  <c r="W306" i="285"/>
  <c r="V238" i="285"/>
  <c r="V372" i="285" s="1"/>
  <c r="V167" i="285"/>
  <c r="W83" i="285"/>
  <c r="V302" i="285"/>
  <c r="U234" i="285"/>
  <c r="U368" i="285" s="1"/>
  <c r="U163" i="285"/>
  <c r="V79" i="285"/>
  <c r="T232" i="285"/>
  <c r="Y315" i="285"/>
  <c r="X247" i="285"/>
  <c r="X381" i="285" s="1"/>
  <c r="X176" i="285"/>
  <c r="Y92" i="285"/>
  <c r="Y229" i="285"/>
  <c r="Y154" i="285"/>
  <c r="Y38" i="285"/>
  <c r="X362" i="285"/>
  <c r="X340" i="285" s="1"/>
  <c r="X206" i="285"/>
  <c r="Y292" i="285"/>
  <c r="X224" i="285"/>
  <c r="X149" i="285"/>
  <c r="X72" i="285"/>
  <c r="Y65" i="285"/>
  <c r="X33" i="285"/>
  <c r="W357" i="285"/>
  <c r="W335" i="285" s="1"/>
  <c r="W201" i="285"/>
  <c r="V218" i="285"/>
  <c r="W286" i="285"/>
  <c r="V143" i="285"/>
  <c r="W59" i="285"/>
  <c r="V27" i="285"/>
  <c r="U351" i="285"/>
  <c r="U329" i="285" s="1"/>
  <c r="U195" i="285"/>
  <c r="S344" i="285"/>
  <c r="S324" i="285"/>
  <c r="S322" i="285" s="1"/>
  <c r="U259" i="285"/>
  <c r="X128" i="285"/>
  <c r="U115" i="285"/>
  <c r="V262" i="285"/>
  <c r="W265" i="285"/>
  <c r="V280" i="285"/>
  <c r="V258" i="285" s="1"/>
  <c r="U212" i="285"/>
  <c r="U137" i="285"/>
  <c r="U111" i="285" s="1"/>
  <c r="V53" i="285"/>
  <c r="U21" i="285"/>
  <c r="T39" i="285"/>
  <c r="T19" i="285"/>
  <c r="T5" i="261" s="1"/>
  <c r="T155" i="285"/>
  <c r="T135" i="285"/>
  <c r="T110" i="285"/>
  <c r="T210" i="285"/>
  <c r="T189" i="285"/>
  <c r="S129" i="285"/>
  <c r="S109" i="285"/>
  <c r="V281" i="285"/>
  <c r="U213" i="285"/>
  <c r="U138" i="285"/>
  <c r="V54" i="285"/>
  <c r="U22" i="285"/>
  <c r="U258" i="285"/>
  <c r="S14" i="285"/>
  <c r="S15" i="285" s="1"/>
  <c r="S105" i="285"/>
  <c r="S104" i="285"/>
  <c r="W267" i="285"/>
  <c r="S188" i="285"/>
  <c r="S103" i="285"/>
  <c r="X361" i="285"/>
  <c r="X339" i="285" s="1"/>
  <c r="X205" i="285"/>
  <c r="X289" i="285"/>
  <c r="W221" i="285"/>
  <c r="W146" i="285"/>
  <c r="X62" i="285"/>
  <c r="W30" i="285"/>
  <c r="T130" i="285"/>
  <c r="T181" i="285"/>
  <c r="T161" i="285"/>
  <c r="Z318" i="285"/>
  <c r="Y250" i="285"/>
  <c r="Y384" i="285" s="1"/>
  <c r="Y179" i="285"/>
  <c r="Z95" i="285"/>
  <c r="Y251" i="285"/>
  <c r="Y385" i="285" s="1"/>
  <c r="Y180" i="285"/>
  <c r="U116" i="285"/>
  <c r="V263" i="285"/>
  <c r="W307" i="285"/>
  <c r="V239" i="285"/>
  <c r="V373" i="285" s="1"/>
  <c r="V168" i="285"/>
  <c r="W84" i="285"/>
  <c r="V282" i="285"/>
  <c r="V260" i="285" s="1"/>
  <c r="U214" i="285"/>
  <c r="U139" i="285"/>
  <c r="V55" i="285"/>
  <c r="U23" i="285"/>
  <c r="U40" i="285" s="1"/>
  <c r="U71" i="285"/>
  <c r="T112" i="285"/>
  <c r="T347" i="285"/>
  <c r="T325" i="285" s="1"/>
  <c r="T191" i="285"/>
  <c r="X363" i="285"/>
  <c r="X341" i="285" s="1"/>
  <c r="X207" i="285"/>
  <c r="V217" i="285"/>
  <c r="W285" i="285"/>
  <c r="W263" i="285" s="1"/>
  <c r="V142" i="285"/>
  <c r="V26" i="285"/>
  <c r="W58" i="285"/>
  <c r="U350" i="285"/>
  <c r="U328" i="285" s="1"/>
  <c r="U194" i="285"/>
  <c r="X311" i="285"/>
  <c r="W243" i="285"/>
  <c r="W377" i="285" s="1"/>
  <c r="W172" i="285"/>
  <c r="X88" i="285"/>
  <c r="X312" i="285"/>
  <c r="W244" i="285"/>
  <c r="W378" i="285" s="1"/>
  <c r="W173" i="285"/>
  <c r="X89" i="285"/>
  <c r="Y314" i="285"/>
  <c r="X246" i="285"/>
  <c r="X380" i="285" s="1"/>
  <c r="X175" i="285"/>
  <c r="X98" i="285"/>
  <c r="Y91" i="285"/>
  <c r="X288" i="285"/>
  <c r="W220" i="285"/>
  <c r="W145" i="285"/>
  <c r="X61" i="285"/>
  <c r="W29" i="285"/>
  <c r="V118" i="285"/>
  <c r="V353" i="285"/>
  <c r="V331" i="285" s="1"/>
  <c r="V197" i="285"/>
  <c r="U257" i="285"/>
  <c r="T277" i="285"/>
  <c r="T256" i="285"/>
  <c r="T255" i="285" s="1"/>
  <c r="T111" i="285"/>
  <c r="T346" i="285"/>
  <c r="T190" i="285"/>
  <c r="Y316" i="285"/>
  <c r="X248" i="285"/>
  <c r="X382" i="285" s="1"/>
  <c r="X177" i="285"/>
  <c r="X184" i="285" s="1"/>
  <c r="X99" i="285"/>
  <c r="Y93" i="285"/>
  <c r="X290" i="285"/>
  <c r="X268" i="285" s="1"/>
  <c r="W222" i="285"/>
  <c r="W147" i="285"/>
  <c r="W121" i="285" s="1"/>
  <c r="X63" i="285"/>
  <c r="W31" i="285"/>
  <c r="V120" i="285"/>
  <c r="V355" i="285"/>
  <c r="V333" i="285" s="1"/>
  <c r="V199" i="285"/>
  <c r="Z296" i="285"/>
  <c r="Y228" i="285"/>
  <c r="Y153" i="285"/>
  <c r="Z69" i="285"/>
  <c r="Y37" i="285"/>
  <c r="X126" i="285"/>
  <c r="Y273" i="285"/>
  <c r="AF9" i="282"/>
  <c r="AF6" i="282" s="1"/>
  <c r="W119" i="285" l="1"/>
  <c r="Y127" i="285"/>
  <c r="V117" i="285"/>
  <c r="W131" i="285"/>
  <c r="X266" i="285"/>
  <c r="Z274" i="285"/>
  <c r="W264" i="285"/>
  <c r="X41" i="285"/>
  <c r="U366" i="285"/>
  <c r="X183" i="285"/>
  <c r="U112" i="285"/>
  <c r="V259" i="285"/>
  <c r="X221" i="285"/>
  <c r="Y289" i="285"/>
  <c r="X146" i="285"/>
  <c r="X30" i="285"/>
  <c r="Y62" i="285"/>
  <c r="W354" i="285"/>
  <c r="W332" i="285" s="1"/>
  <c r="W198" i="285"/>
  <c r="Z229" i="285"/>
  <c r="Z154" i="285"/>
  <c r="Z38" i="285"/>
  <c r="Y362" i="285"/>
  <c r="Y340" i="285" s="1"/>
  <c r="Y206" i="285"/>
  <c r="X223" i="285"/>
  <c r="Y291" i="285"/>
  <c r="X148" i="285"/>
  <c r="X32" i="285"/>
  <c r="Y64" i="285"/>
  <c r="W356" i="285"/>
  <c r="W334" i="285" s="1"/>
  <c r="W200" i="285"/>
  <c r="Z317" i="285"/>
  <c r="Y249" i="285"/>
  <c r="Y383" i="285" s="1"/>
  <c r="Y178" i="285"/>
  <c r="Z94" i="285"/>
  <c r="T344" i="285"/>
  <c r="T324" i="285"/>
  <c r="T322" i="285" s="1"/>
  <c r="Y313" i="285"/>
  <c r="X245" i="285"/>
  <c r="X379" i="285" s="1"/>
  <c r="X174" i="285"/>
  <c r="Y90" i="285"/>
  <c r="Y312" i="285"/>
  <c r="X244" i="285"/>
  <c r="X378" i="285" s="1"/>
  <c r="X173" i="285"/>
  <c r="Y89" i="285"/>
  <c r="X286" i="285"/>
  <c r="W218" i="285"/>
  <c r="W143" i="285"/>
  <c r="X59" i="285"/>
  <c r="W27" i="285"/>
  <c r="V116" i="285"/>
  <c r="V351" i="285"/>
  <c r="V329" i="285" s="1"/>
  <c r="V195" i="285"/>
  <c r="V215" i="285"/>
  <c r="W283" i="285"/>
  <c r="V140" i="285"/>
  <c r="V24" i="285"/>
  <c r="W56" i="285"/>
  <c r="U348" i="285"/>
  <c r="U326" i="285" s="1"/>
  <c r="U192" i="285"/>
  <c r="X308" i="285"/>
  <c r="W240" i="285"/>
  <c r="W374" i="285" s="1"/>
  <c r="W169" i="285"/>
  <c r="X85" i="285"/>
  <c r="Z251" i="285"/>
  <c r="Z385" i="285" s="1"/>
  <c r="Z180" i="285"/>
  <c r="X222" i="285"/>
  <c r="Y290" i="285"/>
  <c r="X147" i="285"/>
  <c r="Y63" i="285"/>
  <c r="X31" i="285"/>
  <c r="W355" i="285"/>
  <c r="W333" i="285" s="1"/>
  <c r="W199" i="285"/>
  <c r="V214" i="285"/>
  <c r="W282" i="285"/>
  <c r="V139" i="285"/>
  <c r="V71" i="285"/>
  <c r="W55" i="285"/>
  <c r="V23" i="285"/>
  <c r="U347" i="285"/>
  <c r="U325" i="285" s="1"/>
  <c r="U191" i="285"/>
  <c r="T188" i="285"/>
  <c r="T129" i="285"/>
  <c r="T109" i="285"/>
  <c r="T102" i="285"/>
  <c r="V213" i="285"/>
  <c r="W281" i="285"/>
  <c r="V138" i="285"/>
  <c r="V22" i="285"/>
  <c r="W54" i="285"/>
  <c r="U346" i="285"/>
  <c r="U190" i="285"/>
  <c r="X287" i="285"/>
  <c r="W219" i="285"/>
  <c r="W144" i="285"/>
  <c r="X60" i="285"/>
  <c r="W28" i="285"/>
  <c r="X358" i="285"/>
  <c r="X336" i="285" s="1"/>
  <c r="X202" i="285"/>
  <c r="Y363" i="285"/>
  <c r="Y341" i="285" s="1"/>
  <c r="Y207" i="285"/>
  <c r="W303" i="285"/>
  <c r="V235" i="285"/>
  <c r="V369" i="285" s="1"/>
  <c r="V164" i="285"/>
  <c r="W80" i="285"/>
  <c r="X307" i="285"/>
  <c r="W239" i="285"/>
  <c r="W373" i="285" s="1"/>
  <c r="W168" i="285"/>
  <c r="X84" i="285"/>
  <c r="V115" i="285"/>
  <c r="V350" i="285"/>
  <c r="V328" i="285" s="1"/>
  <c r="V194" i="285"/>
  <c r="V301" i="285"/>
  <c r="U300" i="285"/>
  <c r="U299" i="285" s="1"/>
  <c r="U233" i="285"/>
  <c r="U232" i="285" s="1"/>
  <c r="U162" i="285"/>
  <c r="U96" i="285"/>
  <c r="V78" i="285"/>
  <c r="U76" i="285"/>
  <c r="W305" i="285"/>
  <c r="V237" i="285"/>
  <c r="V371" i="285" s="1"/>
  <c r="V166" i="285"/>
  <c r="W82" i="285"/>
  <c r="X309" i="285"/>
  <c r="W241" i="285"/>
  <c r="W375" i="285" s="1"/>
  <c r="W170" i="285"/>
  <c r="X86" i="285"/>
  <c r="Z295" i="285"/>
  <c r="Z273" i="285" s="1"/>
  <c r="Y227" i="285"/>
  <c r="Y152" i="285"/>
  <c r="Y126" i="285" s="1"/>
  <c r="Z68" i="285"/>
  <c r="Y36" i="285"/>
  <c r="X158" i="285"/>
  <c r="X125" i="285"/>
  <c r="X132" i="285" s="1"/>
  <c r="Y272" i="285"/>
  <c r="X359" i="285"/>
  <c r="X337" i="285" s="1"/>
  <c r="X203" i="285"/>
  <c r="Y311" i="285"/>
  <c r="X243" i="285"/>
  <c r="X377" i="285" s="1"/>
  <c r="X172" i="285"/>
  <c r="Y88" i="285"/>
  <c r="Z315" i="285"/>
  <c r="Y247" i="285"/>
  <c r="Y381" i="285" s="1"/>
  <c r="Y176" i="285"/>
  <c r="Z92" i="285"/>
  <c r="U156" i="285"/>
  <c r="U113" i="285"/>
  <c r="U130" i="285" s="1"/>
  <c r="W120" i="285"/>
  <c r="X267" i="285"/>
  <c r="T14" i="285"/>
  <c r="T15" i="285" s="1"/>
  <c r="T105" i="285"/>
  <c r="T104" i="285"/>
  <c r="T103" i="285"/>
  <c r="V352" i="285"/>
  <c r="V330" i="285" s="1"/>
  <c r="V196" i="285"/>
  <c r="Z293" i="285"/>
  <c r="Y225" i="285"/>
  <c r="Y150" i="285"/>
  <c r="Z66" i="285"/>
  <c r="Y34" i="285"/>
  <c r="X157" i="285"/>
  <c r="X123" i="285"/>
  <c r="Y270" i="285"/>
  <c r="Y128" i="285"/>
  <c r="Z316" i="285"/>
  <c r="Y248" i="285"/>
  <c r="Y382" i="285" s="1"/>
  <c r="Y177" i="285"/>
  <c r="Z93" i="285"/>
  <c r="Y99" i="285"/>
  <c r="X285" i="285"/>
  <c r="X263" i="285" s="1"/>
  <c r="W217" i="285"/>
  <c r="W142" i="285"/>
  <c r="W116" i="285" s="1"/>
  <c r="X58" i="285"/>
  <c r="W26" i="285"/>
  <c r="W262" i="285"/>
  <c r="V279" i="285"/>
  <c r="U278" i="285"/>
  <c r="U211" i="285"/>
  <c r="U136" i="285"/>
  <c r="U70" i="285"/>
  <c r="V52" i="285"/>
  <c r="U50" i="285"/>
  <c r="U20" i="285"/>
  <c r="W304" i="285"/>
  <c r="V236" i="285"/>
  <c r="V370" i="285" s="1"/>
  <c r="V165" i="285"/>
  <c r="V182" i="285" s="1"/>
  <c r="V97" i="285"/>
  <c r="W81" i="285"/>
  <c r="V77" i="285"/>
  <c r="V51" i="285"/>
  <c r="X360" i="285"/>
  <c r="X338" i="285" s="1"/>
  <c r="X204" i="285"/>
  <c r="Z294" i="285"/>
  <c r="Z272" i="285" s="1"/>
  <c r="Y226" i="285"/>
  <c r="Y151" i="285"/>
  <c r="Z67" i="285"/>
  <c r="Y35" i="285"/>
  <c r="Y73" i="285"/>
  <c r="X124" i="285"/>
  <c r="Y271" i="285"/>
  <c r="Z271" i="285" l="1"/>
  <c r="Y268" i="285"/>
  <c r="V40" i="285"/>
  <c r="Y124" i="285"/>
  <c r="Y184" i="285"/>
  <c r="V257" i="285"/>
  <c r="Y42" i="285"/>
  <c r="X121" i="285"/>
  <c r="X122" i="285"/>
  <c r="V278" i="285"/>
  <c r="V211" i="285"/>
  <c r="W279" i="285"/>
  <c r="V136" i="285"/>
  <c r="V50" i="285"/>
  <c r="V20" i="285"/>
  <c r="V70" i="285"/>
  <c r="W52" i="285"/>
  <c r="U210" i="285"/>
  <c r="U189" i="285"/>
  <c r="U188" i="285" s="1"/>
  <c r="AA317" i="285"/>
  <c r="Z249" i="285"/>
  <c r="Z383" i="285" s="1"/>
  <c r="Z178" i="285"/>
  <c r="AA94" i="285"/>
  <c r="X131" i="285"/>
  <c r="AA295" i="285"/>
  <c r="Z227" i="285"/>
  <c r="Z152" i="285"/>
  <c r="Z36" i="285"/>
  <c r="AA68" i="285"/>
  <c r="Y360" i="285"/>
  <c r="Y338" i="285" s="1"/>
  <c r="Y204" i="285"/>
  <c r="V300" i="285"/>
  <c r="V299" i="285" s="1"/>
  <c r="W301" i="285"/>
  <c r="V233" i="285"/>
  <c r="V162" i="285"/>
  <c r="V76" i="285"/>
  <c r="V96" i="285"/>
  <c r="W78" i="285"/>
  <c r="U39" i="285"/>
  <c r="U19" i="285"/>
  <c r="U5" i="261" s="1"/>
  <c r="V212" i="285"/>
  <c r="W280" i="285"/>
  <c r="V137" i="285"/>
  <c r="W53" i="285"/>
  <c r="V21" i="285"/>
  <c r="U155" i="285"/>
  <c r="U135" i="285"/>
  <c r="U110" i="285"/>
  <c r="U277" i="285"/>
  <c r="U256" i="285"/>
  <c r="U255" i="285" s="1"/>
  <c r="X218" i="285"/>
  <c r="Y286" i="285"/>
  <c r="X143" i="285"/>
  <c r="Y59" i="285"/>
  <c r="X27" i="285"/>
  <c r="W351" i="285"/>
  <c r="W329" i="285" s="1"/>
  <c r="W195" i="285"/>
  <c r="AA294" i="285"/>
  <c r="Z226" i="285"/>
  <c r="Z151" i="285"/>
  <c r="Z73" i="285"/>
  <c r="AA67" i="285"/>
  <c r="Z35" i="285"/>
  <c r="Y359" i="285"/>
  <c r="Y337" i="285" s="1"/>
  <c r="Y203" i="285"/>
  <c r="Y310" i="285"/>
  <c r="X242" i="285"/>
  <c r="X376" i="285" s="1"/>
  <c r="X171" i="285"/>
  <c r="Y87" i="285"/>
  <c r="X306" i="285"/>
  <c r="W238" i="285"/>
  <c r="W372" i="285" s="1"/>
  <c r="W167" i="285"/>
  <c r="X83" i="285"/>
  <c r="Y308" i="285"/>
  <c r="X240" i="285"/>
  <c r="X374" i="285" s="1"/>
  <c r="X169" i="285"/>
  <c r="Y85" i="285"/>
  <c r="X304" i="285"/>
  <c r="W236" i="285"/>
  <c r="W370" i="285" s="1"/>
  <c r="W165" i="285"/>
  <c r="X81" i="285"/>
  <c r="W97" i="285"/>
  <c r="W51" i="285"/>
  <c r="W77" i="285"/>
  <c r="X220" i="285"/>
  <c r="Y288" i="285"/>
  <c r="Y266" i="285" s="1"/>
  <c r="X145" i="285"/>
  <c r="Y61" i="285"/>
  <c r="X29" i="285"/>
  <c r="W353" i="285"/>
  <c r="W331" i="285" s="1"/>
  <c r="W197" i="285"/>
  <c r="X282" i="285"/>
  <c r="W214" i="285"/>
  <c r="W139" i="285"/>
  <c r="X55" i="285"/>
  <c r="W23" i="285"/>
  <c r="W71" i="285"/>
  <c r="V112" i="285"/>
  <c r="V347" i="285"/>
  <c r="V325" i="285" s="1"/>
  <c r="V191" i="285"/>
  <c r="X283" i="285"/>
  <c r="W215" i="285"/>
  <c r="W140" i="285"/>
  <c r="X56" i="285"/>
  <c r="W24" i="285"/>
  <c r="V156" i="285"/>
  <c r="V113" i="285"/>
  <c r="V348" i="285"/>
  <c r="V326" i="285" s="1"/>
  <c r="V192" i="285"/>
  <c r="Z291" i="285"/>
  <c r="Y223" i="285"/>
  <c r="Y148" i="285"/>
  <c r="Z64" i="285"/>
  <c r="Y32" i="285"/>
  <c r="Y309" i="285"/>
  <c r="X241" i="285"/>
  <c r="X375" i="285" s="1"/>
  <c r="X170" i="285"/>
  <c r="Y86" i="285"/>
  <c r="X284" i="285"/>
  <c r="W216" i="285"/>
  <c r="W141" i="285"/>
  <c r="X57" i="285"/>
  <c r="W25" i="285"/>
  <c r="V114" i="285"/>
  <c r="V349" i="285"/>
  <c r="V327" i="285" s="1"/>
  <c r="V193" i="285"/>
  <c r="W117" i="285"/>
  <c r="X264" i="285"/>
  <c r="Y269" i="285"/>
  <c r="Z363" i="285"/>
  <c r="Z341" i="285" s="1"/>
  <c r="Z207" i="285"/>
  <c r="Y267" i="285"/>
  <c r="Y158" i="285"/>
  <c r="Y125" i="285"/>
  <c r="Y132" i="285" s="1"/>
  <c r="X305" i="285"/>
  <c r="W237" i="285"/>
  <c r="W371" i="285" s="1"/>
  <c r="W166" i="285"/>
  <c r="X82" i="285"/>
  <c r="AA316" i="285"/>
  <c r="Z248" i="285"/>
  <c r="Z382" i="285" s="1"/>
  <c r="Z177" i="285"/>
  <c r="Z99" i="285"/>
  <c r="AA93" i="285"/>
  <c r="Z312" i="285"/>
  <c r="Y244" i="285"/>
  <c r="Y378" i="285" s="1"/>
  <c r="Y173" i="285"/>
  <c r="Z89" i="285"/>
  <c r="AA296" i="285"/>
  <c r="Z228" i="285"/>
  <c r="Z153" i="285"/>
  <c r="AA69" i="285"/>
  <c r="Z37" i="285"/>
  <c r="Y361" i="285"/>
  <c r="Y339" i="285" s="1"/>
  <c r="Y205" i="285"/>
  <c r="W302" i="285"/>
  <c r="V234" i="285"/>
  <c r="V368" i="285" s="1"/>
  <c r="V366" i="285" s="1"/>
  <c r="V163" i="285"/>
  <c r="W79" i="285"/>
  <c r="U181" i="285"/>
  <c r="U161" i="285"/>
  <c r="W118" i="285"/>
  <c r="X265" i="285"/>
  <c r="U344" i="285"/>
  <c r="U324" i="285"/>
  <c r="U322" i="285" s="1"/>
  <c r="W259" i="285"/>
  <c r="W260" i="285"/>
  <c r="X356" i="285"/>
  <c r="X334" i="285" s="1"/>
  <c r="X200" i="285"/>
  <c r="W261" i="285"/>
  <c r="X219" i="285"/>
  <c r="Y287" i="285"/>
  <c r="Y265" i="285" s="1"/>
  <c r="X144" i="285"/>
  <c r="X28" i="285"/>
  <c r="Y60" i="285"/>
  <c r="W352" i="285"/>
  <c r="W330" i="285" s="1"/>
  <c r="W196" i="285"/>
  <c r="Z313" i="285"/>
  <c r="Y245" i="285"/>
  <c r="Y379" i="285" s="1"/>
  <c r="Y174" i="285"/>
  <c r="Z90" i="285"/>
  <c r="Z314" i="285"/>
  <c r="Y246" i="285"/>
  <c r="Y380" i="285" s="1"/>
  <c r="Y175" i="285"/>
  <c r="Y183" i="285" s="1"/>
  <c r="Y98" i="285"/>
  <c r="Z91" i="285"/>
  <c r="AA318" i="285"/>
  <c r="Z250" i="285"/>
  <c r="Z384" i="285" s="1"/>
  <c r="Z179" i="285"/>
  <c r="AA95" i="285"/>
  <c r="Z292" i="285"/>
  <c r="Y224" i="285"/>
  <c r="Y149" i="285"/>
  <c r="Y72" i="285"/>
  <c r="Z65" i="285"/>
  <c r="Y33" i="285"/>
  <c r="Y41" i="285" s="1"/>
  <c r="X357" i="285"/>
  <c r="X335" i="285" s="1"/>
  <c r="X201" i="285"/>
  <c r="Z128" i="285"/>
  <c r="Z290" i="285"/>
  <c r="Y222" i="285"/>
  <c r="Y147" i="285"/>
  <c r="Z63" i="285"/>
  <c r="Y31" i="285"/>
  <c r="X120" i="285"/>
  <c r="X355" i="285"/>
  <c r="X333" i="285" s="1"/>
  <c r="X199" i="285"/>
  <c r="X260" i="285" l="1"/>
  <c r="Y121" i="285"/>
  <c r="Z268" i="285"/>
  <c r="W115" i="285"/>
  <c r="X262" i="285"/>
  <c r="V130" i="285"/>
  <c r="X119" i="285"/>
  <c r="U102" i="285"/>
  <c r="Z126" i="285"/>
  <c r="AA273" i="285"/>
  <c r="Z270" i="285"/>
  <c r="X118" i="285"/>
  <c r="Y356" i="285"/>
  <c r="Y334" i="285" s="1"/>
  <c r="Y200" i="285"/>
  <c r="AA293" i="285"/>
  <c r="Z225" i="285"/>
  <c r="Z150" i="285"/>
  <c r="Z34" i="285"/>
  <c r="AA66" i="285"/>
  <c r="Y157" i="285"/>
  <c r="Y123" i="285"/>
  <c r="Y131" i="285" s="1"/>
  <c r="Y358" i="285"/>
  <c r="Y336" i="285" s="1"/>
  <c r="Y202" i="285"/>
  <c r="AA251" i="285"/>
  <c r="AA385" i="285" s="1"/>
  <c r="AA180" i="285"/>
  <c r="AA315" i="285"/>
  <c r="Z247" i="285"/>
  <c r="Z381" i="285" s="1"/>
  <c r="Z176" i="285"/>
  <c r="AA92" i="285"/>
  <c r="X303" i="285"/>
  <c r="W235" i="285"/>
  <c r="W369" i="285" s="1"/>
  <c r="W164" i="285"/>
  <c r="X80" i="285"/>
  <c r="Z127" i="285"/>
  <c r="AA274" i="285"/>
  <c r="Y306" i="285"/>
  <c r="X238" i="285"/>
  <c r="X372" i="285" s="1"/>
  <c r="X167" i="285"/>
  <c r="Y83" i="285"/>
  <c r="X217" i="285"/>
  <c r="Y285" i="285"/>
  <c r="X142" i="285"/>
  <c r="X26" i="285"/>
  <c r="Y58" i="285"/>
  <c r="W350" i="285"/>
  <c r="W328" i="285" s="1"/>
  <c r="W194" i="285"/>
  <c r="Z310" i="285"/>
  <c r="Y242" i="285"/>
  <c r="Y376" i="285" s="1"/>
  <c r="Y171" i="285"/>
  <c r="Z87" i="285"/>
  <c r="Y122" i="285"/>
  <c r="Z269" i="285"/>
  <c r="X216" i="285"/>
  <c r="Y284" i="285"/>
  <c r="X141" i="285"/>
  <c r="Y57" i="285"/>
  <c r="X25" i="285"/>
  <c r="W349" i="285"/>
  <c r="W327" i="285" s="1"/>
  <c r="W193" i="285"/>
  <c r="W40" i="285"/>
  <c r="W156" i="285"/>
  <c r="W113" i="285"/>
  <c r="Z289" i="285"/>
  <c r="Y221" i="285"/>
  <c r="Y146" i="285"/>
  <c r="Z62" i="285"/>
  <c r="Y30" i="285"/>
  <c r="X301" i="285"/>
  <c r="W300" i="285"/>
  <c r="W299" i="285" s="1"/>
  <c r="W233" i="285"/>
  <c r="W162" i="285"/>
  <c r="W96" i="285"/>
  <c r="X78" i="285"/>
  <c r="W76" i="285"/>
  <c r="W182" i="285"/>
  <c r="AB295" i="285"/>
  <c r="AA227" i="285"/>
  <c r="AA152" i="285"/>
  <c r="AB68" i="285"/>
  <c r="AA36" i="285"/>
  <c r="Z158" i="285"/>
  <c r="Z125" i="285"/>
  <c r="AA272" i="285"/>
  <c r="Z287" i="285"/>
  <c r="Y219" i="285"/>
  <c r="Y144" i="285"/>
  <c r="Z60" i="285"/>
  <c r="Y28" i="285"/>
  <c r="Y264" i="285"/>
  <c r="U129" i="285"/>
  <c r="U109" i="285"/>
  <c r="X281" i="285"/>
  <c r="W213" i="285"/>
  <c r="W138" i="285"/>
  <c r="X54" i="285"/>
  <c r="W22" i="285"/>
  <c r="W258" i="285"/>
  <c r="U14" i="285"/>
  <c r="U15" i="285" s="1"/>
  <c r="U104" i="285"/>
  <c r="U105" i="285"/>
  <c r="U103" i="285"/>
  <c r="X302" i="285"/>
  <c r="W234" i="285"/>
  <c r="W368" i="285" s="1"/>
  <c r="W366" i="285" s="1"/>
  <c r="W163" i="285"/>
  <c r="X79" i="285"/>
  <c r="V232" i="285"/>
  <c r="Z361" i="285"/>
  <c r="Z339" i="285" s="1"/>
  <c r="Z205" i="285"/>
  <c r="W257" i="285"/>
  <c r="V277" i="285"/>
  <c r="V256" i="285"/>
  <c r="V255" i="285" s="1"/>
  <c r="Z223" i="285"/>
  <c r="AA291" i="285"/>
  <c r="Z148" i="285"/>
  <c r="Z32" i="285"/>
  <c r="AA64" i="285"/>
  <c r="AA314" i="285"/>
  <c r="Z246" i="285"/>
  <c r="Z380" i="285" s="1"/>
  <c r="Z175" i="285"/>
  <c r="Z98" i="285"/>
  <c r="AA91" i="285"/>
  <c r="Z288" i="285"/>
  <c r="Y220" i="285"/>
  <c r="Y145" i="285"/>
  <c r="Z61" i="285"/>
  <c r="Y29" i="285"/>
  <c r="X353" i="285"/>
  <c r="X331" i="285" s="1"/>
  <c r="X197" i="285"/>
  <c r="AA229" i="285"/>
  <c r="AA154" i="285"/>
  <c r="AA38" i="285"/>
  <c r="Z362" i="285"/>
  <c r="Z340" i="285" s="1"/>
  <c r="Z206" i="285"/>
  <c r="AA313" i="285"/>
  <c r="Z245" i="285"/>
  <c r="Z379" i="285" s="1"/>
  <c r="Z174" i="285"/>
  <c r="AA90" i="285"/>
  <c r="AB317" i="285"/>
  <c r="AA249" i="285"/>
  <c r="AA383" i="285" s="1"/>
  <c r="AA178" i="285"/>
  <c r="AB94" i="285"/>
  <c r="Z184" i="285"/>
  <c r="AA292" i="285"/>
  <c r="Z224" i="285"/>
  <c r="Z149" i="285"/>
  <c r="Z72" i="285"/>
  <c r="AA65" i="285"/>
  <c r="Z33" i="285"/>
  <c r="Y357" i="285"/>
  <c r="Y335" i="285" s="1"/>
  <c r="Y201" i="285"/>
  <c r="W114" i="285"/>
  <c r="X261" i="285"/>
  <c r="X215" i="285"/>
  <c r="Y283" i="285"/>
  <c r="X140" i="285"/>
  <c r="X24" i="285"/>
  <c r="Y56" i="285"/>
  <c r="W348" i="285"/>
  <c r="W326" i="285" s="1"/>
  <c r="W192" i="285"/>
  <c r="X354" i="285"/>
  <c r="X332" i="285" s="1"/>
  <c r="X198" i="285"/>
  <c r="X279" i="285"/>
  <c r="W278" i="285"/>
  <c r="W211" i="285"/>
  <c r="W136" i="285"/>
  <c r="W70" i="285"/>
  <c r="X52" i="285"/>
  <c r="W50" i="285"/>
  <c r="W20" i="285"/>
  <c r="Y305" i="285"/>
  <c r="X237" i="285"/>
  <c r="X371" i="285" s="1"/>
  <c r="X166" i="285"/>
  <c r="Y82" i="285"/>
  <c r="Z309" i="285"/>
  <c r="Y241" i="285"/>
  <c r="Y375" i="285" s="1"/>
  <c r="Y170" i="285"/>
  <c r="Z86" i="285"/>
  <c r="Y307" i="285"/>
  <c r="X239" i="285"/>
  <c r="X373" i="285" s="1"/>
  <c r="X168" i="285"/>
  <c r="Y84" i="285"/>
  <c r="Z311" i="285"/>
  <c r="Y243" i="285"/>
  <c r="Y377" i="285" s="1"/>
  <c r="Y172" i="285"/>
  <c r="Z88" i="285"/>
  <c r="Z42" i="285"/>
  <c r="Z360" i="285"/>
  <c r="Z338" i="285" s="1"/>
  <c r="Z204" i="285"/>
  <c r="X117" i="285"/>
  <c r="X352" i="285"/>
  <c r="X330" i="285" s="1"/>
  <c r="X196" i="285"/>
  <c r="V111" i="285"/>
  <c r="V346" i="285"/>
  <c r="V190" i="285"/>
  <c r="V181" i="285"/>
  <c r="V161" i="285"/>
  <c r="AB296" i="285"/>
  <c r="AA228" i="285"/>
  <c r="AA153" i="285"/>
  <c r="AB69" i="285"/>
  <c r="AA37" i="285"/>
  <c r="AB318" i="285"/>
  <c r="AA250" i="285"/>
  <c r="AA384" i="285" s="1"/>
  <c r="AA179" i="285"/>
  <c r="AB95" i="285"/>
  <c r="X280" i="285"/>
  <c r="X258" i="285" s="1"/>
  <c r="W212" i="285"/>
  <c r="W137" i="285"/>
  <c r="W111" i="285" s="1"/>
  <c r="X53" i="285"/>
  <c r="W21" i="285"/>
  <c r="V39" i="285"/>
  <c r="V19" i="285"/>
  <c r="V5" i="261" s="1"/>
  <c r="V155" i="285"/>
  <c r="V135" i="285"/>
  <c r="V110" i="285"/>
  <c r="V210" i="285"/>
  <c r="V189" i="285"/>
  <c r="Z41" i="285" l="1"/>
  <c r="X259" i="285"/>
  <c r="AA270" i="285"/>
  <c r="Z132" i="285"/>
  <c r="X257" i="285"/>
  <c r="W112" i="285"/>
  <c r="Y262" i="285"/>
  <c r="Z183" i="285"/>
  <c r="AA128" i="285"/>
  <c r="Y119" i="285"/>
  <c r="Z266" i="285"/>
  <c r="W232" i="285"/>
  <c r="AB229" i="285"/>
  <c r="AB154" i="285"/>
  <c r="AB38" i="285"/>
  <c r="AA362" i="285"/>
  <c r="AA340" i="285" s="1"/>
  <c r="AA206" i="285"/>
  <c r="V188" i="285"/>
  <c r="V129" i="285"/>
  <c r="V109" i="285"/>
  <c r="V102" i="285"/>
  <c r="X213" i="285"/>
  <c r="Y281" i="285"/>
  <c r="X138" i="285"/>
  <c r="X22" i="285"/>
  <c r="Y54" i="285"/>
  <c r="W346" i="285"/>
  <c r="W190" i="285"/>
  <c r="AB251" i="285"/>
  <c r="AB385" i="285" s="1"/>
  <c r="AB180" i="285"/>
  <c r="AA127" i="285"/>
  <c r="AB274" i="285"/>
  <c r="V344" i="285"/>
  <c r="V324" i="285"/>
  <c r="V322" i="285" s="1"/>
  <c r="AA312" i="285"/>
  <c r="Z244" i="285"/>
  <c r="Z378" i="285" s="1"/>
  <c r="Z173" i="285"/>
  <c r="AA89" i="285"/>
  <c r="Z308" i="285"/>
  <c r="Y240" i="285"/>
  <c r="Y374" i="285" s="1"/>
  <c r="Y169" i="285"/>
  <c r="Z85" i="285"/>
  <c r="AA310" i="285"/>
  <c r="Z242" i="285"/>
  <c r="Z376" i="285" s="1"/>
  <c r="Z171" i="285"/>
  <c r="AA87" i="285"/>
  <c r="Z306" i="285"/>
  <c r="Y238" i="285"/>
  <c r="Y372" i="285" s="1"/>
  <c r="Y167" i="285"/>
  <c r="Z83" i="285"/>
  <c r="W39" i="285"/>
  <c r="W19" i="285"/>
  <c r="X212" i="285"/>
  <c r="Y280" i="285"/>
  <c r="X137" i="285"/>
  <c r="Y53" i="285"/>
  <c r="X21" i="285"/>
  <c r="W155" i="285"/>
  <c r="W135" i="285"/>
  <c r="W110" i="285"/>
  <c r="W277" i="285"/>
  <c r="W256" i="285"/>
  <c r="W255" i="285" s="1"/>
  <c r="Z284" i="285"/>
  <c r="Z262" i="285" s="1"/>
  <c r="Y216" i="285"/>
  <c r="Y141" i="285"/>
  <c r="Z57" i="285"/>
  <c r="Y25" i="285"/>
  <c r="X114" i="285"/>
  <c r="X349" i="285"/>
  <c r="X327" i="285" s="1"/>
  <c r="X193" i="285"/>
  <c r="AB293" i="285"/>
  <c r="AA225" i="285"/>
  <c r="AA150" i="285"/>
  <c r="AB66" i="285"/>
  <c r="AA34" i="285"/>
  <c r="Z157" i="285"/>
  <c r="Z123" i="285"/>
  <c r="AC318" i="285"/>
  <c r="AB250" i="285"/>
  <c r="AB384" i="285" s="1"/>
  <c r="AB179" i="285"/>
  <c r="AC95" i="285"/>
  <c r="AB314" i="285"/>
  <c r="AA246" i="285"/>
  <c r="AA380" i="285" s="1"/>
  <c r="AA175" i="285"/>
  <c r="AA98" i="285"/>
  <c r="AB91" i="285"/>
  <c r="AA363" i="285"/>
  <c r="AA341" i="285" s="1"/>
  <c r="AA207" i="285"/>
  <c r="Z221" i="285"/>
  <c r="AA289" i="285"/>
  <c r="Z146" i="285"/>
  <c r="Z30" i="285"/>
  <c r="AA62" i="285"/>
  <c r="Y354" i="285"/>
  <c r="Y332" i="285" s="1"/>
  <c r="Y198" i="285"/>
  <c r="AB315" i="285"/>
  <c r="AA247" i="285"/>
  <c r="AA381" i="285" s="1"/>
  <c r="AA176" i="285"/>
  <c r="AB92" i="285"/>
  <c r="AA269" i="285"/>
  <c r="Y303" i="285"/>
  <c r="X235" i="285"/>
  <c r="X369" i="285" s="1"/>
  <c r="X164" i="285"/>
  <c r="Y80" i="285"/>
  <c r="X214" i="285"/>
  <c r="Y282" i="285"/>
  <c r="X139" i="285"/>
  <c r="X71" i="285"/>
  <c r="Y55" i="285"/>
  <c r="X23" i="285"/>
  <c r="X40" i="285" s="1"/>
  <c r="W347" i="285"/>
  <c r="W325" i="285" s="1"/>
  <c r="W191" i="285"/>
  <c r="Z220" i="285"/>
  <c r="AA288" i="285"/>
  <c r="Z145" i="285"/>
  <c r="AA61" i="285"/>
  <c r="Z29" i="285"/>
  <c r="Y353" i="285"/>
  <c r="Y331" i="285" s="1"/>
  <c r="Y197" i="285"/>
  <c r="AC296" i="285"/>
  <c r="AB228" i="285"/>
  <c r="AB153" i="285"/>
  <c r="AC69" i="285"/>
  <c r="AB37" i="285"/>
  <c r="AA361" i="285"/>
  <c r="AA339" i="285" s="1"/>
  <c r="AA205" i="285"/>
  <c r="Y302" i="285"/>
  <c r="X234" i="285"/>
  <c r="X368" i="285" s="1"/>
  <c r="X163" i="285"/>
  <c r="Y79" i="285"/>
  <c r="W181" i="285"/>
  <c r="W161" i="285"/>
  <c r="Y120" i="285"/>
  <c r="Z267" i="285"/>
  <c r="X115" i="285"/>
  <c r="X350" i="285"/>
  <c r="X328" i="285" s="1"/>
  <c r="X194" i="285"/>
  <c r="Y263" i="285"/>
  <c r="Z307" i="285"/>
  <c r="Y239" i="285"/>
  <c r="Y373" i="285" s="1"/>
  <c r="Y168" i="285"/>
  <c r="Z84" i="285"/>
  <c r="Y304" i="285"/>
  <c r="X236" i="285"/>
  <c r="X370" i="285" s="1"/>
  <c r="X165" i="285"/>
  <c r="X182" i="285" s="1"/>
  <c r="X97" i="285"/>
  <c r="Y81" i="285"/>
  <c r="X77" i="285"/>
  <c r="X51" i="285"/>
  <c r="AB316" i="285"/>
  <c r="AA248" i="285"/>
  <c r="AA382" i="285" s="1"/>
  <c r="AA177" i="285"/>
  <c r="AA184" i="285" s="1"/>
  <c r="AB93" i="285"/>
  <c r="AA99" i="285"/>
  <c r="Z359" i="285"/>
  <c r="Z337" i="285" s="1"/>
  <c r="Z203" i="285"/>
  <c r="V14" i="285"/>
  <c r="V15" i="285" s="1"/>
  <c r="V105" i="285"/>
  <c r="V104" i="285"/>
  <c r="V103" i="285"/>
  <c r="W210" i="285"/>
  <c r="W189" i="285"/>
  <c r="Y261" i="285"/>
  <c r="Z358" i="285"/>
  <c r="Z336" i="285" s="1"/>
  <c r="Z202" i="285"/>
  <c r="AB292" i="285"/>
  <c r="AB270" i="285" s="1"/>
  <c r="AA224" i="285"/>
  <c r="AA149" i="285"/>
  <c r="AA72" i="285"/>
  <c r="AB65" i="285"/>
  <c r="AA33" i="285"/>
  <c r="Z122" i="285"/>
  <c r="Z357" i="285"/>
  <c r="Z335" i="285" s="1"/>
  <c r="Z201" i="285"/>
  <c r="Y118" i="285"/>
  <c r="Z265" i="285"/>
  <c r="AA126" i="285"/>
  <c r="AB273" i="285"/>
  <c r="Z222" i="285"/>
  <c r="AA290" i="285"/>
  <c r="Z147" i="285"/>
  <c r="AA63" i="285"/>
  <c r="Z31" i="285"/>
  <c r="Y355" i="285"/>
  <c r="Y333" i="285" s="1"/>
  <c r="Y199" i="285"/>
  <c r="W130" i="285"/>
  <c r="Z285" i="285"/>
  <c r="Z263" i="285" s="1"/>
  <c r="Y217" i="285"/>
  <c r="Y142" i="285"/>
  <c r="Y116" i="285" s="1"/>
  <c r="Z58" i="285"/>
  <c r="Y26" i="285"/>
  <c r="AA311" i="285"/>
  <c r="Z243" i="285"/>
  <c r="Z377" i="285" s="1"/>
  <c r="Z172" i="285"/>
  <c r="AA88" i="285"/>
  <c r="Z286" i="285"/>
  <c r="Y218" i="285"/>
  <c r="Y143" i="285"/>
  <c r="Z59" i="285"/>
  <c r="Y27" i="285"/>
  <c r="X116" i="285"/>
  <c r="X351" i="285"/>
  <c r="X329" i="285" s="1"/>
  <c r="X195" i="285"/>
  <c r="AB294" i="285"/>
  <c r="AA226" i="285"/>
  <c r="AA151" i="285"/>
  <c r="AB67" i="285"/>
  <c r="AA35" i="285"/>
  <c r="AA42" i="285" s="1"/>
  <c r="AA73" i="285"/>
  <c r="Z124" i="285"/>
  <c r="AA271" i="285"/>
  <c r="Z121" i="285" l="1"/>
  <c r="Y115" i="285"/>
  <c r="Z119" i="285"/>
  <c r="AC274" i="285"/>
  <c r="AB127" i="285"/>
  <c r="W188" i="285"/>
  <c r="Y117" i="285"/>
  <c r="Z264" i="285"/>
  <c r="AA268" i="285"/>
  <c r="W103" i="285"/>
  <c r="W5" i="261"/>
  <c r="AA266" i="285"/>
  <c r="Y260" i="285"/>
  <c r="AB272" i="285"/>
  <c r="AA158" i="285"/>
  <c r="AA125" i="285"/>
  <c r="AA132" i="285" s="1"/>
  <c r="Z218" i="285"/>
  <c r="AA286" i="285"/>
  <c r="Z143" i="285"/>
  <c r="AA59" i="285"/>
  <c r="Z27" i="285"/>
  <c r="Z356" i="285"/>
  <c r="Z334" i="285" s="1"/>
  <c r="Z200" i="285"/>
  <c r="AC295" i="285"/>
  <c r="AB227" i="285"/>
  <c r="AB152" i="285"/>
  <c r="AB36" i="285"/>
  <c r="AC68" i="285"/>
  <c r="AA360" i="285"/>
  <c r="AA338" i="285" s="1"/>
  <c r="AA204" i="285"/>
  <c r="Z219" i="285"/>
  <c r="AA287" i="285"/>
  <c r="Z144" i="285"/>
  <c r="Z28" i="285"/>
  <c r="AA60" i="285"/>
  <c r="Y352" i="285"/>
  <c r="Y330" i="285" s="1"/>
  <c r="Y196" i="285"/>
  <c r="AB312" i="285"/>
  <c r="AA244" i="285"/>
  <c r="AA378" i="285" s="1"/>
  <c r="AA173" i="285"/>
  <c r="AB89" i="285"/>
  <c r="AB291" i="285"/>
  <c r="AA223" i="285"/>
  <c r="AA148" i="285"/>
  <c r="AB64" i="285"/>
  <c r="AA32" i="285"/>
  <c r="AC293" i="285"/>
  <c r="AB225" i="285"/>
  <c r="AB150" i="285"/>
  <c r="AB34" i="285"/>
  <c r="AC66" i="285"/>
  <c r="AA157" i="285"/>
  <c r="AA123" i="285"/>
  <c r="AC317" i="285"/>
  <c r="AB249" i="285"/>
  <c r="AB383" i="285" s="1"/>
  <c r="AB178" i="285"/>
  <c r="AC94" i="285"/>
  <c r="X278" i="285"/>
  <c r="X211" i="285"/>
  <c r="Y279" i="285"/>
  <c r="X136" i="285"/>
  <c r="X50" i="285"/>
  <c r="X20" i="285"/>
  <c r="X70" i="285"/>
  <c r="Y52" i="285"/>
  <c r="Z305" i="285"/>
  <c r="Y237" i="285"/>
  <c r="Y371" i="285" s="1"/>
  <c r="Y166" i="285"/>
  <c r="Z82" i="285"/>
  <c r="AC229" i="285"/>
  <c r="AC154" i="285"/>
  <c r="AC38" i="285"/>
  <c r="AB362" i="285"/>
  <c r="AB340" i="285" s="1"/>
  <c r="AB206" i="285"/>
  <c r="Z354" i="285"/>
  <c r="Z332" i="285" s="1"/>
  <c r="Z198" i="285"/>
  <c r="Z283" i="285"/>
  <c r="Y215" i="285"/>
  <c r="Y140" i="285"/>
  <c r="Z56" i="285"/>
  <c r="Y24" i="285"/>
  <c r="X156" i="285"/>
  <c r="X113" i="285"/>
  <c r="X130" i="285" s="1"/>
  <c r="X348" i="285"/>
  <c r="X326" i="285" s="1"/>
  <c r="X192" i="285"/>
  <c r="AC316" i="285"/>
  <c r="AB248" i="285"/>
  <c r="AB382" i="285" s="1"/>
  <c r="AB177" i="285"/>
  <c r="AB184" i="285" s="1"/>
  <c r="AB99" i="285"/>
  <c r="AC93" i="285"/>
  <c r="AB290" i="285"/>
  <c r="AA222" i="285"/>
  <c r="AA147" i="285"/>
  <c r="AB63" i="285"/>
  <c r="AA31" i="285"/>
  <c r="Z120" i="285"/>
  <c r="Z355" i="285"/>
  <c r="Z333" i="285" s="1"/>
  <c r="Z199" i="285"/>
  <c r="AC251" i="285"/>
  <c r="AC385" i="285" s="1"/>
  <c r="AC180" i="285"/>
  <c r="Z131" i="285"/>
  <c r="AA124" i="285"/>
  <c r="AB271" i="285"/>
  <c r="X111" i="285"/>
  <c r="X346" i="285"/>
  <c r="X190" i="285"/>
  <c r="W102" i="285"/>
  <c r="W344" i="285"/>
  <c r="W324" i="285"/>
  <c r="W322" i="285" s="1"/>
  <c r="Y259" i="285"/>
  <c r="AB128" i="285"/>
  <c r="Y351" i="285"/>
  <c r="Y329" i="285" s="1"/>
  <c r="Y195" i="285"/>
  <c r="AA41" i="285"/>
  <c r="AA358" i="285"/>
  <c r="AA336" i="285" s="1"/>
  <c r="AA202" i="285"/>
  <c r="X300" i="285"/>
  <c r="X299" i="285" s="1"/>
  <c r="Y301" i="285"/>
  <c r="X233" i="285"/>
  <c r="X232" i="285" s="1"/>
  <c r="X162" i="285"/>
  <c r="X76" i="285"/>
  <c r="X96" i="285"/>
  <c r="Y78" i="285"/>
  <c r="AA308" i="285"/>
  <c r="Z240" i="285"/>
  <c r="Z374" i="285" s="1"/>
  <c r="Z169" i="285"/>
  <c r="AA85" i="285"/>
  <c r="Z303" i="285"/>
  <c r="Y235" i="285"/>
  <c r="Y369" i="285" s="1"/>
  <c r="Y164" i="285"/>
  <c r="Z80" i="285"/>
  <c r="X366" i="285"/>
  <c r="AB289" i="285"/>
  <c r="AA221" i="285"/>
  <c r="AA146" i="285"/>
  <c r="AB62" i="285"/>
  <c r="AA30" i="285"/>
  <c r="Z304" i="285"/>
  <c r="Y236" i="285"/>
  <c r="Y370" i="285" s="1"/>
  <c r="Y165" i="285"/>
  <c r="Y182" i="285" s="1"/>
  <c r="Z81" i="285"/>
  <c r="Y97" i="285"/>
  <c r="Y51" i="285"/>
  <c r="Y77" i="285"/>
  <c r="AA267" i="285"/>
  <c r="AC315" i="285"/>
  <c r="AB247" i="285"/>
  <c r="AB381" i="285" s="1"/>
  <c r="AB176" i="285"/>
  <c r="AC92" i="285"/>
  <c r="AA183" i="285"/>
  <c r="AC294" i="285"/>
  <c r="AB226" i="285"/>
  <c r="AB151" i="285"/>
  <c r="AB73" i="285"/>
  <c r="AC67" i="285"/>
  <c r="AB35" i="285"/>
  <c r="AA359" i="285"/>
  <c r="AA337" i="285" s="1"/>
  <c r="AA203" i="285"/>
  <c r="Z217" i="285"/>
  <c r="AA285" i="285"/>
  <c r="Z142" i="285"/>
  <c r="Z26" i="285"/>
  <c r="AA58" i="285"/>
  <c r="Y350" i="285"/>
  <c r="Y328" i="285" s="1"/>
  <c r="Y194" i="285"/>
  <c r="W129" i="285"/>
  <c r="W109" i="285"/>
  <c r="Z281" i="285"/>
  <c r="Z259" i="285" s="1"/>
  <c r="Y213" i="285"/>
  <c r="Y138" i="285"/>
  <c r="Y112" i="285" s="1"/>
  <c r="Z54" i="285"/>
  <c r="Y22" i="285"/>
  <c r="Y258" i="285"/>
  <c r="W14" i="285"/>
  <c r="W15" i="285" s="1"/>
  <c r="W105" i="285"/>
  <c r="W104" i="285"/>
  <c r="AA307" i="285"/>
  <c r="Z239" i="285"/>
  <c r="Z373" i="285" s="1"/>
  <c r="Z168" i="285"/>
  <c r="AA84" i="285"/>
  <c r="AB311" i="285"/>
  <c r="AA243" i="285"/>
  <c r="AA377" i="285" s="1"/>
  <c r="AA172" i="285"/>
  <c r="AB88" i="285"/>
  <c r="AA309" i="285"/>
  <c r="Z241" i="285"/>
  <c r="Z375" i="285" s="1"/>
  <c r="Z170" i="285"/>
  <c r="AA86" i="285"/>
  <c r="AB313" i="285"/>
  <c r="AA245" i="285"/>
  <c r="AA379" i="285" s="1"/>
  <c r="AA174" i="285"/>
  <c r="AB90" i="285"/>
  <c r="Z282" i="285"/>
  <c r="Y214" i="285"/>
  <c r="Y139" i="285"/>
  <c r="Z55" i="285"/>
  <c r="Y23" i="285"/>
  <c r="Y40" i="285" s="1"/>
  <c r="Y71" i="285"/>
  <c r="X112" i="285"/>
  <c r="X347" i="285"/>
  <c r="X325" i="285" s="1"/>
  <c r="X191" i="285"/>
  <c r="AB363" i="285"/>
  <c r="AB341" i="285" s="1"/>
  <c r="AB207" i="285"/>
  <c r="AB42" i="285" l="1"/>
  <c r="Z260" i="285"/>
  <c r="AC272" i="285"/>
  <c r="AA121" i="285"/>
  <c r="AB268" i="285"/>
  <c r="Y114" i="285"/>
  <c r="Z261" i="285"/>
  <c r="Z215" i="285"/>
  <c r="AA283" i="285"/>
  <c r="Z140" i="285"/>
  <c r="Z24" i="285"/>
  <c r="AA56" i="285"/>
  <c r="Y348" i="285"/>
  <c r="Y326" i="285" s="1"/>
  <c r="Y192" i="285"/>
  <c r="AC314" i="285"/>
  <c r="AB246" i="285"/>
  <c r="AB380" i="285" s="1"/>
  <c r="AB175" i="285"/>
  <c r="AB183" i="285" s="1"/>
  <c r="AB98" i="285"/>
  <c r="AC91" i="285"/>
  <c r="AB310" i="285"/>
  <c r="AA242" i="285"/>
  <c r="AA376" i="285" s="1"/>
  <c r="AA171" i="285"/>
  <c r="AB87" i="285"/>
  <c r="AC312" i="285"/>
  <c r="AB244" i="285"/>
  <c r="AB378" i="285" s="1"/>
  <c r="AB173" i="285"/>
  <c r="AC89" i="285"/>
  <c r="AB308" i="285"/>
  <c r="AA240" i="285"/>
  <c r="AA374" i="285" s="1"/>
  <c r="AA169" i="285"/>
  <c r="AB85" i="285"/>
  <c r="AA263" i="285"/>
  <c r="AB360" i="285"/>
  <c r="AB338" i="285" s="1"/>
  <c r="AB204" i="285"/>
  <c r="Z301" i="285"/>
  <c r="Y300" i="285"/>
  <c r="Y299" i="285" s="1"/>
  <c r="Y233" i="285"/>
  <c r="Y162" i="285"/>
  <c r="Y96" i="285"/>
  <c r="Z78" i="285"/>
  <c r="Y76" i="285"/>
  <c r="AA120" i="285"/>
  <c r="AB267" i="285"/>
  <c r="AA304" i="285"/>
  <c r="Z236" i="285"/>
  <c r="Z370" i="285" s="1"/>
  <c r="Z165" i="285"/>
  <c r="Z97" i="285"/>
  <c r="AA81" i="285"/>
  <c r="Z51" i="285"/>
  <c r="Z77" i="285"/>
  <c r="AB309" i="285"/>
  <c r="AA241" i="285"/>
  <c r="AA375" i="285" s="1"/>
  <c r="AA170" i="285"/>
  <c r="AB86" i="285"/>
  <c r="Z302" i="285"/>
  <c r="Y234" i="285"/>
  <c r="Y368" i="285" s="1"/>
  <c r="Y366" i="285" s="1"/>
  <c r="Y163" i="285"/>
  <c r="Z79" i="285"/>
  <c r="AB223" i="285"/>
  <c r="AC291" i="285"/>
  <c r="AB148" i="285"/>
  <c r="AB32" i="285"/>
  <c r="AC64" i="285"/>
  <c r="AA356" i="285"/>
  <c r="AA334" i="285" s="1"/>
  <c r="AA200" i="285"/>
  <c r="AD317" i="285"/>
  <c r="AC249" i="285"/>
  <c r="AC383" i="285" s="1"/>
  <c r="AC178" i="285"/>
  <c r="AD94" i="285"/>
  <c r="Z216" i="285"/>
  <c r="AA284" i="285"/>
  <c r="Z141" i="285"/>
  <c r="AA57" i="285"/>
  <c r="Z25" i="285"/>
  <c r="Y349" i="285"/>
  <c r="Y327" i="285" s="1"/>
  <c r="Y193" i="285"/>
  <c r="AC363" i="285"/>
  <c r="AC341" i="285" s="1"/>
  <c r="AC207" i="285"/>
  <c r="Y257" i="285"/>
  <c r="X277" i="285"/>
  <c r="X256" i="285"/>
  <c r="X255" i="285" s="1"/>
  <c r="AB359" i="285"/>
  <c r="AB337" i="285" s="1"/>
  <c r="AB203" i="285"/>
  <c r="AA122" i="285"/>
  <c r="AB269" i="285"/>
  <c r="AA265" i="285"/>
  <c r="AD296" i="285"/>
  <c r="AC228" i="285"/>
  <c r="AC153" i="285"/>
  <c r="AD69" i="285"/>
  <c r="AC37" i="285"/>
  <c r="AB126" i="285"/>
  <c r="AC273" i="285"/>
  <c r="AB287" i="285"/>
  <c r="AA219" i="285"/>
  <c r="AA144" i="285"/>
  <c r="AB60" i="285"/>
  <c r="AA28" i="285"/>
  <c r="AA264" i="285"/>
  <c r="Y156" i="285"/>
  <c r="Y113" i="285"/>
  <c r="Z214" i="285"/>
  <c r="AA282" i="285"/>
  <c r="Z139" i="285"/>
  <c r="Z71" i="285"/>
  <c r="AA55" i="285"/>
  <c r="Z23" i="285"/>
  <c r="Y347" i="285"/>
  <c r="Y325" i="285" s="1"/>
  <c r="Y191" i="285"/>
  <c r="AB286" i="285"/>
  <c r="AA218" i="285"/>
  <c r="AA143" i="285"/>
  <c r="AB59" i="285"/>
  <c r="AA27" i="285"/>
  <c r="Z116" i="285"/>
  <c r="Z351" i="285"/>
  <c r="Z329" i="285" s="1"/>
  <c r="Z195" i="285"/>
  <c r="AD295" i="285"/>
  <c r="AD273" i="285" s="1"/>
  <c r="AC227" i="285"/>
  <c r="AC152" i="285"/>
  <c r="AC126" i="285" s="1"/>
  <c r="AD68" i="285"/>
  <c r="AC36" i="285"/>
  <c r="AB158" i="285"/>
  <c r="AB125" i="285"/>
  <c r="AB132" i="285" s="1"/>
  <c r="AD316" i="285"/>
  <c r="AC248" i="285"/>
  <c r="AC382" i="285" s="1"/>
  <c r="AC177" i="285"/>
  <c r="AD93" i="285"/>
  <c r="AC99" i="285"/>
  <c r="Z279" i="285"/>
  <c r="Y278" i="285"/>
  <c r="Y211" i="285"/>
  <c r="Y136" i="285"/>
  <c r="Y70" i="285"/>
  <c r="Z52" i="285"/>
  <c r="Y50" i="285"/>
  <c r="Y20" i="285"/>
  <c r="AA305" i="285"/>
  <c r="Z237" i="285"/>
  <c r="Z371" i="285" s="1"/>
  <c r="Z166" i="285"/>
  <c r="AA82" i="285"/>
  <c r="AB222" i="285"/>
  <c r="AC290" i="285"/>
  <c r="AB147" i="285"/>
  <c r="AC63" i="285"/>
  <c r="AB31" i="285"/>
  <c r="AA355" i="285"/>
  <c r="AA333" i="285" s="1"/>
  <c r="AA199" i="285"/>
  <c r="X181" i="285"/>
  <c r="X161" i="285"/>
  <c r="X344" i="285"/>
  <c r="X324" i="285"/>
  <c r="X322" i="285" s="1"/>
  <c r="AC128" i="285"/>
  <c r="AA306" i="285"/>
  <c r="Z238" i="285"/>
  <c r="Z372" i="285" s="1"/>
  <c r="Z167" i="285"/>
  <c r="AA83" i="285"/>
  <c r="Z280" i="285"/>
  <c r="Y212" i="285"/>
  <c r="Y137" i="285"/>
  <c r="Z53" i="285"/>
  <c r="Y21" i="285"/>
  <c r="X39" i="285"/>
  <c r="X19" i="285"/>
  <c r="X5" i="261" s="1"/>
  <c r="X155" i="285"/>
  <c r="X135" i="285"/>
  <c r="X110" i="285"/>
  <c r="X210" i="285"/>
  <c r="X189" i="285"/>
  <c r="X188" i="285" s="1"/>
  <c r="AD318" i="285"/>
  <c r="AC250" i="285"/>
  <c r="AC384" i="285" s="1"/>
  <c r="AC179" i="285"/>
  <c r="AD95" i="285"/>
  <c r="AA131" i="285"/>
  <c r="AD294" i="285"/>
  <c r="AC226" i="285"/>
  <c r="AC151" i="285"/>
  <c r="AD67" i="285"/>
  <c r="AC35" i="285"/>
  <c r="AC73" i="285"/>
  <c r="AB124" i="285"/>
  <c r="AC271" i="285"/>
  <c r="AC292" i="285"/>
  <c r="AC270" i="285" s="1"/>
  <c r="AB224" i="285"/>
  <c r="AB149" i="285"/>
  <c r="AB72" i="285"/>
  <c r="AC65" i="285"/>
  <c r="AB33" i="285"/>
  <c r="AB41" i="285" s="1"/>
  <c r="AA357" i="285"/>
  <c r="AA335" i="285" s="1"/>
  <c r="AA201" i="285"/>
  <c r="AC313" i="285"/>
  <c r="AB245" i="285"/>
  <c r="AB379" i="285" s="1"/>
  <c r="AB174" i="285"/>
  <c r="AC90" i="285"/>
  <c r="AB288" i="285"/>
  <c r="AA220" i="285"/>
  <c r="AA145" i="285"/>
  <c r="AB61" i="285"/>
  <c r="AA29" i="285"/>
  <c r="Z118" i="285"/>
  <c r="Z353" i="285"/>
  <c r="Z331" i="285" s="1"/>
  <c r="Z197" i="285"/>
  <c r="AB361" i="285"/>
  <c r="AB339" i="285" s="1"/>
  <c r="AB205" i="285"/>
  <c r="Z117" i="285"/>
  <c r="Z352" i="285"/>
  <c r="Z330" i="285" s="1"/>
  <c r="Z196" i="285"/>
  <c r="AA119" i="285" l="1"/>
  <c r="Y130" i="285"/>
  <c r="AB121" i="285"/>
  <c r="AA117" i="285"/>
  <c r="Y111" i="285"/>
  <c r="AD272" i="285"/>
  <c r="AA118" i="285"/>
  <c r="AB266" i="285"/>
  <c r="Z258" i="285"/>
  <c r="Z257" i="285"/>
  <c r="AB264" i="285"/>
  <c r="AB265" i="285"/>
  <c r="AC268" i="285"/>
  <c r="AC42" i="285"/>
  <c r="X102" i="285"/>
  <c r="Z40" i="285"/>
  <c r="AA260" i="285"/>
  <c r="AD293" i="285"/>
  <c r="AC225" i="285"/>
  <c r="AC150" i="285"/>
  <c r="AD66" i="285"/>
  <c r="AC34" i="285"/>
  <c r="AB157" i="285"/>
  <c r="AB123" i="285"/>
  <c r="AB131" i="285" s="1"/>
  <c r="AB221" i="285"/>
  <c r="AC289" i="285"/>
  <c r="AB146" i="285"/>
  <c r="AB30" i="285"/>
  <c r="AC62" i="285"/>
  <c r="AA354" i="285"/>
  <c r="AA332" i="285" s="1"/>
  <c r="AA198" i="285"/>
  <c r="AD314" i="285"/>
  <c r="AC246" i="285"/>
  <c r="AC380" i="285" s="1"/>
  <c r="AC175" i="285"/>
  <c r="AC98" i="285"/>
  <c r="AD91" i="285"/>
  <c r="AB358" i="285"/>
  <c r="AB336" i="285" s="1"/>
  <c r="AB202" i="285"/>
  <c r="AE295" i="285"/>
  <c r="AD227" i="285"/>
  <c r="AD152" i="285"/>
  <c r="AD36" i="285"/>
  <c r="AE68" i="285"/>
  <c r="AC360" i="285"/>
  <c r="AC338" i="285" s="1"/>
  <c r="AC204" i="285"/>
  <c r="X14" i="285"/>
  <c r="X15" i="285" s="1"/>
  <c r="X104" i="285"/>
  <c r="X105" i="285"/>
  <c r="X103" i="285"/>
  <c r="AD291" i="285"/>
  <c r="AC223" i="285"/>
  <c r="AC148" i="285"/>
  <c r="AD64" i="285"/>
  <c r="AC32" i="285"/>
  <c r="AB306" i="285"/>
  <c r="AA238" i="285"/>
  <c r="AA372" i="285" s="1"/>
  <c r="AA167" i="285"/>
  <c r="AB83" i="285"/>
  <c r="Y39" i="285"/>
  <c r="Y19" i="285"/>
  <c r="Y5" i="261" s="1"/>
  <c r="Z212" i="285"/>
  <c r="AA280" i="285"/>
  <c r="Z137" i="285"/>
  <c r="AA53" i="285"/>
  <c r="Z21" i="285"/>
  <c r="Y155" i="285"/>
  <c r="Y135" i="285"/>
  <c r="Y110" i="285"/>
  <c r="Y277" i="285"/>
  <c r="Y256" i="285"/>
  <c r="Y255" i="285" s="1"/>
  <c r="AC184" i="285"/>
  <c r="AE296" i="285"/>
  <c r="AD228" i="285"/>
  <c r="AD153" i="285"/>
  <c r="AE69" i="285"/>
  <c r="AD37" i="285"/>
  <c r="AC361" i="285"/>
  <c r="AC339" i="285" s="1"/>
  <c r="AC205" i="285"/>
  <c r="AB219" i="285"/>
  <c r="AC287" i="285"/>
  <c r="AB144" i="285"/>
  <c r="AB28" i="285"/>
  <c r="AC60" i="285"/>
  <c r="AA352" i="285"/>
  <c r="AA330" i="285" s="1"/>
  <c r="AA196" i="285"/>
  <c r="AD229" i="285"/>
  <c r="AD154" i="285"/>
  <c r="AD38" i="285"/>
  <c r="AC362" i="285"/>
  <c r="AC340" i="285" s="1"/>
  <c r="AC206" i="285"/>
  <c r="Z115" i="285"/>
  <c r="Z350" i="285"/>
  <c r="Z328" i="285" s="1"/>
  <c r="Z194" i="285"/>
  <c r="AC269" i="285"/>
  <c r="AA303" i="285"/>
  <c r="Z235" i="285"/>
  <c r="Z369" i="285" s="1"/>
  <c r="Z164" i="285"/>
  <c r="AA80" i="285"/>
  <c r="AC310" i="285"/>
  <c r="AB242" i="285"/>
  <c r="AB376" i="285" s="1"/>
  <c r="AB171" i="285"/>
  <c r="AC87" i="285"/>
  <c r="Z300" i="285"/>
  <c r="Z299" i="285" s="1"/>
  <c r="AA301" i="285"/>
  <c r="Z233" i="285"/>
  <c r="Z162" i="285"/>
  <c r="Z76" i="285"/>
  <c r="Z96" i="285"/>
  <c r="AA78" i="285"/>
  <c r="AB305" i="285"/>
  <c r="AA237" i="285"/>
  <c r="AA371" i="285" s="1"/>
  <c r="AA166" i="285"/>
  <c r="AB82" i="285"/>
  <c r="Z182" i="285"/>
  <c r="AA302" i="285"/>
  <c r="Z234" i="285"/>
  <c r="Z368" i="285" s="1"/>
  <c r="Z366" i="285" s="1"/>
  <c r="Z163" i="285"/>
  <c r="AA79" i="285"/>
  <c r="Y181" i="285"/>
  <c r="Y161" i="285"/>
  <c r="AC309" i="285"/>
  <c r="AB241" i="285"/>
  <c r="AB375" i="285" s="1"/>
  <c r="AB170" i="285"/>
  <c r="AC86" i="285"/>
  <c r="AD313" i="285"/>
  <c r="AC245" i="285"/>
  <c r="AC379" i="285" s="1"/>
  <c r="AC174" i="285"/>
  <c r="AD90" i="285"/>
  <c r="AC311" i="285"/>
  <c r="AB243" i="285"/>
  <c r="AB377" i="285" s="1"/>
  <c r="AB172" i="285"/>
  <c r="AC88" i="285"/>
  <c r="AD315" i="285"/>
  <c r="AC247" i="285"/>
  <c r="AC381" i="285" s="1"/>
  <c r="AC176" i="285"/>
  <c r="AD92" i="285"/>
  <c r="AA261" i="285"/>
  <c r="AC158" i="285"/>
  <c r="AC125" i="285"/>
  <c r="AD251" i="285"/>
  <c r="AD385" i="285" s="1"/>
  <c r="AD180" i="285"/>
  <c r="X129" i="285"/>
  <c r="X109" i="285"/>
  <c r="Z213" i="285"/>
  <c r="AA281" i="285"/>
  <c r="Z138" i="285"/>
  <c r="Z22" i="285"/>
  <c r="AA54" i="285"/>
  <c r="Y346" i="285"/>
  <c r="Y190" i="285"/>
  <c r="AB307" i="285"/>
  <c r="AA239" i="285"/>
  <c r="AA373" i="285" s="1"/>
  <c r="AA168" i="285"/>
  <c r="AB84" i="285"/>
  <c r="AB356" i="285"/>
  <c r="AB334" i="285" s="1"/>
  <c r="AB200" i="285"/>
  <c r="Y210" i="285"/>
  <c r="Y189" i="285"/>
  <c r="AE317" i="285"/>
  <c r="AD249" i="285"/>
  <c r="AD383" i="285" s="1"/>
  <c r="AD178" i="285"/>
  <c r="AE94" i="285"/>
  <c r="AB283" i="285"/>
  <c r="AA215" i="285"/>
  <c r="AA140" i="285"/>
  <c r="AB56" i="285"/>
  <c r="AA24" i="285"/>
  <c r="Z156" i="285"/>
  <c r="Z113" i="285"/>
  <c r="Z348" i="285"/>
  <c r="Z326" i="285" s="1"/>
  <c r="Z192" i="285"/>
  <c r="AB220" i="285"/>
  <c r="AC288" i="285"/>
  <c r="AB145" i="285"/>
  <c r="AC61" i="285"/>
  <c r="AB29" i="285"/>
  <c r="AA353" i="285"/>
  <c r="AA331" i="285" s="1"/>
  <c r="AA197" i="285"/>
  <c r="AC127" i="285"/>
  <c r="AD274" i="285"/>
  <c r="AB285" i="285"/>
  <c r="AA217" i="285"/>
  <c r="AA142" i="285"/>
  <c r="AB58" i="285"/>
  <c r="AA26" i="285"/>
  <c r="AA262" i="285"/>
  <c r="AE318" i="285"/>
  <c r="AD250" i="285"/>
  <c r="AD384" i="285" s="1"/>
  <c r="AD179" i="285"/>
  <c r="AE95" i="285"/>
  <c r="AD292" i="285"/>
  <c r="AC224" i="285"/>
  <c r="AC149" i="285"/>
  <c r="AC72" i="285"/>
  <c r="AD65" i="285"/>
  <c r="AC33" i="285"/>
  <c r="AB122" i="285"/>
  <c r="AB357" i="285"/>
  <c r="AB335" i="285" s="1"/>
  <c r="AB201" i="285"/>
  <c r="Z278" i="285"/>
  <c r="Z211" i="285"/>
  <c r="AA279" i="285"/>
  <c r="Z136" i="285"/>
  <c r="Z50" i="285"/>
  <c r="Z20" i="285"/>
  <c r="Z70" i="285"/>
  <c r="AA52" i="285"/>
  <c r="Y232" i="285"/>
  <c r="AB284" i="285"/>
  <c r="AA216" i="285"/>
  <c r="AA141" i="285"/>
  <c r="AB57" i="285"/>
  <c r="AA25" i="285"/>
  <c r="Z114" i="285"/>
  <c r="Z349" i="285"/>
  <c r="Z327" i="285" s="1"/>
  <c r="Z193" i="285"/>
  <c r="Y188" i="285" l="1"/>
  <c r="AA115" i="285"/>
  <c r="AA116" i="285"/>
  <c r="AC41" i="285"/>
  <c r="AD270" i="285"/>
  <c r="AA257" i="285"/>
  <c r="AB262" i="285"/>
  <c r="AB263" i="285"/>
  <c r="AC266" i="285"/>
  <c r="AA259" i="285"/>
  <c r="AB119" i="285"/>
  <c r="Z112" i="285"/>
  <c r="Z130" i="285"/>
  <c r="AA114" i="285"/>
  <c r="AB261" i="285"/>
  <c r="Y102" i="285"/>
  <c r="AB217" i="285"/>
  <c r="AC285" i="285"/>
  <c r="AB142" i="285"/>
  <c r="AB26" i="285"/>
  <c r="AC58" i="285"/>
  <c r="AA350" i="285"/>
  <c r="AA328" i="285" s="1"/>
  <c r="AA194" i="285"/>
  <c r="Z277" i="285"/>
  <c r="Z256" i="285"/>
  <c r="Z255" i="285" s="1"/>
  <c r="AC358" i="285"/>
  <c r="AC336" i="285" s="1"/>
  <c r="AC202" i="285"/>
  <c r="AE251" i="285"/>
  <c r="AE385" i="285" s="1"/>
  <c r="AE180" i="285"/>
  <c r="AB218" i="285"/>
  <c r="AC286" i="285"/>
  <c r="AB143" i="285"/>
  <c r="AC59" i="285"/>
  <c r="AB27" i="285"/>
  <c r="AA351" i="285"/>
  <c r="AA329" i="285" s="1"/>
  <c r="AA195" i="285"/>
  <c r="AB354" i="285"/>
  <c r="AB332" i="285" s="1"/>
  <c r="AB198" i="285"/>
  <c r="AB216" i="285"/>
  <c r="AC284" i="285"/>
  <c r="AB141" i="285"/>
  <c r="AC57" i="285"/>
  <c r="AB25" i="285"/>
  <c r="AA349" i="285"/>
  <c r="AA327" i="285" s="1"/>
  <c r="AA193" i="285"/>
  <c r="AF318" i="285"/>
  <c r="AE250" i="285"/>
  <c r="AE384" i="285" s="1"/>
  <c r="AE179" i="285"/>
  <c r="AF95" i="285"/>
  <c r="AC308" i="285"/>
  <c r="AB240" i="285"/>
  <c r="AB374" i="285" s="1"/>
  <c r="AB169" i="285"/>
  <c r="AC85" i="285"/>
  <c r="AB282" i="285"/>
  <c r="AA214" i="285"/>
  <c r="AA139" i="285"/>
  <c r="AB55" i="285"/>
  <c r="AA23" i="285"/>
  <c r="AA40" i="285" s="1"/>
  <c r="AA71" i="285"/>
  <c r="Z347" i="285"/>
  <c r="Z325" i="285" s="1"/>
  <c r="Z191" i="285"/>
  <c r="AC306" i="285"/>
  <c r="AB238" i="285"/>
  <c r="AB372" i="285" s="1"/>
  <c r="AB167" i="285"/>
  <c r="AC83" i="285"/>
  <c r="AB302" i="285"/>
  <c r="AA234" i="285"/>
  <c r="AA368" i="285" s="1"/>
  <c r="AA163" i="285"/>
  <c r="AB79" i="285"/>
  <c r="Z232" i="285"/>
  <c r="AD128" i="285"/>
  <c r="AC265" i="285"/>
  <c r="AD127" i="285"/>
  <c r="AE274" i="285"/>
  <c r="Y129" i="285"/>
  <c r="Y109" i="285"/>
  <c r="AB281" i="285"/>
  <c r="AA213" i="285"/>
  <c r="AA138" i="285"/>
  <c r="AB54" i="285"/>
  <c r="AA22" i="285"/>
  <c r="AA258" i="285"/>
  <c r="Y14" i="285"/>
  <c r="Y15" i="285" s="1"/>
  <c r="Y105" i="285"/>
  <c r="Y104" i="285"/>
  <c r="Y103" i="285"/>
  <c r="AC307" i="285"/>
  <c r="AB239" i="285"/>
  <c r="AB373" i="285" s="1"/>
  <c r="AB168" i="285"/>
  <c r="AC84" i="285"/>
  <c r="AC122" i="285"/>
  <c r="AD269" i="285"/>
  <c r="AD361" i="285"/>
  <c r="AD339" i="285" s="1"/>
  <c r="AD205" i="285"/>
  <c r="AD290" i="285"/>
  <c r="AC222" i="285"/>
  <c r="AC147" i="285"/>
  <c r="AD63" i="285"/>
  <c r="AC31" i="285"/>
  <c r="AB120" i="285"/>
  <c r="AB355" i="285"/>
  <c r="AB333" i="285" s="1"/>
  <c r="AB199" i="285"/>
  <c r="AE294" i="285"/>
  <c r="AD226" i="285"/>
  <c r="AD151" i="285"/>
  <c r="AD73" i="285"/>
  <c r="AE67" i="285"/>
  <c r="AD35" i="285"/>
  <c r="AD42" i="285" s="1"/>
  <c r="AC359" i="285"/>
  <c r="AC337" i="285" s="1"/>
  <c r="AC203" i="285"/>
  <c r="AB280" i="285"/>
  <c r="AA212" i="285"/>
  <c r="AA137" i="285"/>
  <c r="AB53" i="285"/>
  <c r="AA21" i="285"/>
  <c r="Z39" i="285"/>
  <c r="Z19" i="285"/>
  <c r="Z5" i="261" s="1"/>
  <c r="Z155" i="285"/>
  <c r="Z135" i="285"/>
  <c r="Z110" i="285"/>
  <c r="Z210" i="285"/>
  <c r="Z189" i="285"/>
  <c r="AE293" i="285"/>
  <c r="AD225" i="285"/>
  <c r="AD150" i="285"/>
  <c r="AD34" i="285"/>
  <c r="AE66" i="285"/>
  <c r="AC157" i="285"/>
  <c r="AC123" i="285"/>
  <c r="AD289" i="285"/>
  <c r="AC221" i="285"/>
  <c r="AC146" i="285"/>
  <c r="AD62" i="285"/>
  <c r="AC30" i="285"/>
  <c r="Y344" i="285"/>
  <c r="Y324" i="285"/>
  <c r="Y322" i="285" s="1"/>
  <c r="AC132" i="285"/>
  <c r="AE316" i="285"/>
  <c r="AD248" i="285"/>
  <c r="AD382" i="285" s="1"/>
  <c r="AD177" i="285"/>
  <c r="AD184" i="285" s="1"/>
  <c r="AD99" i="285"/>
  <c r="AE93" i="285"/>
  <c r="AD312" i="285"/>
  <c r="AC244" i="285"/>
  <c r="AC378" i="285" s="1"/>
  <c r="AC173" i="285"/>
  <c r="AD89" i="285"/>
  <c r="AE314" i="285"/>
  <c r="AD246" i="285"/>
  <c r="AD380" i="285" s="1"/>
  <c r="AD175" i="285"/>
  <c r="AD98" i="285"/>
  <c r="AE91" i="285"/>
  <c r="AD310" i="285"/>
  <c r="AC242" i="285"/>
  <c r="AC376" i="285" s="1"/>
  <c r="AC171" i="285"/>
  <c r="AD87" i="285"/>
  <c r="AB303" i="285"/>
  <c r="AA235" i="285"/>
  <c r="AA369" i="285" s="1"/>
  <c r="AA164" i="285"/>
  <c r="AB80" i="285"/>
  <c r="Z181" i="285"/>
  <c r="Z161" i="285"/>
  <c r="AD311" i="285"/>
  <c r="AC243" i="285"/>
  <c r="AC377" i="285" s="1"/>
  <c r="AC172" i="285"/>
  <c r="AD88" i="285"/>
  <c r="AB304" i="285"/>
  <c r="AA236" i="285"/>
  <c r="AA370" i="285" s="1"/>
  <c r="AA165" i="285"/>
  <c r="AA182" i="285" s="1"/>
  <c r="AB81" i="285"/>
  <c r="AA97" i="285"/>
  <c r="AA51" i="285"/>
  <c r="AA77" i="285"/>
  <c r="AD363" i="285"/>
  <c r="AD341" i="285" s="1"/>
  <c r="AD207" i="285"/>
  <c r="AD288" i="285"/>
  <c r="AC220" i="285"/>
  <c r="AC145" i="285"/>
  <c r="AD61" i="285"/>
  <c r="AC29" i="285"/>
  <c r="AB118" i="285"/>
  <c r="AB353" i="285"/>
  <c r="AB331" i="285" s="1"/>
  <c r="AB197" i="285"/>
  <c r="AE229" i="285"/>
  <c r="AE154" i="285"/>
  <c r="AE38" i="285"/>
  <c r="AD362" i="285"/>
  <c r="AD340" i="285" s="1"/>
  <c r="AD206" i="285"/>
  <c r="Z111" i="285"/>
  <c r="Z346" i="285"/>
  <c r="Z190" i="285"/>
  <c r="AE292" i="285"/>
  <c r="AE270" i="285" s="1"/>
  <c r="AD224" i="285"/>
  <c r="AD149" i="285"/>
  <c r="AD72" i="285"/>
  <c r="AE65" i="285"/>
  <c r="AD33" i="285"/>
  <c r="AC357" i="285"/>
  <c r="AC335" i="285" s="1"/>
  <c r="AC201" i="285"/>
  <c r="AF296" i="285"/>
  <c r="AE228" i="285"/>
  <c r="AE153" i="285"/>
  <c r="AF69" i="285"/>
  <c r="AE37" i="285"/>
  <c r="AD126" i="285"/>
  <c r="AE273" i="285"/>
  <c r="AE315" i="285"/>
  <c r="AD247" i="285"/>
  <c r="AD381" i="285" s="1"/>
  <c r="AD176" i="285"/>
  <c r="AE92" i="285"/>
  <c r="AC183" i="285"/>
  <c r="AC267" i="285"/>
  <c r="AC124" i="285"/>
  <c r="AD271" i="285"/>
  <c r="AF274" i="285" l="1"/>
  <c r="AB258" i="285"/>
  <c r="AD41" i="285"/>
  <c r="AE127" i="285"/>
  <c r="AA111" i="285"/>
  <c r="AE128" i="285"/>
  <c r="Z102" i="285"/>
  <c r="AF229" i="285"/>
  <c r="AF154" i="285"/>
  <c r="AF38" i="285"/>
  <c r="AD358" i="285"/>
  <c r="AD336" i="285" s="1"/>
  <c r="AD202" i="285"/>
  <c r="AF316" i="285"/>
  <c r="AE248" i="285"/>
  <c r="AE382" i="285" s="1"/>
  <c r="AE177" i="285"/>
  <c r="AF93" i="285"/>
  <c r="AE99" i="285"/>
  <c r="AF293" i="285"/>
  <c r="AE225" i="285"/>
  <c r="AE150" i="285"/>
  <c r="AF66" i="285"/>
  <c r="AE34" i="285"/>
  <c r="AD157" i="285"/>
  <c r="AD123" i="285"/>
  <c r="Z344" i="285"/>
  <c r="Z324" i="285"/>
  <c r="Z322" i="285" s="1"/>
  <c r="AE363" i="285"/>
  <c r="AE341" i="285" s="1"/>
  <c r="AE207" i="285"/>
  <c r="AC119" i="285"/>
  <c r="AD266" i="285"/>
  <c r="AB279" i="285"/>
  <c r="AA278" i="285"/>
  <c r="AA211" i="285"/>
  <c r="AA136" i="285"/>
  <c r="AA70" i="285"/>
  <c r="AB52" i="285"/>
  <c r="AA50" i="285"/>
  <c r="AA20" i="285"/>
  <c r="AC305" i="285"/>
  <c r="AB237" i="285"/>
  <c r="AB371" i="285" s="1"/>
  <c r="AB166" i="285"/>
  <c r="AC82" i="285"/>
  <c r="AE312" i="285"/>
  <c r="AD244" i="285"/>
  <c r="AD378" i="285" s="1"/>
  <c r="AD173" i="285"/>
  <c r="AE89" i="285"/>
  <c r="AC304" i="285"/>
  <c r="AB236" i="285"/>
  <c r="AB370" i="285" s="1"/>
  <c r="AB165" i="285"/>
  <c r="AB97" i="285"/>
  <c r="AC81" i="285"/>
  <c r="AB51" i="285"/>
  <c r="AB77" i="285"/>
  <c r="AE311" i="285"/>
  <c r="AD243" i="285"/>
  <c r="AD377" i="285" s="1"/>
  <c r="AD172" i="285"/>
  <c r="AE88" i="285"/>
  <c r="AF315" i="285"/>
  <c r="AE247" i="285"/>
  <c r="AE381" i="285" s="1"/>
  <c r="AE176" i="285"/>
  <c r="AF92" i="285"/>
  <c r="AD183" i="285"/>
  <c r="AD222" i="285"/>
  <c r="AE290" i="285"/>
  <c r="AD147" i="285"/>
  <c r="AD121" i="285" s="1"/>
  <c r="AE63" i="285"/>
  <c r="AD31" i="285"/>
  <c r="AC355" i="285"/>
  <c r="AC333" i="285" s="1"/>
  <c r="AC199" i="285"/>
  <c r="AC131" i="285"/>
  <c r="AF294" i="285"/>
  <c r="AE226" i="285"/>
  <c r="AE151" i="285"/>
  <c r="AF67" i="285"/>
  <c r="AE35" i="285"/>
  <c r="AE73" i="285"/>
  <c r="AD124" i="285"/>
  <c r="AE271" i="285"/>
  <c r="Z14" i="285"/>
  <c r="Z15" i="285" s="1"/>
  <c r="Z104" i="285"/>
  <c r="Z105" i="285"/>
  <c r="Z103" i="285"/>
  <c r="AF295" i="285"/>
  <c r="AE227" i="285"/>
  <c r="AE152" i="285"/>
  <c r="AF68" i="285"/>
  <c r="AE36" i="285"/>
  <c r="AD158" i="285"/>
  <c r="AD125" i="285"/>
  <c r="AD132" i="285" s="1"/>
  <c r="AE272" i="285"/>
  <c r="AC121" i="285"/>
  <c r="AD268" i="285"/>
  <c r="AA112" i="285"/>
  <c r="AB259" i="285"/>
  <c r="AC303" i="285"/>
  <c r="AB235" i="285"/>
  <c r="AB369" i="285" s="1"/>
  <c r="AB164" i="285"/>
  <c r="AC80" i="285"/>
  <c r="AA366" i="285"/>
  <c r="AD307" i="285"/>
  <c r="AC239" i="285"/>
  <c r="AC373" i="285" s="1"/>
  <c r="AC168" i="285"/>
  <c r="AD84" i="285"/>
  <c r="AB215" i="285"/>
  <c r="AC283" i="285"/>
  <c r="AB140" i="285"/>
  <c r="AB24" i="285"/>
  <c r="AC56" i="285"/>
  <c r="AA348" i="285"/>
  <c r="AA326" i="285" s="1"/>
  <c r="AA192" i="285"/>
  <c r="AD309" i="285"/>
  <c r="AC241" i="285"/>
  <c r="AC375" i="285" s="1"/>
  <c r="AC170" i="285"/>
  <c r="AD86" i="285"/>
  <c r="AF251" i="285"/>
  <c r="AF385" i="285" s="1"/>
  <c r="AF180" i="285"/>
  <c r="AB115" i="285"/>
  <c r="AB350" i="285"/>
  <c r="AB328" i="285" s="1"/>
  <c r="AB194" i="285"/>
  <c r="AD287" i="285"/>
  <c r="AC219" i="285"/>
  <c r="AC144" i="285"/>
  <c r="AD60" i="285"/>
  <c r="AC28" i="285"/>
  <c r="AC264" i="285"/>
  <c r="AC263" i="285"/>
  <c r="AE362" i="285"/>
  <c r="AE340" i="285" s="1"/>
  <c r="AE206" i="285"/>
  <c r="AD221" i="285"/>
  <c r="AE289" i="285"/>
  <c r="AE267" i="285" s="1"/>
  <c r="AD146" i="285"/>
  <c r="AD30" i="285"/>
  <c r="AE62" i="285"/>
  <c r="AC354" i="285"/>
  <c r="AC332" i="285" s="1"/>
  <c r="AC198" i="285"/>
  <c r="AB301" i="285"/>
  <c r="AA300" i="285"/>
  <c r="AA299" i="285" s="1"/>
  <c r="AA233" i="285"/>
  <c r="AA232" i="285" s="1"/>
  <c r="AA162" i="285"/>
  <c r="AA96" i="285"/>
  <c r="AB78" i="285"/>
  <c r="AA76" i="285"/>
  <c r="AE313" i="285"/>
  <c r="AD245" i="285"/>
  <c r="AD379" i="285" s="1"/>
  <c r="AD174" i="285"/>
  <c r="AE90" i="285"/>
  <c r="AF317" i="285"/>
  <c r="AE249" i="285"/>
  <c r="AE383" i="285" s="1"/>
  <c r="AE178" i="285"/>
  <c r="AF94" i="285"/>
  <c r="AC120" i="285"/>
  <c r="AD267" i="285"/>
  <c r="AD359" i="285"/>
  <c r="AD337" i="285" s="1"/>
  <c r="AD203" i="285"/>
  <c r="Z188" i="285"/>
  <c r="Z129" i="285"/>
  <c r="Z109" i="285"/>
  <c r="AB213" i="285"/>
  <c r="AC281" i="285"/>
  <c r="AC259" i="285" s="1"/>
  <c r="AB138" i="285"/>
  <c r="AB22" i="285"/>
  <c r="AC54" i="285"/>
  <c r="AA346" i="285"/>
  <c r="AA190" i="285"/>
  <c r="AD360" i="285"/>
  <c r="AD338" i="285" s="1"/>
  <c r="AD204" i="285"/>
  <c r="AD223" i="285"/>
  <c r="AE291" i="285"/>
  <c r="AD148" i="285"/>
  <c r="AD32" i="285"/>
  <c r="AE64" i="285"/>
  <c r="AC356" i="285"/>
  <c r="AC334" i="285" s="1"/>
  <c r="AC200" i="285"/>
  <c r="AD308" i="285"/>
  <c r="AC240" i="285"/>
  <c r="AC374" i="285" s="1"/>
  <c r="AC169" i="285"/>
  <c r="AD85" i="285"/>
  <c r="AB214" i="285"/>
  <c r="AC282" i="285"/>
  <c r="AC260" i="285" s="1"/>
  <c r="AB139" i="285"/>
  <c r="AB71" i="285"/>
  <c r="AC55" i="285"/>
  <c r="AB23" i="285"/>
  <c r="AB40" i="285" s="1"/>
  <c r="AA347" i="285"/>
  <c r="AA325" i="285" s="1"/>
  <c r="AA191" i="285"/>
  <c r="AA156" i="285"/>
  <c r="AA113" i="285"/>
  <c r="AA130" i="285" s="1"/>
  <c r="AB260" i="285"/>
  <c r="AD285" i="285"/>
  <c r="AC217" i="285"/>
  <c r="AC142" i="285"/>
  <c r="AD58" i="285"/>
  <c r="AC26" i="285"/>
  <c r="AC262" i="285"/>
  <c r="AB117" i="285"/>
  <c r="AB352" i="285"/>
  <c r="AB330" i="285" s="1"/>
  <c r="AB196" i="285"/>
  <c r="AD286" i="285"/>
  <c r="AC218" i="285"/>
  <c r="AC143" i="285"/>
  <c r="AD59" i="285"/>
  <c r="AC27" i="285"/>
  <c r="AB116" i="285"/>
  <c r="AB351" i="285"/>
  <c r="AB329" i="285" s="1"/>
  <c r="AB195" i="285"/>
  <c r="AB182" i="285" l="1"/>
  <c r="AB114" i="285"/>
  <c r="AF272" i="285"/>
  <c r="AC261" i="285"/>
  <c r="AB112" i="285"/>
  <c r="AE268" i="285"/>
  <c r="AE269" i="285"/>
  <c r="AC116" i="285"/>
  <c r="AD263" i="285"/>
  <c r="AD120" i="285"/>
  <c r="AD219" i="285"/>
  <c r="AE287" i="285"/>
  <c r="AD144" i="285"/>
  <c r="AD28" i="285"/>
  <c r="AE60" i="285"/>
  <c r="AC117" i="285"/>
  <c r="AD264" i="285"/>
  <c r="AD218" i="285"/>
  <c r="AE286" i="285"/>
  <c r="AD143" i="285"/>
  <c r="AE59" i="285"/>
  <c r="AD27" i="285"/>
  <c r="AC351" i="285"/>
  <c r="AC329" i="285" s="1"/>
  <c r="AC195" i="285"/>
  <c r="AE309" i="285"/>
  <c r="AD241" i="285"/>
  <c r="AD375" i="285" s="1"/>
  <c r="AD170" i="285"/>
  <c r="AE86" i="285"/>
  <c r="AF292" i="285"/>
  <c r="AE224" i="285"/>
  <c r="AE149" i="285"/>
  <c r="AE72" i="285"/>
  <c r="AF65" i="285"/>
  <c r="AE33" i="285"/>
  <c r="AE41" i="285" s="1"/>
  <c r="AD122" i="285"/>
  <c r="AD357" i="285"/>
  <c r="AD335" i="285" s="1"/>
  <c r="AD201" i="285"/>
  <c r="AD282" i="285"/>
  <c r="AC214" i="285"/>
  <c r="AC139" i="285"/>
  <c r="AD55" i="285"/>
  <c r="AC23" i="285"/>
  <c r="AC71" i="285"/>
  <c r="AB347" i="285"/>
  <c r="AB325" i="285" s="1"/>
  <c r="AB191" i="285"/>
  <c r="AF250" i="285"/>
  <c r="AF384" i="285" s="1"/>
  <c r="AF179" i="285"/>
  <c r="AF314" i="285"/>
  <c r="AE246" i="285"/>
  <c r="AE380" i="285" s="1"/>
  <c r="AE175" i="285"/>
  <c r="AE183" i="285" s="1"/>
  <c r="AE98" i="285"/>
  <c r="AF91" i="285"/>
  <c r="AC118" i="285"/>
  <c r="AD265" i="285"/>
  <c r="AE310" i="285"/>
  <c r="AD242" i="285"/>
  <c r="AD376" i="285" s="1"/>
  <c r="AD171" i="285"/>
  <c r="AE87" i="285"/>
  <c r="AD284" i="285"/>
  <c r="AC216" i="285"/>
  <c r="AC141" i="285"/>
  <c r="AD57" i="285"/>
  <c r="AC25" i="285"/>
  <c r="AB349" i="285"/>
  <c r="AB327" i="285" s="1"/>
  <c r="AB193" i="285"/>
  <c r="AD304" i="285"/>
  <c r="AC236" i="285"/>
  <c r="AC370" i="285" s="1"/>
  <c r="AC165" i="285"/>
  <c r="AD81" i="285"/>
  <c r="AC97" i="285"/>
  <c r="AC77" i="285"/>
  <c r="AC51" i="285"/>
  <c r="AF228" i="285"/>
  <c r="AF153" i="285"/>
  <c r="AF37" i="285"/>
  <c r="AE361" i="285"/>
  <c r="AE339" i="285" s="1"/>
  <c r="AE205" i="285"/>
  <c r="AF227" i="285"/>
  <c r="AF152" i="285"/>
  <c r="AF36" i="285"/>
  <c r="AE360" i="285"/>
  <c r="AE338" i="285" s="1"/>
  <c r="AE204" i="285"/>
  <c r="AF291" i="285"/>
  <c r="AE223" i="285"/>
  <c r="AE148" i="285"/>
  <c r="AF64" i="285"/>
  <c r="AE32" i="285"/>
  <c r="AB278" i="285"/>
  <c r="AB211" i="285"/>
  <c r="AC279" i="285"/>
  <c r="AB136" i="285"/>
  <c r="AB50" i="285"/>
  <c r="AB20" i="285"/>
  <c r="AB70" i="285"/>
  <c r="AC52" i="285"/>
  <c r="AF313" i="285"/>
  <c r="AE245" i="285"/>
  <c r="AE379" i="285" s="1"/>
  <c r="AE174" i="285"/>
  <c r="AF90" i="285"/>
  <c r="AD306" i="285"/>
  <c r="AC238" i="285"/>
  <c r="AC372" i="285" s="1"/>
  <c r="AC167" i="285"/>
  <c r="AD83" i="285"/>
  <c r="AA39" i="285"/>
  <c r="AA19" i="285"/>
  <c r="AA5" i="261" s="1"/>
  <c r="AB212" i="285"/>
  <c r="AC280" i="285"/>
  <c r="AB137" i="285"/>
  <c r="AC53" i="285"/>
  <c r="AB21" i="285"/>
  <c r="AA155" i="285"/>
  <c r="AA135" i="285"/>
  <c r="AA110" i="285"/>
  <c r="AA277" i="285"/>
  <c r="AA256" i="285"/>
  <c r="AA255" i="285" s="1"/>
  <c r="AD131" i="285"/>
  <c r="AE124" i="285"/>
  <c r="AF271" i="285"/>
  <c r="AF249" i="285"/>
  <c r="AF383" i="285" s="1"/>
  <c r="AF178" i="285"/>
  <c r="AF128" i="285"/>
  <c r="AC352" i="285"/>
  <c r="AC330" i="285" s="1"/>
  <c r="AC196" i="285"/>
  <c r="AD283" i="285"/>
  <c r="AC215" i="285"/>
  <c r="AC140" i="285"/>
  <c r="AD56" i="285"/>
  <c r="AC24" i="285"/>
  <c r="AB156" i="285"/>
  <c r="AB113" i="285"/>
  <c r="AB348" i="285"/>
  <c r="AB326" i="285" s="1"/>
  <c r="AB192" i="285"/>
  <c r="AA344" i="285"/>
  <c r="AA324" i="285"/>
  <c r="AA322" i="285" s="1"/>
  <c r="AC302" i="285"/>
  <c r="AB234" i="285"/>
  <c r="AB368" i="285" s="1"/>
  <c r="AB366" i="285" s="1"/>
  <c r="AB163" i="285"/>
  <c r="AC79" i="285"/>
  <c r="AA181" i="285"/>
  <c r="AA161" i="285"/>
  <c r="AF290" i="285"/>
  <c r="AE222" i="285"/>
  <c r="AE147" i="285"/>
  <c r="AF63" i="285"/>
  <c r="AE31" i="285"/>
  <c r="AD355" i="285"/>
  <c r="AD333" i="285" s="1"/>
  <c r="AD199" i="285"/>
  <c r="AD220" i="285"/>
  <c r="AE288" i="285"/>
  <c r="AD145" i="285"/>
  <c r="AE61" i="285"/>
  <c r="AD29" i="285"/>
  <c r="AC353" i="285"/>
  <c r="AC331" i="285" s="1"/>
  <c r="AC197" i="285"/>
  <c r="AE308" i="285"/>
  <c r="AD240" i="285"/>
  <c r="AD374" i="285" s="1"/>
  <c r="AD169" i="285"/>
  <c r="AE85" i="285"/>
  <c r="AE126" i="285"/>
  <c r="AF273" i="285"/>
  <c r="AE42" i="285"/>
  <c r="AE158" i="285"/>
  <c r="AE125" i="285"/>
  <c r="AD356" i="285"/>
  <c r="AD334" i="285" s="1"/>
  <c r="AD200" i="285"/>
  <c r="AF248" i="285"/>
  <c r="AF382" i="285" s="1"/>
  <c r="AF177" i="285"/>
  <c r="AF99" i="285"/>
  <c r="AF312" i="285"/>
  <c r="AE244" i="285"/>
  <c r="AE378" i="285" s="1"/>
  <c r="AE173" i="285"/>
  <c r="AF89" i="285"/>
  <c r="AB300" i="285"/>
  <c r="AB299" i="285" s="1"/>
  <c r="AC301" i="285"/>
  <c r="AB233" i="285"/>
  <c r="AB162" i="285"/>
  <c r="AB76" i="285"/>
  <c r="AB96" i="285"/>
  <c r="AC78" i="285"/>
  <c r="AD305" i="285"/>
  <c r="AC237" i="285"/>
  <c r="AC371" i="285" s="1"/>
  <c r="AC166" i="285"/>
  <c r="AD82" i="285"/>
  <c r="AA210" i="285"/>
  <c r="AA189" i="285"/>
  <c r="AA188" i="285" s="1"/>
  <c r="AB257" i="285"/>
  <c r="AF226" i="285"/>
  <c r="AF151" i="285"/>
  <c r="AF73" i="285"/>
  <c r="AF35" i="285"/>
  <c r="AE359" i="285"/>
  <c r="AE337" i="285" s="1"/>
  <c r="AE203" i="285"/>
  <c r="AE184" i="285"/>
  <c r="AF363" i="285"/>
  <c r="AF341" i="285" s="1"/>
  <c r="AF207" i="285"/>
  <c r="AB130" i="285" l="1"/>
  <c r="AE132" i="285"/>
  <c r="AE266" i="285"/>
  <c r="AF42" i="285"/>
  <c r="AD119" i="285"/>
  <c r="AD118" i="285"/>
  <c r="AB111" i="285"/>
  <c r="AA102" i="285"/>
  <c r="AF127" i="285"/>
  <c r="AE356" i="285"/>
  <c r="AE334" i="285" s="1"/>
  <c r="AE200" i="285"/>
  <c r="AF360" i="285"/>
  <c r="AF338" i="285" s="1"/>
  <c r="AF204" i="285"/>
  <c r="AE306" i="285"/>
  <c r="AD238" i="285"/>
  <c r="AD372" i="285" s="1"/>
  <c r="AD167" i="285"/>
  <c r="AE83" i="285"/>
  <c r="AD302" i="285"/>
  <c r="AC234" i="285"/>
  <c r="AC368" i="285" s="1"/>
  <c r="AC163" i="285"/>
  <c r="AD79" i="285"/>
  <c r="AB232" i="285"/>
  <c r="AF184" i="285"/>
  <c r="AF289" i="285"/>
  <c r="AE221" i="285"/>
  <c r="AE146" i="285"/>
  <c r="AF62" i="285"/>
  <c r="AE30" i="285"/>
  <c r="AE121" i="285"/>
  <c r="AF268" i="285"/>
  <c r="AD216" i="285"/>
  <c r="AE284" i="285"/>
  <c r="AD141" i="285"/>
  <c r="AE57" i="285"/>
  <c r="AD25" i="285"/>
  <c r="AC349" i="285"/>
  <c r="AC327" i="285" s="1"/>
  <c r="AC193" i="285"/>
  <c r="AA129" i="285"/>
  <c r="AA109" i="285"/>
  <c r="AD281" i="285"/>
  <c r="AC213" i="285"/>
  <c r="AC138" i="285"/>
  <c r="AD54" i="285"/>
  <c r="AC22" i="285"/>
  <c r="AC258" i="285"/>
  <c r="AA14" i="285"/>
  <c r="AA15" i="285" s="1"/>
  <c r="AA105" i="285"/>
  <c r="AA104" i="285"/>
  <c r="AA103" i="285"/>
  <c r="AE307" i="285"/>
  <c r="AD239" i="285"/>
  <c r="AD373" i="285" s="1"/>
  <c r="AD168" i="285"/>
  <c r="AE84" i="285"/>
  <c r="AF246" i="285"/>
  <c r="AF380" i="285" s="1"/>
  <c r="AF175" i="285"/>
  <c r="AF98" i="285"/>
  <c r="AD280" i="285"/>
  <c r="AC212" i="285"/>
  <c r="AC137" i="285"/>
  <c r="AD53" i="285"/>
  <c r="AC21" i="285"/>
  <c r="AB39" i="285"/>
  <c r="AB19" i="285"/>
  <c r="AB5" i="261" s="1"/>
  <c r="AB155" i="285"/>
  <c r="AB135" i="285"/>
  <c r="AB110" i="285"/>
  <c r="AB210" i="285"/>
  <c r="AB189" i="285"/>
  <c r="AE122" i="285"/>
  <c r="AF269" i="285"/>
  <c r="AF126" i="285"/>
  <c r="AF362" i="285"/>
  <c r="AF340" i="285" s="1"/>
  <c r="AF206" i="285"/>
  <c r="AD301" i="285"/>
  <c r="AC300" i="285"/>
  <c r="AC299" i="285" s="1"/>
  <c r="AC233" i="285"/>
  <c r="AC162" i="285"/>
  <c r="AC96" i="285"/>
  <c r="AD78" i="285"/>
  <c r="AC76" i="285"/>
  <c r="AE305" i="285"/>
  <c r="AD237" i="285"/>
  <c r="AD371" i="285" s="1"/>
  <c r="AD166" i="285"/>
  <c r="AE82" i="285"/>
  <c r="AC115" i="285"/>
  <c r="AD262" i="285"/>
  <c r="AD215" i="285"/>
  <c r="AE283" i="285"/>
  <c r="AD140" i="285"/>
  <c r="AD24" i="285"/>
  <c r="AE56" i="285"/>
  <c r="AC348" i="285"/>
  <c r="AC326" i="285" s="1"/>
  <c r="AC192" i="285"/>
  <c r="AF225" i="285"/>
  <c r="AF150" i="285"/>
  <c r="AF34" i="285"/>
  <c r="AE157" i="285"/>
  <c r="AE123" i="285"/>
  <c r="AE131" i="285" s="1"/>
  <c r="AF270" i="285"/>
  <c r="AD117" i="285"/>
  <c r="AD352" i="285"/>
  <c r="AD330" i="285" s="1"/>
  <c r="AD196" i="285"/>
  <c r="AE265" i="285"/>
  <c r="AF158" i="285"/>
  <c r="AF125" i="285"/>
  <c r="AB181" i="285"/>
  <c r="AB161" i="285"/>
  <c r="AF245" i="285"/>
  <c r="AF379" i="285" s="1"/>
  <c r="AF174" i="285"/>
  <c r="AF309" i="285"/>
  <c r="AE241" i="285"/>
  <c r="AE375" i="285" s="1"/>
  <c r="AE170" i="285"/>
  <c r="AF86" i="285"/>
  <c r="AD354" i="285"/>
  <c r="AD332" i="285" s="1"/>
  <c r="AD198" i="285"/>
  <c r="AF223" i="285"/>
  <c r="AF148" i="285"/>
  <c r="AF32" i="285"/>
  <c r="AD303" i="285"/>
  <c r="AC235" i="285"/>
  <c r="AC369" i="285" s="1"/>
  <c r="AC164" i="285"/>
  <c r="AD80" i="285"/>
  <c r="AC114" i="285"/>
  <c r="AD261" i="285"/>
  <c r="AB346" i="285"/>
  <c r="AB190" i="285"/>
  <c r="AC257" i="285"/>
  <c r="AB277" i="285"/>
  <c r="AB256" i="285"/>
  <c r="AB255" i="285" s="1"/>
  <c r="AF224" i="285"/>
  <c r="AF149" i="285"/>
  <c r="AF72" i="285"/>
  <c r="AF33" i="285"/>
  <c r="AE357" i="285"/>
  <c r="AE335" i="285" s="1"/>
  <c r="AE201" i="285"/>
  <c r="AF361" i="285"/>
  <c r="AF339" i="285" s="1"/>
  <c r="AF205" i="285"/>
  <c r="AD279" i="285"/>
  <c r="AD257" i="285" s="1"/>
  <c r="AC278" i="285"/>
  <c r="AC211" i="285"/>
  <c r="AC136" i="285"/>
  <c r="AC70" i="285"/>
  <c r="AD52" i="285"/>
  <c r="AC50" i="285"/>
  <c r="AC20" i="285"/>
  <c r="AC182" i="285"/>
  <c r="AD217" i="285"/>
  <c r="AE285" i="285"/>
  <c r="AD142" i="285"/>
  <c r="AD26" i="285"/>
  <c r="AE58" i="285"/>
  <c r="AC350" i="285"/>
  <c r="AC328" i="285" s="1"/>
  <c r="AC194" i="285"/>
  <c r="AF311" i="285"/>
  <c r="AE243" i="285"/>
  <c r="AE377" i="285" s="1"/>
  <c r="AE172" i="285"/>
  <c r="AF88" i="285"/>
  <c r="AF247" i="285"/>
  <c r="AF381" i="285" s="1"/>
  <c r="AF176" i="285"/>
  <c r="AC40" i="285"/>
  <c r="AC156" i="285"/>
  <c r="AC113" i="285"/>
  <c r="AD260" i="285"/>
  <c r="AE358" i="285"/>
  <c r="AE336" i="285" s="1"/>
  <c r="AE202" i="285"/>
  <c r="AF310" i="285"/>
  <c r="AE242" i="285"/>
  <c r="AE376" i="285" s="1"/>
  <c r="AE171" i="285"/>
  <c r="AF87" i="285"/>
  <c r="AF287" i="285"/>
  <c r="AF265" i="285" s="1"/>
  <c r="AE219" i="285"/>
  <c r="AE144" i="285"/>
  <c r="AE118" i="285" s="1"/>
  <c r="AF60" i="285"/>
  <c r="AE28" i="285"/>
  <c r="AE264" i="285"/>
  <c r="AF288" i="285"/>
  <c r="AE220" i="285"/>
  <c r="AE145" i="285"/>
  <c r="AF61" i="285"/>
  <c r="AE29" i="285"/>
  <c r="AD353" i="285"/>
  <c r="AD331" i="285" s="1"/>
  <c r="AD197" i="285"/>
  <c r="AF122" i="285" l="1"/>
  <c r="AE119" i="285"/>
  <c r="AF132" i="285"/>
  <c r="AD114" i="285"/>
  <c r="AF266" i="285"/>
  <c r="AE263" i="285"/>
  <c r="AE262" i="285"/>
  <c r="AC130" i="285"/>
  <c r="AE261" i="285"/>
  <c r="AB102" i="285"/>
  <c r="AD116" i="285"/>
  <c r="AC111" i="285"/>
  <c r="AD258" i="285"/>
  <c r="AD115" i="285"/>
  <c r="AF221" i="285"/>
  <c r="AF146" i="285"/>
  <c r="AF30" i="285"/>
  <c r="AE354" i="285"/>
  <c r="AE332" i="285" s="1"/>
  <c r="AE198" i="285"/>
  <c r="AE353" i="285"/>
  <c r="AE331" i="285" s="1"/>
  <c r="AE197" i="285"/>
  <c r="AF244" i="285"/>
  <c r="AF378" i="285" s="1"/>
  <c r="AF173" i="285"/>
  <c r="AF286" i="285"/>
  <c r="AE218" i="285"/>
  <c r="AE143" i="285"/>
  <c r="AF59" i="285"/>
  <c r="AE27" i="285"/>
  <c r="AD351" i="285"/>
  <c r="AD329" i="285" s="1"/>
  <c r="AD195" i="285"/>
  <c r="AC39" i="285"/>
  <c r="AC19" i="285"/>
  <c r="AD212" i="285"/>
  <c r="AE280" i="285"/>
  <c r="AD137" i="285"/>
  <c r="AE53" i="285"/>
  <c r="AD21" i="285"/>
  <c r="AC155" i="285"/>
  <c r="AC135" i="285"/>
  <c r="AC110" i="285"/>
  <c r="AC277" i="285"/>
  <c r="AC256" i="285"/>
  <c r="AC255" i="285" s="1"/>
  <c r="AF41" i="285"/>
  <c r="AF157" i="285"/>
  <c r="AF123" i="285"/>
  <c r="AB344" i="285"/>
  <c r="AB324" i="285"/>
  <c r="AB322" i="285" s="1"/>
  <c r="AF242" i="285"/>
  <c r="AF376" i="285" s="1"/>
  <c r="AF171" i="285"/>
  <c r="AF124" i="285"/>
  <c r="AF284" i="285"/>
  <c r="AE216" i="285"/>
  <c r="AE141" i="285"/>
  <c r="AF57" i="285"/>
  <c r="AE25" i="285"/>
  <c r="AD349" i="285"/>
  <c r="AD327" i="285" s="1"/>
  <c r="AD193" i="285"/>
  <c r="AE302" i="285"/>
  <c r="AD234" i="285"/>
  <c r="AD368" i="285" s="1"/>
  <c r="AD163" i="285"/>
  <c r="AE79" i="285"/>
  <c r="AC181" i="285"/>
  <c r="AC161" i="285"/>
  <c r="AB14" i="285"/>
  <c r="AB15" i="285" s="1"/>
  <c r="AB105" i="285"/>
  <c r="AB104" i="285"/>
  <c r="AB103" i="285"/>
  <c r="AF183" i="285"/>
  <c r="AF308" i="285"/>
  <c r="AE240" i="285"/>
  <c r="AE374" i="285" s="1"/>
  <c r="AE169" i="285"/>
  <c r="AF85" i="285"/>
  <c r="AD214" i="285"/>
  <c r="AE282" i="285"/>
  <c r="AD139" i="285"/>
  <c r="AD71" i="285"/>
  <c r="AE55" i="285"/>
  <c r="AD23" i="285"/>
  <c r="AD40" i="285" s="1"/>
  <c r="AC347" i="285"/>
  <c r="AC325" i="285" s="1"/>
  <c r="AC191" i="285"/>
  <c r="AD350" i="285"/>
  <c r="AD328" i="285" s="1"/>
  <c r="AD194" i="285"/>
  <c r="AF222" i="285"/>
  <c r="AF147" i="285"/>
  <c r="AF31" i="285"/>
  <c r="AE355" i="285"/>
  <c r="AE333" i="285" s="1"/>
  <c r="AE199" i="285"/>
  <c r="AF220" i="285"/>
  <c r="AF145" i="285"/>
  <c r="AF119" i="285" s="1"/>
  <c r="AF29" i="285"/>
  <c r="AF243" i="285"/>
  <c r="AF377" i="285" s="1"/>
  <c r="AF172" i="285"/>
  <c r="AC210" i="285"/>
  <c r="AC189" i="285"/>
  <c r="AF358" i="285"/>
  <c r="AF336" i="285" s="1"/>
  <c r="AF202" i="285"/>
  <c r="AE304" i="285"/>
  <c r="AD236" i="285"/>
  <c r="AD370" i="285" s="1"/>
  <c r="AD165" i="285"/>
  <c r="AD182" i="285" s="1"/>
  <c r="AD97" i="285"/>
  <c r="AE81" i="285"/>
  <c r="AD51" i="285"/>
  <c r="AD77" i="285"/>
  <c r="AF357" i="285"/>
  <c r="AF335" i="285" s="1"/>
  <c r="AF201" i="285"/>
  <c r="AF359" i="285"/>
  <c r="AF337" i="285" s="1"/>
  <c r="AF203" i="285"/>
  <c r="AF306" i="285"/>
  <c r="AE238" i="285"/>
  <c r="AE372" i="285" s="1"/>
  <c r="AE167" i="285"/>
  <c r="AF83" i="285"/>
  <c r="AC232" i="285"/>
  <c r="AB188" i="285"/>
  <c r="AB129" i="285"/>
  <c r="AB109" i="285"/>
  <c r="AD213" i="285"/>
  <c r="AE281" i="285"/>
  <c r="AD138" i="285"/>
  <c r="AD22" i="285"/>
  <c r="AE54" i="285"/>
  <c r="AC346" i="285"/>
  <c r="AC190" i="285"/>
  <c r="AC112" i="285"/>
  <c r="AD259" i="285"/>
  <c r="AF285" i="285"/>
  <c r="AE217" i="285"/>
  <c r="AE142" i="285"/>
  <c r="AF58" i="285"/>
  <c r="AE26" i="285"/>
  <c r="AE120" i="285"/>
  <c r="AF267" i="285"/>
  <c r="AE303" i="285"/>
  <c r="AD235" i="285"/>
  <c r="AD369" i="285" s="1"/>
  <c r="AD164" i="285"/>
  <c r="AE80" i="285"/>
  <c r="AC366" i="285"/>
  <c r="AF307" i="285"/>
  <c r="AE239" i="285"/>
  <c r="AE373" i="285" s="1"/>
  <c r="AE168" i="285"/>
  <c r="AF84" i="285"/>
  <c r="AC103" i="285" l="1"/>
  <c r="AC5" i="261"/>
  <c r="AF121" i="285"/>
  <c r="AF131" i="285"/>
  <c r="AC102" i="285"/>
  <c r="AF240" i="285"/>
  <c r="AF374" i="285" s="1"/>
  <c r="AF169" i="285"/>
  <c r="AF218" i="285"/>
  <c r="AF143" i="285"/>
  <c r="AF27" i="285"/>
  <c r="AF304" i="285"/>
  <c r="AE236" i="285"/>
  <c r="AE370" i="285" s="1"/>
  <c r="AE165" i="285"/>
  <c r="AF81" i="285"/>
  <c r="AE97" i="285"/>
  <c r="AE51" i="285"/>
  <c r="AE77" i="285"/>
  <c r="AE116" i="285"/>
  <c r="AF263" i="285"/>
  <c r="AC344" i="285"/>
  <c r="AC324" i="285"/>
  <c r="AC322" i="285" s="1"/>
  <c r="AE259" i="285"/>
  <c r="AF239" i="285"/>
  <c r="AF373" i="285" s="1"/>
  <c r="AF168" i="285"/>
  <c r="AD300" i="285"/>
  <c r="AD299" i="285" s="1"/>
  <c r="AE301" i="285"/>
  <c r="AD233" i="285"/>
  <c r="AD232" i="285" s="1"/>
  <c r="AD162" i="285"/>
  <c r="AD76" i="285"/>
  <c r="AD96" i="285"/>
  <c r="AE78" i="285"/>
  <c r="AF305" i="285"/>
  <c r="AE237" i="285"/>
  <c r="AE371" i="285" s="1"/>
  <c r="AE166" i="285"/>
  <c r="AF82" i="285"/>
  <c r="AF354" i="285"/>
  <c r="AF332" i="285" s="1"/>
  <c r="AF198" i="285"/>
  <c r="AE260" i="285"/>
  <c r="AF241" i="285"/>
  <c r="AF375" i="285" s="1"/>
  <c r="AF170" i="285"/>
  <c r="AF217" i="285"/>
  <c r="AF142" i="285"/>
  <c r="AF26" i="285"/>
  <c r="AE350" i="285"/>
  <c r="AE328" i="285" s="1"/>
  <c r="AE194" i="285"/>
  <c r="AC129" i="285"/>
  <c r="AC109" i="285"/>
  <c r="AF281" i="285"/>
  <c r="AE213" i="285"/>
  <c r="AE138" i="285"/>
  <c r="AF54" i="285"/>
  <c r="AE22" i="285"/>
  <c r="AE258" i="285"/>
  <c r="AC14" i="285"/>
  <c r="AC15" i="285" s="1"/>
  <c r="AC105" i="285"/>
  <c r="AC104" i="285"/>
  <c r="AE117" i="285"/>
  <c r="AF264" i="285"/>
  <c r="AF120" i="285"/>
  <c r="AE351" i="285"/>
  <c r="AE329" i="285" s="1"/>
  <c r="AE195" i="285"/>
  <c r="AF282" i="285"/>
  <c r="AE214" i="285"/>
  <c r="AE139" i="285"/>
  <c r="AF55" i="285"/>
  <c r="AE23" i="285"/>
  <c r="AE71" i="285"/>
  <c r="AD112" i="285"/>
  <c r="AD347" i="285"/>
  <c r="AD325" i="285" s="1"/>
  <c r="AD191" i="285"/>
  <c r="AD278" i="285"/>
  <c r="AD211" i="285"/>
  <c r="AE279" i="285"/>
  <c r="AD136" i="285"/>
  <c r="AD50" i="285"/>
  <c r="AD20" i="285"/>
  <c r="AD70" i="285"/>
  <c r="AE52" i="285"/>
  <c r="AC188" i="285"/>
  <c r="AF356" i="285"/>
  <c r="AF334" i="285" s="1"/>
  <c r="AF200" i="285"/>
  <c r="AF283" i="285"/>
  <c r="AE215" i="285"/>
  <c r="AE140" i="285"/>
  <c r="AF56" i="285"/>
  <c r="AE24" i="285"/>
  <c r="AD156" i="285"/>
  <c r="AD113" i="285"/>
  <c r="AD130" i="285" s="1"/>
  <c r="AD348" i="285"/>
  <c r="AD326" i="285" s="1"/>
  <c r="AD192" i="285"/>
  <c r="AF303" i="285"/>
  <c r="AE235" i="285"/>
  <c r="AE369" i="285" s="1"/>
  <c r="AE164" i="285"/>
  <c r="AF80" i="285"/>
  <c r="AD366" i="285"/>
  <c r="AE115" i="285"/>
  <c r="AF262" i="285"/>
  <c r="AD111" i="285"/>
  <c r="AD346" i="285"/>
  <c r="AD190" i="285"/>
  <c r="AF219" i="285"/>
  <c r="AF144" i="285"/>
  <c r="AF28" i="285"/>
  <c r="AE352" i="285"/>
  <c r="AE330" i="285" s="1"/>
  <c r="AE196" i="285"/>
  <c r="AF355" i="285"/>
  <c r="AF333" i="285" s="1"/>
  <c r="AF199" i="285"/>
  <c r="AE114" i="285" l="1"/>
  <c r="AF261" i="285"/>
  <c r="AF118" i="285"/>
  <c r="AF116" i="285"/>
  <c r="AF117" i="285"/>
  <c r="AF260" i="285"/>
  <c r="AE257" i="285"/>
  <c r="AF353" i="285"/>
  <c r="AF331" i="285" s="1"/>
  <c r="AF197" i="285"/>
  <c r="AD344" i="285"/>
  <c r="AD324" i="285"/>
  <c r="AD322" i="285" s="1"/>
  <c r="AF236" i="285"/>
  <c r="AF370" i="285" s="1"/>
  <c r="AF165" i="285"/>
  <c r="AF97" i="285"/>
  <c r="AF77" i="285"/>
  <c r="AF51" i="285"/>
  <c r="AF280" i="285"/>
  <c r="AE212" i="285"/>
  <c r="AE137" i="285"/>
  <c r="AF53" i="285"/>
  <c r="AE21" i="285"/>
  <c r="AD39" i="285"/>
  <c r="AD19" i="285"/>
  <c r="AD5" i="261" s="1"/>
  <c r="AD155" i="285"/>
  <c r="AD135" i="285"/>
  <c r="AD110" i="285"/>
  <c r="AD210" i="285"/>
  <c r="AD189" i="285"/>
  <c r="AD188" i="285" s="1"/>
  <c r="AE40" i="285"/>
  <c r="AE156" i="285"/>
  <c r="AE113" i="285"/>
  <c r="AE112" i="285"/>
  <c r="AF259" i="285"/>
  <c r="AF238" i="285"/>
  <c r="AF372" i="285" s="1"/>
  <c r="AF167" i="285"/>
  <c r="AF302" i="285"/>
  <c r="AE234" i="285"/>
  <c r="AE368" i="285" s="1"/>
  <c r="AE366" i="285" s="1"/>
  <c r="AE163" i="285"/>
  <c r="AF79" i="285"/>
  <c r="AF301" i="285"/>
  <c r="AE300" i="285"/>
  <c r="AE299" i="285" s="1"/>
  <c r="AE233" i="285"/>
  <c r="AE162" i="285"/>
  <c r="AE96" i="285"/>
  <c r="AF78" i="285"/>
  <c r="AE76" i="285"/>
  <c r="AE182" i="285"/>
  <c r="AF216" i="285"/>
  <c r="AF141" i="285"/>
  <c r="AF25" i="285"/>
  <c r="AE349" i="285"/>
  <c r="AE327" i="285" s="1"/>
  <c r="AE193" i="285"/>
  <c r="AD277" i="285"/>
  <c r="AD256" i="285"/>
  <c r="AD255" i="285" s="1"/>
  <c r="AF215" i="285"/>
  <c r="AF140" i="285"/>
  <c r="AF24" i="285"/>
  <c r="AE348" i="285"/>
  <c r="AE326" i="285" s="1"/>
  <c r="AE192" i="285"/>
  <c r="AF214" i="285"/>
  <c r="AF139" i="285"/>
  <c r="AF71" i="285"/>
  <c r="AF23" i="285"/>
  <c r="AE347" i="285"/>
  <c r="AE325" i="285" s="1"/>
  <c r="AE191" i="285"/>
  <c r="AF351" i="285"/>
  <c r="AF329" i="285" s="1"/>
  <c r="AF195" i="285"/>
  <c r="AD181" i="285"/>
  <c r="AD161" i="285"/>
  <c r="AF279" i="285"/>
  <c r="AE278" i="285"/>
  <c r="AE211" i="285"/>
  <c r="AE136" i="285"/>
  <c r="AE70" i="285"/>
  <c r="AF52" i="285"/>
  <c r="AE50" i="285"/>
  <c r="AE20" i="285"/>
  <c r="AF237" i="285"/>
  <c r="AF371" i="285" s="1"/>
  <c r="AF166" i="285"/>
  <c r="AF352" i="285"/>
  <c r="AF330" i="285" s="1"/>
  <c r="AF196" i="285"/>
  <c r="M444" i="282"/>
  <c r="N444" i="282" s="1"/>
  <c r="O444" i="282" s="1"/>
  <c r="P444" i="282" s="1"/>
  <c r="Q444" i="282" s="1"/>
  <c r="R444" i="282" s="1"/>
  <c r="S444" i="282" s="1"/>
  <c r="T444" i="282" s="1"/>
  <c r="U444" i="282" s="1"/>
  <c r="V444" i="282" s="1"/>
  <c r="W444" i="282" s="1"/>
  <c r="X444" i="282" s="1"/>
  <c r="Y444" i="282" s="1"/>
  <c r="Z444" i="282" s="1"/>
  <c r="AA444" i="282" s="1"/>
  <c r="AB444" i="282" s="1"/>
  <c r="AC444" i="282" s="1"/>
  <c r="AD444" i="282" s="1"/>
  <c r="AE444" i="282" s="1"/>
  <c r="AF444" i="282" s="1"/>
  <c r="C63" i="282"/>
  <c r="M454" i="282"/>
  <c r="N454" i="282" s="1"/>
  <c r="O454" i="282" s="1"/>
  <c r="P454" i="282" s="1"/>
  <c r="Q454" i="282" s="1"/>
  <c r="R454" i="282" s="1"/>
  <c r="S454" i="282" s="1"/>
  <c r="T454" i="282" s="1"/>
  <c r="U454" i="282" s="1"/>
  <c r="V454" i="282" s="1"/>
  <c r="W454" i="282" s="1"/>
  <c r="X454" i="282" s="1"/>
  <c r="Y454" i="282" s="1"/>
  <c r="Z454" i="282" s="1"/>
  <c r="AA454" i="282" s="1"/>
  <c r="AB454" i="282" s="1"/>
  <c r="AC454" i="282" s="1"/>
  <c r="AD454" i="282" s="1"/>
  <c r="AE454" i="282" s="1"/>
  <c r="AF454" i="282" s="1"/>
  <c r="C79" i="282"/>
  <c r="M462" i="282"/>
  <c r="N462" i="282" s="1"/>
  <c r="O462" i="282" s="1"/>
  <c r="P462" i="282" s="1"/>
  <c r="Q462" i="282" s="1"/>
  <c r="R462" i="282" s="1"/>
  <c r="S462" i="282" s="1"/>
  <c r="T462" i="282" s="1"/>
  <c r="U462" i="282" s="1"/>
  <c r="V462" i="282" s="1"/>
  <c r="W462" i="282" s="1"/>
  <c r="X462" i="282" s="1"/>
  <c r="Y462" i="282" s="1"/>
  <c r="Z462" i="282" s="1"/>
  <c r="AA462" i="282" s="1"/>
  <c r="AB462" i="282" s="1"/>
  <c r="AC462" i="282" s="1"/>
  <c r="AD462" i="282" s="1"/>
  <c r="AE462" i="282" s="1"/>
  <c r="AF462" i="282" s="1"/>
  <c r="C87" i="282"/>
  <c r="M452" i="282"/>
  <c r="N452" i="282" s="1"/>
  <c r="O452" i="282" s="1"/>
  <c r="P452" i="282" s="1"/>
  <c r="Q452" i="282" s="1"/>
  <c r="R452" i="282" s="1"/>
  <c r="S452" i="282" s="1"/>
  <c r="T452" i="282" s="1"/>
  <c r="U452" i="282" s="1"/>
  <c r="V452" i="282" s="1"/>
  <c r="W452" i="282" s="1"/>
  <c r="X452" i="282" s="1"/>
  <c r="Y452" i="282" s="1"/>
  <c r="Z452" i="282" s="1"/>
  <c r="AA452" i="282" s="1"/>
  <c r="AB452" i="282" s="1"/>
  <c r="AC452" i="282" s="1"/>
  <c r="AD452" i="282" s="1"/>
  <c r="AE452" i="282" s="1"/>
  <c r="AF452" i="282" s="1"/>
  <c r="C77" i="282"/>
  <c r="M460" i="282"/>
  <c r="N460" i="282" s="1"/>
  <c r="O460" i="282" s="1"/>
  <c r="P460" i="282" s="1"/>
  <c r="Q460" i="282" s="1"/>
  <c r="R460" i="282" s="1"/>
  <c r="S460" i="282" s="1"/>
  <c r="T460" i="282" s="1"/>
  <c r="U460" i="282" s="1"/>
  <c r="V460" i="282" s="1"/>
  <c r="W460" i="282" s="1"/>
  <c r="X460" i="282" s="1"/>
  <c r="Y460" i="282" s="1"/>
  <c r="Z460" i="282" s="1"/>
  <c r="AA460" i="282" s="1"/>
  <c r="AB460" i="282" s="1"/>
  <c r="AC460" i="282" s="1"/>
  <c r="AD460" i="282" s="1"/>
  <c r="AE460" i="282" s="1"/>
  <c r="AF460" i="282" s="1"/>
  <c r="C85" i="282"/>
  <c r="M440" i="282"/>
  <c r="N440" i="282" s="1"/>
  <c r="O440" i="282" s="1"/>
  <c r="P440" i="282" s="1"/>
  <c r="Q440" i="282" s="1"/>
  <c r="R440" i="282" s="1"/>
  <c r="S440" i="282" s="1"/>
  <c r="T440" i="282" s="1"/>
  <c r="U440" i="282" s="1"/>
  <c r="V440" i="282" s="1"/>
  <c r="W440" i="282" s="1"/>
  <c r="X440" i="282" s="1"/>
  <c r="Y440" i="282" s="1"/>
  <c r="Z440" i="282" s="1"/>
  <c r="AA440" i="282" s="1"/>
  <c r="AB440" i="282" s="1"/>
  <c r="AC440" i="282" s="1"/>
  <c r="AD440" i="282" s="1"/>
  <c r="AE440" i="282" s="1"/>
  <c r="AF440" i="282" s="1"/>
  <c r="C59" i="282"/>
  <c r="M438" i="282"/>
  <c r="N438" i="282" s="1"/>
  <c r="O438" i="282" s="1"/>
  <c r="P438" i="282" s="1"/>
  <c r="Q438" i="282" s="1"/>
  <c r="R438" i="282" s="1"/>
  <c r="S438" i="282" s="1"/>
  <c r="T438" i="282" s="1"/>
  <c r="U438" i="282" s="1"/>
  <c r="V438" i="282" s="1"/>
  <c r="W438" i="282" s="1"/>
  <c r="X438" i="282" s="1"/>
  <c r="Y438" i="282" s="1"/>
  <c r="Z438" i="282" s="1"/>
  <c r="AA438" i="282" s="1"/>
  <c r="AB438" i="282" s="1"/>
  <c r="AC438" i="282" s="1"/>
  <c r="AD438" i="282" s="1"/>
  <c r="AE438" i="282" s="1"/>
  <c r="AF438" i="282" s="1"/>
  <c r="C57" i="282"/>
  <c r="M436" i="282"/>
  <c r="N436" i="282" s="1"/>
  <c r="O436" i="282" s="1"/>
  <c r="P436" i="282" s="1"/>
  <c r="Q436" i="282" s="1"/>
  <c r="R436" i="282" s="1"/>
  <c r="S436" i="282" s="1"/>
  <c r="T436" i="282" s="1"/>
  <c r="U436" i="282" s="1"/>
  <c r="V436" i="282" s="1"/>
  <c r="W436" i="282" s="1"/>
  <c r="X436" i="282" s="1"/>
  <c r="Y436" i="282" s="1"/>
  <c r="Z436" i="282" s="1"/>
  <c r="AA436" i="282" s="1"/>
  <c r="AB436" i="282" s="1"/>
  <c r="AC436" i="282" s="1"/>
  <c r="AD436" i="282" s="1"/>
  <c r="AE436" i="282" s="1"/>
  <c r="AF436" i="282" s="1"/>
  <c r="C55" i="282"/>
  <c r="M450" i="282"/>
  <c r="N450" i="282" s="1"/>
  <c r="O450" i="282" s="1"/>
  <c r="P450" i="282" s="1"/>
  <c r="Q450" i="282" s="1"/>
  <c r="R450" i="282" s="1"/>
  <c r="S450" i="282" s="1"/>
  <c r="T450" i="282" s="1"/>
  <c r="U450" i="282" s="1"/>
  <c r="V450" i="282" s="1"/>
  <c r="W450" i="282" s="1"/>
  <c r="X450" i="282" s="1"/>
  <c r="Y450" i="282" s="1"/>
  <c r="Z450" i="282" s="1"/>
  <c r="AA450" i="282" s="1"/>
  <c r="AB450" i="282" s="1"/>
  <c r="AC450" i="282" s="1"/>
  <c r="AD450" i="282" s="1"/>
  <c r="AE450" i="282" s="1"/>
  <c r="AF450" i="282" s="1"/>
  <c r="C75" i="282"/>
  <c r="M458" i="282"/>
  <c r="N458" i="282" s="1"/>
  <c r="O458" i="282" s="1"/>
  <c r="P458" i="282" s="1"/>
  <c r="Q458" i="282" s="1"/>
  <c r="R458" i="282" s="1"/>
  <c r="S458" i="282" s="1"/>
  <c r="T458" i="282" s="1"/>
  <c r="U458" i="282" s="1"/>
  <c r="V458" i="282" s="1"/>
  <c r="W458" i="282" s="1"/>
  <c r="X458" i="282" s="1"/>
  <c r="Y458" i="282" s="1"/>
  <c r="Z458" i="282" s="1"/>
  <c r="AA458" i="282" s="1"/>
  <c r="AB458" i="282" s="1"/>
  <c r="AC458" i="282" s="1"/>
  <c r="AD458" i="282" s="1"/>
  <c r="AE458" i="282" s="1"/>
  <c r="AF458" i="282" s="1"/>
  <c r="C83" i="282"/>
  <c r="M448" i="282"/>
  <c r="N448" i="282" s="1"/>
  <c r="O448" i="282" s="1"/>
  <c r="P448" i="282" s="1"/>
  <c r="Q448" i="282" s="1"/>
  <c r="R448" i="282" s="1"/>
  <c r="S448" i="282" s="1"/>
  <c r="T448" i="282" s="1"/>
  <c r="U448" i="282" s="1"/>
  <c r="V448" i="282" s="1"/>
  <c r="W448" i="282" s="1"/>
  <c r="X448" i="282" s="1"/>
  <c r="Y448" i="282" s="1"/>
  <c r="Z448" i="282" s="1"/>
  <c r="AA448" i="282" s="1"/>
  <c r="AB448" i="282" s="1"/>
  <c r="AC448" i="282" s="1"/>
  <c r="AD448" i="282" s="1"/>
  <c r="AE448" i="282" s="1"/>
  <c r="AF448" i="282" s="1"/>
  <c r="C73" i="282"/>
  <c r="M456" i="282"/>
  <c r="N456" i="282" s="1"/>
  <c r="O456" i="282" s="1"/>
  <c r="P456" i="282" s="1"/>
  <c r="Q456" i="282" s="1"/>
  <c r="R456" i="282" s="1"/>
  <c r="S456" i="282" s="1"/>
  <c r="T456" i="282" s="1"/>
  <c r="U456" i="282" s="1"/>
  <c r="V456" i="282" s="1"/>
  <c r="W456" i="282" s="1"/>
  <c r="X456" i="282" s="1"/>
  <c r="Y456" i="282" s="1"/>
  <c r="Z456" i="282" s="1"/>
  <c r="AA456" i="282" s="1"/>
  <c r="AB456" i="282" s="1"/>
  <c r="AC456" i="282" s="1"/>
  <c r="AD456" i="282" s="1"/>
  <c r="AE456" i="282" s="1"/>
  <c r="AF456" i="282" s="1"/>
  <c r="C81" i="282"/>
  <c r="M464" i="282"/>
  <c r="N464" i="282" s="1"/>
  <c r="O464" i="282" s="1"/>
  <c r="P464" i="282" s="1"/>
  <c r="Q464" i="282" s="1"/>
  <c r="R464" i="282" s="1"/>
  <c r="S464" i="282" s="1"/>
  <c r="T464" i="282" s="1"/>
  <c r="U464" i="282" s="1"/>
  <c r="V464" i="282" s="1"/>
  <c r="W464" i="282" s="1"/>
  <c r="X464" i="282" s="1"/>
  <c r="Y464" i="282" s="1"/>
  <c r="Z464" i="282" s="1"/>
  <c r="AA464" i="282" s="1"/>
  <c r="AB464" i="282" s="1"/>
  <c r="AC464" i="282" s="1"/>
  <c r="AD464" i="282" s="1"/>
  <c r="AE464" i="282" s="1"/>
  <c r="AF464" i="282" s="1"/>
  <c r="C89" i="282"/>
  <c r="M432" i="282"/>
  <c r="N432" i="282" s="1"/>
  <c r="O432" i="282" s="1"/>
  <c r="P432" i="282" s="1"/>
  <c r="Q432" i="282" s="1"/>
  <c r="R432" i="282" s="1"/>
  <c r="S432" i="282" s="1"/>
  <c r="T432" i="282" s="1"/>
  <c r="U432" i="282" s="1"/>
  <c r="V432" i="282" s="1"/>
  <c r="W432" i="282" s="1"/>
  <c r="X432" i="282" s="1"/>
  <c r="Y432" i="282" s="1"/>
  <c r="Z432" i="282" s="1"/>
  <c r="AA432" i="282" s="1"/>
  <c r="AB432" i="282" s="1"/>
  <c r="AC432" i="282" s="1"/>
  <c r="AD432" i="282" s="1"/>
  <c r="AE432" i="282" s="1"/>
  <c r="AF432" i="282" s="1"/>
  <c r="C51" i="282"/>
  <c r="M442" i="282"/>
  <c r="N442" i="282" s="1"/>
  <c r="O442" i="282" s="1"/>
  <c r="P442" i="282" s="1"/>
  <c r="Q442" i="282" s="1"/>
  <c r="R442" i="282" s="1"/>
  <c r="S442" i="282" s="1"/>
  <c r="T442" i="282" s="1"/>
  <c r="U442" i="282" s="1"/>
  <c r="V442" i="282" s="1"/>
  <c r="W442" i="282" s="1"/>
  <c r="X442" i="282" s="1"/>
  <c r="Y442" i="282" s="1"/>
  <c r="Z442" i="282" s="1"/>
  <c r="AA442" i="282" s="1"/>
  <c r="AB442" i="282" s="1"/>
  <c r="AC442" i="282" s="1"/>
  <c r="AD442" i="282" s="1"/>
  <c r="AE442" i="282" s="1"/>
  <c r="AF442" i="282" s="1"/>
  <c r="C61" i="282"/>
  <c r="M461" i="282"/>
  <c r="N461" i="282" s="1"/>
  <c r="O461" i="282" s="1"/>
  <c r="P461" i="282" s="1"/>
  <c r="Q461" i="282" s="1"/>
  <c r="R461" i="282" s="1"/>
  <c r="S461" i="282" s="1"/>
  <c r="T461" i="282" s="1"/>
  <c r="U461" i="282" s="1"/>
  <c r="V461" i="282" s="1"/>
  <c r="W461" i="282" s="1"/>
  <c r="X461" i="282" s="1"/>
  <c r="Y461" i="282" s="1"/>
  <c r="Z461" i="282" s="1"/>
  <c r="AA461" i="282" s="1"/>
  <c r="AB461" i="282" s="1"/>
  <c r="AC461" i="282" s="1"/>
  <c r="AD461" i="282" s="1"/>
  <c r="AE461" i="282" s="1"/>
  <c r="AF461" i="282" s="1"/>
  <c r="C86" i="282"/>
  <c r="M453" i="282"/>
  <c r="N453" i="282" s="1"/>
  <c r="O453" i="282" s="1"/>
  <c r="P453" i="282" s="1"/>
  <c r="Q453" i="282" s="1"/>
  <c r="R453" i="282" s="1"/>
  <c r="S453" i="282" s="1"/>
  <c r="T453" i="282" s="1"/>
  <c r="U453" i="282" s="1"/>
  <c r="V453" i="282" s="1"/>
  <c r="W453" i="282" s="1"/>
  <c r="X453" i="282" s="1"/>
  <c r="Y453" i="282" s="1"/>
  <c r="Z453" i="282" s="1"/>
  <c r="AA453" i="282" s="1"/>
  <c r="AB453" i="282" s="1"/>
  <c r="AC453" i="282" s="1"/>
  <c r="AD453" i="282" s="1"/>
  <c r="AE453" i="282" s="1"/>
  <c r="AF453" i="282" s="1"/>
  <c r="C78" i="282"/>
  <c r="M463" i="282"/>
  <c r="N463" i="282" s="1"/>
  <c r="O463" i="282" s="1"/>
  <c r="P463" i="282" s="1"/>
  <c r="Q463" i="282" s="1"/>
  <c r="R463" i="282" s="1"/>
  <c r="S463" i="282" s="1"/>
  <c r="T463" i="282" s="1"/>
  <c r="U463" i="282" s="1"/>
  <c r="V463" i="282" s="1"/>
  <c r="W463" i="282" s="1"/>
  <c r="X463" i="282" s="1"/>
  <c r="Y463" i="282" s="1"/>
  <c r="Z463" i="282" s="1"/>
  <c r="AA463" i="282" s="1"/>
  <c r="AB463" i="282" s="1"/>
  <c r="AC463" i="282" s="1"/>
  <c r="AD463" i="282" s="1"/>
  <c r="AE463" i="282" s="1"/>
  <c r="AF463" i="282" s="1"/>
  <c r="C88" i="282"/>
  <c r="M451" i="282"/>
  <c r="N451" i="282" s="1"/>
  <c r="O451" i="282" s="1"/>
  <c r="P451" i="282" s="1"/>
  <c r="Q451" i="282" s="1"/>
  <c r="R451" i="282" s="1"/>
  <c r="S451" i="282" s="1"/>
  <c r="T451" i="282" s="1"/>
  <c r="U451" i="282" s="1"/>
  <c r="V451" i="282" s="1"/>
  <c r="W451" i="282" s="1"/>
  <c r="X451" i="282" s="1"/>
  <c r="Y451" i="282" s="1"/>
  <c r="Z451" i="282" s="1"/>
  <c r="AA451" i="282" s="1"/>
  <c r="AB451" i="282" s="1"/>
  <c r="AC451" i="282" s="1"/>
  <c r="AD451" i="282" s="1"/>
  <c r="AE451" i="282" s="1"/>
  <c r="AF451" i="282" s="1"/>
  <c r="C76" i="282"/>
  <c r="M449" i="282"/>
  <c r="N449" i="282" s="1"/>
  <c r="O449" i="282" s="1"/>
  <c r="P449" i="282" s="1"/>
  <c r="Q449" i="282" s="1"/>
  <c r="R449" i="282" s="1"/>
  <c r="S449" i="282" s="1"/>
  <c r="T449" i="282" s="1"/>
  <c r="U449" i="282" s="1"/>
  <c r="V449" i="282" s="1"/>
  <c r="W449" i="282" s="1"/>
  <c r="X449" i="282" s="1"/>
  <c r="Y449" i="282" s="1"/>
  <c r="Z449" i="282" s="1"/>
  <c r="AA449" i="282" s="1"/>
  <c r="AB449" i="282" s="1"/>
  <c r="AC449" i="282" s="1"/>
  <c r="AD449" i="282" s="1"/>
  <c r="AE449" i="282" s="1"/>
  <c r="AF449" i="282" s="1"/>
  <c r="C74" i="282"/>
  <c r="M465" i="282"/>
  <c r="N465" i="282" s="1"/>
  <c r="O465" i="282" s="1"/>
  <c r="P465" i="282" s="1"/>
  <c r="Q465" i="282" s="1"/>
  <c r="R465" i="282" s="1"/>
  <c r="S465" i="282" s="1"/>
  <c r="T465" i="282" s="1"/>
  <c r="U465" i="282" s="1"/>
  <c r="V465" i="282" s="1"/>
  <c r="W465" i="282" s="1"/>
  <c r="X465" i="282" s="1"/>
  <c r="Y465" i="282" s="1"/>
  <c r="Z465" i="282" s="1"/>
  <c r="AA465" i="282" s="1"/>
  <c r="AB465" i="282" s="1"/>
  <c r="AC465" i="282" s="1"/>
  <c r="AD465" i="282" s="1"/>
  <c r="AE465" i="282" s="1"/>
  <c r="AF465" i="282" s="1"/>
  <c r="C90" i="282"/>
  <c r="M441" i="282"/>
  <c r="N441" i="282" s="1"/>
  <c r="O441" i="282" s="1"/>
  <c r="P441" i="282" s="1"/>
  <c r="Q441" i="282" s="1"/>
  <c r="R441" i="282" s="1"/>
  <c r="S441" i="282" s="1"/>
  <c r="T441" i="282" s="1"/>
  <c r="U441" i="282" s="1"/>
  <c r="V441" i="282" s="1"/>
  <c r="W441" i="282" s="1"/>
  <c r="X441" i="282" s="1"/>
  <c r="Y441" i="282" s="1"/>
  <c r="Z441" i="282" s="1"/>
  <c r="AA441" i="282" s="1"/>
  <c r="AB441" i="282" s="1"/>
  <c r="AC441" i="282" s="1"/>
  <c r="AD441" i="282" s="1"/>
  <c r="AE441" i="282" s="1"/>
  <c r="AF441" i="282" s="1"/>
  <c r="C60" i="282"/>
  <c r="M431" i="282"/>
  <c r="N431" i="282" s="1"/>
  <c r="O431" i="282" s="1"/>
  <c r="P431" i="282" s="1"/>
  <c r="Q431" i="282" s="1"/>
  <c r="R431" i="282" s="1"/>
  <c r="S431" i="282" s="1"/>
  <c r="T431" i="282" s="1"/>
  <c r="U431" i="282" s="1"/>
  <c r="V431" i="282" s="1"/>
  <c r="W431" i="282" s="1"/>
  <c r="X431" i="282" s="1"/>
  <c r="Y431" i="282" s="1"/>
  <c r="Z431" i="282" s="1"/>
  <c r="AA431" i="282" s="1"/>
  <c r="AB431" i="282" s="1"/>
  <c r="AC431" i="282" s="1"/>
  <c r="AD431" i="282" s="1"/>
  <c r="AE431" i="282" s="1"/>
  <c r="AF431" i="282" s="1"/>
  <c r="C50" i="282"/>
  <c r="M435" i="282"/>
  <c r="N435" i="282" s="1"/>
  <c r="O435" i="282" s="1"/>
  <c r="P435" i="282" s="1"/>
  <c r="Q435" i="282" s="1"/>
  <c r="R435" i="282" s="1"/>
  <c r="S435" i="282" s="1"/>
  <c r="T435" i="282" s="1"/>
  <c r="U435" i="282" s="1"/>
  <c r="V435" i="282" s="1"/>
  <c r="W435" i="282" s="1"/>
  <c r="X435" i="282" s="1"/>
  <c r="Y435" i="282" s="1"/>
  <c r="Z435" i="282" s="1"/>
  <c r="AA435" i="282" s="1"/>
  <c r="AB435" i="282" s="1"/>
  <c r="AC435" i="282" s="1"/>
  <c r="AD435" i="282" s="1"/>
  <c r="AE435" i="282" s="1"/>
  <c r="AF435" i="282" s="1"/>
  <c r="C54" i="282"/>
  <c r="M433" i="282"/>
  <c r="N433" i="282" s="1"/>
  <c r="O433" i="282" s="1"/>
  <c r="P433" i="282" s="1"/>
  <c r="Q433" i="282" s="1"/>
  <c r="R433" i="282" s="1"/>
  <c r="S433" i="282" s="1"/>
  <c r="T433" i="282" s="1"/>
  <c r="U433" i="282" s="1"/>
  <c r="V433" i="282" s="1"/>
  <c r="W433" i="282" s="1"/>
  <c r="X433" i="282" s="1"/>
  <c r="Y433" i="282" s="1"/>
  <c r="Z433" i="282" s="1"/>
  <c r="AA433" i="282" s="1"/>
  <c r="AB433" i="282" s="1"/>
  <c r="AC433" i="282" s="1"/>
  <c r="AD433" i="282" s="1"/>
  <c r="AE433" i="282" s="1"/>
  <c r="AF433" i="282" s="1"/>
  <c r="C52" i="282"/>
  <c r="M434" i="282"/>
  <c r="N434" i="282" s="1"/>
  <c r="O434" i="282" s="1"/>
  <c r="P434" i="282" s="1"/>
  <c r="Q434" i="282" s="1"/>
  <c r="R434" i="282" s="1"/>
  <c r="S434" i="282" s="1"/>
  <c r="T434" i="282" s="1"/>
  <c r="U434" i="282" s="1"/>
  <c r="V434" i="282" s="1"/>
  <c r="W434" i="282" s="1"/>
  <c r="X434" i="282" s="1"/>
  <c r="Y434" i="282" s="1"/>
  <c r="Z434" i="282" s="1"/>
  <c r="AA434" i="282" s="1"/>
  <c r="AB434" i="282" s="1"/>
  <c r="AC434" i="282" s="1"/>
  <c r="AD434" i="282" s="1"/>
  <c r="AE434" i="282" s="1"/>
  <c r="AF434" i="282" s="1"/>
  <c r="C53" i="282"/>
  <c r="M445" i="282"/>
  <c r="N445" i="282" s="1"/>
  <c r="O445" i="282" s="1"/>
  <c r="P445" i="282" s="1"/>
  <c r="Q445" i="282" s="1"/>
  <c r="R445" i="282" s="1"/>
  <c r="S445" i="282" s="1"/>
  <c r="T445" i="282" s="1"/>
  <c r="U445" i="282" s="1"/>
  <c r="V445" i="282" s="1"/>
  <c r="W445" i="282" s="1"/>
  <c r="X445" i="282" s="1"/>
  <c r="Y445" i="282" s="1"/>
  <c r="Z445" i="282" s="1"/>
  <c r="AA445" i="282" s="1"/>
  <c r="AB445" i="282" s="1"/>
  <c r="AC445" i="282" s="1"/>
  <c r="AD445" i="282" s="1"/>
  <c r="AE445" i="282" s="1"/>
  <c r="AF445" i="282" s="1"/>
  <c r="C64" i="282"/>
  <c r="M455" i="282"/>
  <c r="N455" i="282" s="1"/>
  <c r="O455" i="282" s="1"/>
  <c r="P455" i="282" s="1"/>
  <c r="Q455" i="282" s="1"/>
  <c r="R455" i="282" s="1"/>
  <c r="S455" i="282" s="1"/>
  <c r="T455" i="282" s="1"/>
  <c r="U455" i="282" s="1"/>
  <c r="V455" i="282" s="1"/>
  <c r="W455" i="282" s="1"/>
  <c r="X455" i="282" s="1"/>
  <c r="Y455" i="282" s="1"/>
  <c r="Z455" i="282" s="1"/>
  <c r="AA455" i="282" s="1"/>
  <c r="AB455" i="282" s="1"/>
  <c r="AC455" i="282" s="1"/>
  <c r="AD455" i="282" s="1"/>
  <c r="AE455" i="282" s="1"/>
  <c r="AF455" i="282" s="1"/>
  <c r="C80" i="282"/>
  <c r="M459" i="282"/>
  <c r="N459" i="282" s="1"/>
  <c r="O459" i="282" s="1"/>
  <c r="P459" i="282" s="1"/>
  <c r="Q459" i="282" s="1"/>
  <c r="R459" i="282" s="1"/>
  <c r="S459" i="282" s="1"/>
  <c r="T459" i="282" s="1"/>
  <c r="U459" i="282" s="1"/>
  <c r="V459" i="282" s="1"/>
  <c r="W459" i="282" s="1"/>
  <c r="X459" i="282" s="1"/>
  <c r="Y459" i="282" s="1"/>
  <c r="Z459" i="282" s="1"/>
  <c r="AA459" i="282" s="1"/>
  <c r="AB459" i="282" s="1"/>
  <c r="AC459" i="282" s="1"/>
  <c r="AD459" i="282" s="1"/>
  <c r="AE459" i="282" s="1"/>
  <c r="AF459" i="282" s="1"/>
  <c r="C84" i="282"/>
  <c r="M457" i="282"/>
  <c r="N457" i="282" s="1"/>
  <c r="O457" i="282" s="1"/>
  <c r="P457" i="282" s="1"/>
  <c r="Q457" i="282" s="1"/>
  <c r="R457" i="282" s="1"/>
  <c r="S457" i="282" s="1"/>
  <c r="T457" i="282" s="1"/>
  <c r="U457" i="282" s="1"/>
  <c r="V457" i="282" s="1"/>
  <c r="W457" i="282" s="1"/>
  <c r="X457" i="282" s="1"/>
  <c r="Y457" i="282" s="1"/>
  <c r="Z457" i="282" s="1"/>
  <c r="AA457" i="282" s="1"/>
  <c r="AB457" i="282" s="1"/>
  <c r="AC457" i="282" s="1"/>
  <c r="AD457" i="282" s="1"/>
  <c r="AE457" i="282" s="1"/>
  <c r="AF457" i="282" s="1"/>
  <c r="C82" i="282"/>
  <c r="M439" i="282"/>
  <c r="N439" i="282" s="1"/>
  <c r="O439" i="282" s="1"/>
  <c r="P439" i="282" s="1"/>
  <c r="Q439" i="282" s="1"/>
  <c r="R439" i="282" s="1"/>
  <c r="S439" i="282" s="1"/>
  <c r="T439" i="282" s="1"/>
  <c r="U439" i="282" s="1"/>
  <c r="V439" i="282" s="1"/>
  <c r="W439" i="282" s="1"/>
  <c r="X439" i="282" s="1"/>
  <c r="Y439" i="282" s="1"/>
  <c r="Z439" i="282" s="1"/>
  <c r="AA439" i="282" s="1"/>
  <c r="AB439" i="282" s="1"/>
  <c r="AC439" i="282" s="1"/>
  <c r="AD439" i="282" s="1"/>
  <c r="AE439" i="282" s="1"/>
  <c r="AF439" i="282" s="1"/>
  <c r="C58" i="282"/>
  <c r="M430" i="282"/>
  <c r="N430" i="282" s="1"/>
  <c r="O430" i="282" s="1"/>
  <c r="P430" i="282" s="1"/>
  <c r="Q430" i="282" s="1"/>
  <c r="R430" i="282" s="1"/>
  <c r="S430" i="282" s="1"/>
  <c r="T430" i="282" s="1"/>
  <c r="U430" i="282" s="1"/>
  <c r="V430" i="282" s="1"/>
  <c r="W430" i="282" s="1"/>
  <c r="X430" i="282" s="1"/>
  <c r="Y430" i="282" s="1"/>
  <c r="Z430" i="282" s="1"/>
  <c r="AA430" i="282" s="1"/>
  <c r="AB430" i="282" s="1"/>
  <c r="AC430" i="282" s="1"/>
  <c r="AD430" i="282" s="1"/>
  <c r="AE430" i="282" s="1"/>
  <c r="AF430" i="282" s="1"/>
  <c r="C49" i="282"/>
  <c r="M437" i="282"/>
  <c r="N437" i="282" s="1"/>
  <c r="O437" i="282" s="1"/>
  <c r="P437" i="282" s="1"/>
  <c r="Q437" i="282" s="1"/>
  <c r="R437" i="282" s="1"/>
  <c r="S437" i="282" s="1"/>
  <c r="T437" i="282" s="1"/>
  <c r="U437" i="282" s="1"/>
  <c r="V437" i="282" s="1"/>
  <c r="W437" i="282" s="1"/>
  <c r="X437" i="282" s="1"/>
  <c r="Y437" i="282" s="1"/>
  <c r="Z437" i="282" s="1"/>
  <c r="AA437" i="282" s="1"/>
  <c r="AB437" i="282" s="1"/>
  <c r="AC437" i="282" s="1"/>
  <c r="AD437" i="282" s="1"/>
  <c r="AE437" i="282" s="1"/>
  <c r="AF437" i="282" s="1"/>
  <c r="C56" i="282"/>
  <c r="M443" i="282"/>
  <c r="N443" i="282" s="1"/>
  <c r="O443" i="282" s="1"/>
  <c r="P443" i="282" s="1"/>
  <c r="Q443" i="282" s="1"/>
  <c r="R443" i="282" s="1"/>
  <c r="S443" i="282" s="1"/>
  <c r="T443" i="282" s="1"/>
  <c r="U443" i="282" s="1"/>
  <c r="V443" i="282" s="1"/>
  <c r="W443" i="282" s="1"/>
  <c r="X443" i="282" s="1"/>
  <c r="Y443" i="282" s="1"/>
  <c r="Z443" i="282" s="1"/>
  <c r="AA443" i="282" s="1"/>
  <c r="AB443" i="282" s="1"/>
  <c r="AC443" i="282" s="1"/>
  <c r="AD443" i="282" s="1"/>
  <c r="AE443" i="282" s="1"/>
  <c r="AF443" i="282" s="1"/>
  <c r="C62" i="282"/>
  <c r="M428" i="282"/>
  <c r="N428" i="282" s="1"/>
  <c r="O428" i="282" s="1"/>
  <c r="P428" i="282" s="1"/>
  <c r="Q428" i="282" s="1"/>
  <c r="R428" i="282" s="1"/>
  <c r="S428" i="282" s="1"/>
  <c r="T428" i="282" s="1"/>
  <c r="U428" i="282" s="1"/>
  <c r="V428" i="282" s="1"/>
  <c r="W428" i="282" s="1"/>
  <c r="X428" i="282" s="1"/>
  <c r="Y428" i="282" s="1"/>
  <c r="Z428" i="282" s="1"/>
  <c r="AA428" i="282" s="1"/>
  <c r="AB428" i="282" s="1"/>
  <c r="AC428" i="282" s="1"/>
  <c r="AD428" i="282" s="1"/>
  <c r="AE428" i="282" s="1"/>
  <c r="AF428" i="282" s="1"/>
  <c r="C47" i="282"/>
  <c r="M429" i="282"/>
  <c r="N429" i="282" s="1"/>
  <c r="O429" i="282" s="1"/>
  <c r="P429" i="282" s="1"/>
  <c r="Q429" i="282" s="1"/>
  <c r="R429" i="282" s="1"/>
  <c r="S429" i="282" s="1"/>
  <c r="T429" i="282" s="1"/>
  <c r="U429" i="282" s="1"/>
  <c r="V429" i="282" s="1"/>
  <c r="W429" i="282" s="1"/>
  <c r="X429" i="282" s="1"/>
  <c r="Y429" i="282" s="1"/>
  <c r="Z429" i="282" s="1"/>
  <c r="AA429" i="282" s="1"/>
  <c r="AB429" i="282" s="1"/>
  <c r="AC429" i="282" s="1"/>
  <c r="AD429" i="282" s="1"/>
  <c r="AE429" i="282" s="1"/>
  <c r="AF429" i="282" s="1"/>
  <c r="C48" i="282"/>
  <c r="AF115" i="285" l="1"/>
  <c r="AE130" i="285"/>
  <c r="AF257" i="285"/>
  <c r="AF40" i="285"/>
  <c r="AE232" i="285"/>
  <c r="AD102" i="285"/>
  <c r="AE39" i="285"/>
  <c r="AE19" i="285"/>
  <c r="AF212" i="285"/>
  <c r="AF137" i="285"/>
  <c r="AF21" i="285"/>
  <c r="AE155" i="285"/>
  <c r="AE135" i="285"/>
  <c r="AE110" i="285"/>
  <c r="AE277" i="285"/>
  <c r="AE256" i="285"/>
  <c r="AE255" i="285" s="1"/>
  <c r="AF156" i="285"/>
  <c r="AF113" i="285"/>
  <c r="AF349" i="285"/>
  <c r="AF327" i="285" s="1"/>
  <c r="AF193" i="285"/>
  <c r="AF234" i="285"/>
  <c r="AF368" i="285" s="1"/>
  <c r="AF163" i="285"/>
  <c r="AE181" i="285"/>
  <c r="AE161" i="285"/>
  <c r="AF235" i="285"/>
  <c r="AF369" i="285" s="1"/>
  <c r="AF164" i="285"/>
  <c r="AD14" i="285"/>
  <c r="AD15" i="285" s="1"/>
  <c r="AD105" i="285"/>
  <c r="AD104" i="285"/>
  <c r="AD103" i="285"/>
  <c r="AE111" i="285"/>
  <c r="AF258" i="285"/>
  <c r="AF300" i="285"/>
  <c r="AF299" i="285" s="1"/>
  <c r="AF233" i="285"/>
  <c r="AF162" i="285"/>
  <c r="AF76" i="285"/>
  <c r="AF96" i="285"/>
  <c r="AF182" i="285"/>
  <c r="AE210" i="285"/>
  <c r="AE189" i="285"/>
  <c r="AF348" i="285"/>
  <c r="AF326" i="285" s="1"/>
  <c r="AF192" i="285"/>
  <c r="AF114" i="285"/>
  <c r="AF350" i="285"/>
  <c r="AF328" i="285" s="1"/>
  <c r="AF194" i="285"/>
  <c r="AD129" i="285"/>
  <c r="AD109" i="285"/>
  <c r="AF213" i="285"/>
  <c r="AF138" i="285"/>
  <c r="AF22" i="285"/>
  <c r="AE346" i="285"/>
  <c r="AE190" i="285"/>
  <c r="AF278" i="285"/>
  <c r="AF211" i="285"/>
  <c r="AF136" i="285"/>
  <c r="AF50" i="285"/>
  <c r="AF20" i="285"/>
  <c r="AF70" i="285"/>
  <c r="C208" i="282"/>
  <c r="D49" i="282"/>
  <c r="D276" i="282"/>
  <c r="C133" i="282"/>
  <c r="C22" i="282"/>
  <c r="C22" i="288" s="1"/>
  <c r="D275" i="282"/>
  <c r="C132" i="282"/>
  <c r="C21" i="282"/>
  <c r="C21" i="288" s="1"/>
  <c r="C207" i="282"/>
  <c r="D48" i="282"/>
  <c r="D290" i="282"/>
  <c r="C147" i="282"/>
  <c r="C36" i="282"/>
  <c r="C36" i="288" s="1"/>
  <c r="C222" i="282"/>
  <c r="D63" i="282"/>
  <c r="C216" i="282"/>
  <c r="D57" i="282"/>
  <c r="D284" i="282"/>
  <c r="C141" i="282"/>
  <c r="C30" i="282"/>
  <c r="C30" i="288" s="1"/>
  <c r="D277" i="282"/>
  <c r="C134" i="282"/>
  <c r="C66" i="282"/>
  <c r="C209" i="282"/>
  <c r="D50" i="282"/>
  <c r="C23" i="282"/>
  <c r="C23" i="288" s="1"/>
  <c r="D286" i="282"/>
  <c r="C143" i="282"/>
  <c r="C32" i="282"/>
  <c r="C32" i="288" s="1"/>
  <c r="C218" i="282"/>
  <c r="D59" i="282"/>
  <c r="C238" i="282"/>
  <c r="C372" i="282" s="1"/>
  <c r="D83" i="282"/>
  <c r="D306" i="282"/>
  <c r="C167" i="282"/>
  <c r="C240" i="282"/>
  <c r="C374" i="282" s="1"/>
  <c r="D85" i="282"/>
  <c r="D308" i="282"/>
  <c r="C169" i="282"/>
  <c r="C236" i="282"/>
  <c r="C370" i="282" s="1"/>
  <c r="D81" i="282"/>
  <c r="D304" i="282"/>
  <c r="C165" i="282"/>
  <c r="C149" i="282"/>
  <c r="C224" i="282"/>
  <c r="C38" i="282"/>
  <c r="C38" i="288" s="1"/>
  <c r="C213" i="282"/>
  <c r="D54" i="282"/>
  <c r="D281" i="282"/>
  <c r="C138" i="282"/>
  <c r="C27" i="282"/>
  <c r="C27" i="288" s="1"/>
  <c r="C212" i="282"/>
  <c r="D53" i="282"/>
  <c r="D280" i="282"/>
  <c r="C137" i="282"/>
  <c r="C26" i="282"/>
  <c r="C26" i="288" s="1"/>
  <c r="D282" i="282"/>
  <c r="C139" i="282"/>
  <c r="C28" i="282"/>
  <c r="C28" i="288" s="1"/>
  <c r="C214" i="282"/>
  <c r="D55" i="282"/>
  <c r="D278" i="282"/>
  <c r="C135" i="282"/>
  <c r="C24" i="282"/>
  <c r="C24" i="288" s="1"/>
  <c r="C210" i="282"/>
  <c r="D51" i="282"/>
  <c r="C220" i="282"/>
  <c r="D61" i="282"/>
  <c r="D288" i="282"/>
  <c r="C145" i="282"/>
  <c r="C34" i="282"/>
  <c r="C34" i="288" s="1"/>
  <c r="C175" i="282"/>
  <c r="C246" i="282"/>
  <c r="C380" i="282" s="1"/>
  <c r="C230" i="282"/>
  <c r="C364" i="282" s="1"/>
  <c r="D75" i="282"/>
  <c r="D298" i="282"/>
  <c r="C159" i="282"/>
  <c r="C232" i="282"/>
  <c r="C366" i="282" s="1"/>
  <c r="D77" i="282"/>
  <c r="D300" i="282"/>
  <c r="C161" i="282"/>
  <c r="C244" i="282"/>
  <c r="C378" i="282" s="1"/>
  <c r="D89" i="282"/>
  <c r="D312" i="282"/>
  <c r="C173" i="282"/>
  <c r="C234" i="282"/>
  <c r="C368" i="282" s="1"/>
  <c r="D79" i="282"/>
  <c r="D302" i="282"/>
  <c r="C163" i="282"/>
  <c r="C242" i="282"/>
  <c r="C376" i="282" s="1"/>
  <c r="D87" i="282"/>
  <c r="D310" i="282"/>
  <c r="C171" i="282"/>
  <c r="D289" i="282"/>
  <c r="C146" i="282"/>
  <c r="C68" i="282"/>
  <c r="C221" i="282"/>
  <c r="D62" i="282"/>
  <c r="C35" i="282"/>
  <c r="C35" i="288" s="1"/>
  <c r="C211" i="282"/>
  <c r="D52" i="282"/>
  <c r="D279" i="282"/>
  <c r="C136" i="282"/>
  <c r="C25" i="282"/>
  <c r="C25" i="288" s="1"/>
  <c r="D313" i="282"/>
  <c r="C174" i="282"/>
  <c r="C245" i="282"/>
  <c r="C379" i="282" s="1"/>
  <c r="D90" i="282"/>
  <c r="D305" i="282"/>
  <c r="C166" i="282"/>
  <c r="C237" i="282"/>
  <c r="C371" i="282" s="1"/>
  <c r="D82" i="282"/>
  <c r="C229" i="282"/>
  <c r="C363" i="282" s="1"/>
  <c r="D74" i="282"/>
  <c r="D297" i="282"/>
  <c r="C158" i="282"/>
  <c r="D307" i="282"/>
  <c r="C168" i="282"/>
  <c r="C239" i="282"/>
  <c r="C373" i="282" s="1"/>
  <c r="D84" i="282"/>
  <c r="D299" i="282"/>
  <c r="C160" i="282"/>
  <c r="D76" i="282"/>
  <c r="C46" i="282"/>
  <c r="C231" i="282"/>
  <c r="C365" i="282" s="1"/>
  <c r="C92" i="282"/>
  <c r="C72" i="282"/>
  <c r="D283" i="282"/>
  <c r="C140" i="282"/>
  <c r="C29" i="282"/>
  <c r="C29" i="288" s="1"/>
  <c r="C215" i="282"/>
  <c r="D56" i="282"/>
  <c r="D285" i="282"/>
  <c r="C142" i="282"/>
  <c r="C116" i="282" s="1"/>
  <c r="C31" i="282"/>
  <c r="C31" i="288" s="1"/>
  <c r="C217" i="282"/>
  <c r="D58" i="282"/>
  <c r="D287" i="282"/>
  <c r="C144" i="282"/>
  <c r="D60" i="282"/>
  <c r="C219" i="282"/>
  <c r="C67" i="282"/>
  <c r="C33" i="282"/>
  <c r="C33" i="288" s="1"/>
  <c r="C241" i="282"/>
  <c r="C375" i="282" s="1"/>
  <c r="C93" i="282"/>
  <c r="D309" i="282"/>
  <c r="C170" i="282"/>
  <c r="D86" i="282"/>
  <c r="D301" i="282"/>
  <c r="C162" i="282"/>
  <c r="C233" i="282"/>
  <c r="C367" i="282" s="1"/>
  <c r="D78" i="282"/>
  <c r="D311" i="282"/>
  <c r="C172" i="282"/>
  <c r="D88" i="282"/>
  <c r="C243" i="282"/>
  <c r="C377" i="282" s="1"/>
  <c r="C94" i="282"/>
  <c r="D303" i="282"/>
  <c r="C164" i="282"/>
  <c r="C235" i="282"/>
  <c r="C369" i="282" s="1"/>
  <c r="D80" i="282"/>
  <c r="C223" i="282"/>
  <c r="D64" i="282"/>
  <c r="D291" i="282"/>
  <c r="C148" i="282"/>
  <c r="C37" i="282"/>
  <c r="C37" i="288" s="1"/>
  <c r="AF232" i="285" l="1"/>
  <c r="AE103" i="285"/>
  <c r="AE5" i="261"/>
  <c r="C122" i="282"/>
  <c r="D260" i="282"/>
  <c r="AF112" i="285"/>
  <c r="AE102" i="285"/>
  <c r="AF210" i="285"/>
  <c r="AF189" i="285"/>
  <c r="AF347" i="285"/>
  <c r="AF325" i="285" s="1"/>
  <c r="AF191" i="285"/>
  <c r="AE188" i="285"/>
  <c r="AF366" i="285"/>
  <c r="AE129" i="285"/>
  <c r="AE109" i="285"/>
  <c r="AF111" i="285"/>
  <c r="AE14" i="285"/>
  <c r="AE15" i="285" s="1"/>
  <c r="AE104" i="285"/>
  <c r="AE105" i="285"/>
  <c r="AF39" i="285"/>
  <c r="AF19" i="285"/>
  <c r="AF155" i="285"/>
  <c r="AF135" i="285"/>
  <c r="AF110" i="285"/>
  <c r="AF277" i="285"/>
  <c r="AF256" i="285"/>
  <c r="AF255" i="285" s="1"/>
  <c r="AE344" i="285"/>
  <c r="AE324" i="285"/>
  <c r="AE322" i="285" s="1"/>
  <c r="AF181" i="285"/>
  <c r="AF161" i="285"/>
  <c r="AF130" i="285"/>
  <c r="AF346" i="285"/>
  <c r="AF190" i="285"/>
  <c r="C178" i="282"/>
  <c r="C114" i="282"/>
  <c r="C113" i="282"/>
  <c r="D261" i="282"/>
  <c r="D269" i="282"/>
  <c r="C179" i="282"/>
  <c r="C41" i="282"/>
  <c r="C41" i="288" s="1"/>
  <c r="C99" i="288" s="1"/>
  <c r="C17" i="259" s="1"/>
  <c r="C357" i="282"/>
  <c r="C335" i="282" s="1"/>
  <c r="C201" i="282"/>
  <c r="D234" i="282"/>
  <c r="D368" i="282" s="1"/>
  <c r="E79" i="282"/>
  <c r="D163" i="282"/>
  <c r="E302" i="282"/>
  <c r="D242" i="282"/>
  <c r="D376" i="282" s="1"/>
  <c r="E87" i="282"/>
  <c r="D171" i="282"/>
  <c r="E310" i="282"/>
  <c r="D220" i="282"/>
  <c r="D145" i="282"/>
  <c r="D34" i="282"/>
  <c r="D34" i="288" s="1"/>
  <c r="E61" i="282"/>
  <c r="E288" i="282"/>
  <c r="D265" i="282"/>
  <c r="E286" i="282"/>
  <c r="E59" i="282"/>
  <c r="D218" i="282"/>
  <c r="D32" i="282"/>
  <c r="D32" i="288" s="1"/>
  <c r="D143" i="282"/>
  <c r="D263" i="282"/>
  <c r="C193" i="282"/>
  <c r="C349" i="282"/>
  <c r="C327" i="282" s="1"/>
  <c r="C273" i="282"/>
  <c r="C131" i="282"/>
  <c r="D47" i="282"/>
  <c r="C45" i="282"/>
  <c r="D274" i="282"/>
  <c r="C65" i="282"/>
  <c r="C20" i="282"/>
  <c r="C20" i="288" s="1"/>
  <c r="C19" i="288" s="1"/>
  <c r="C206" i="282"/>
  <c r="C177" i="282"/>
  <c r="D240" i="282"/>
  <c r="D374" i="282" s="1"/>
  <c r="E85" i="282"/>
  <c r="D169" i="282"/>
  <c r="E308" i="282"/>
  <c r="E298" i="282"/>
  <c r="D159" i="282"/>
  <c r="D230" i="282"/>
  <c r="D364" i="282" s="1"/>
  <c r="E75" i="282"/>
  <c r="D238" i="282"/>
  <c r="D372" i="282" s="1"/>
  <c r="E83" i="282"/>
  <c r="D167" i="282"/>
  <c r="E306" i="282"/>
  <c r="D246" i="282"/>
  <c r="D380" i="282" s="1"/>
  <c r="D175" i="282"/>
  <c r="D257" i="282"/>
  <c r="C345" i="282"/>
  <c r="C323" i="282" s="1"/>
  <c r="C189" i="282"/>
  <c r="C42" i="282"/>
  <c r="C42" i="288" s="1"/>
  <c r="C100" i="288" s="1"/>
  <c r="C355" i="282"/>
  <c r="C333" i="282" s="1"/>
  <c r="C199" i="282"/>
  <c r="C120" i="282"/>
  <c r="C153" i="282"/>
  <c r="E311" i="282"/>
  <c r="D172" i="282"/>
  <c r="E88" i="282"/>
  <c r="D94" i="282"/>
  <c r="D243" i="282"/>
  <c r="D377" i="282" s="1"/>
  <c r="D233" i="282"/>
  <c r="D367" i="282" s="1"/>
  <c r="E78" i="282"/>
  <c r="E301" i="282"/>
  <c r="D162" i="282"/>
  <c r="E299" i="282"/>
  <c r="D160" i="282"/>
  <c r="D92" i="282"/>
  <c r="D72" i="282"/>
  <c r="E76" i="282"/>
  <c r="D231" i="282"/>
  <c r="D365" i="282" s="1"/>
  <c r="C119" i="282"/>
  <c r="D221" i="282"/>
  <c r="D68" i="282"/>
  <c r="E62" i="282"/>
  <c r="D146" i="282"/>
  <c r="E289" i="282"/>
  <c r="D35" i="282"/>
  <c r="D35" i="288" s="1"/>
  <c r="C188" i="282"/>
  <c r="C344" i="282"/>
  <c r="C322" i="282" s="1"/>
  <c r="C109" i="282"/>
  <c r="D215" i="282"/>
  <c r="D29" i="282"/>
  <c r="D29" i="288" s="1"/>
  <c r="D140" i="282"/>
  <c r="E283" i="282"/>
  <c r="E56" i="282"/>
  <c r="D258" i="282"/>
  <c r="C346" i="282"/>
  <c r="C324" i="282" s="1"/>
  <c r="C190" i="282"/>
  <c r="C112" i="282"/>
  <c r="D214" i="282"/>
  <c r="D139" i="282"/>
  <c r="D28" i="282"/>
  <c r="D28" i="288" s="1"/>
  <c r="E282" i="282"/>
  <c r="E55" i="282"/>
  <c r="C123" i="282"/>
  <c r="D241" i="282"/>
  <c r="D375" i="282" s="1"/>
  <c r="D93" i="282"/>
  <c r="E309" i="282"/>
  <c r="E86" i="282"/>
  <c r="D170" i="282"/>
  <c r="D239" i="282"/>
  <c r="D373" i="282" s="1"/>
  <c r="E84" i="282"/>
  <c r="E307" i="282"/>
  <c r="D168" i="282"/>
  <c r="C352" i="282"/>
  <c r="C330" i="282" s="1"/>
  <c r="C196" i="282"/>
  <c r="C117" i="282"/>
  <c r="C40" i="282"/>
  <c r="C40" i="288" s="1"/>
  <c r="C187" i="282"/>
  <c r="C343" i="282"/>
  <c r="C321" i="282" s="1"/>
  <c r="C151" i="282"/>
  <c r="C108" i="282"/>
  <c r="D262" i="282"/>
  <c r="C350" i="282"/>
  <c r="C328" i="282" s="1"/>
  <c r="C194" i="282"/>
  <c r="C200" i="282"/>
  <c r="C356" i="282"/>
  <c r="C334" i="282" s="1"/>
  <c r="C121" i="282"/>
  <c r="E276" i="282"/>
  <c r="E49" i="282"/>
  <c r="D133" i="282"/>
  <c r="D208" i="282"/>
  <c r="D22" i="282"/>
  <c r="D22" i="288" s="1"/>
  <c r="D253" i="282"/>
  <c r="C107" i="282"/>
  <c r="D209" i="282"/>
  <c r="D66" i="282"/>
  <c r="E50" i="282"/>
  <c r="D134" i="282"/>
  <c r="E277" i="282"/>
  <c r="D23" i="282"/>
  <c r="D23" i="288" s="1"/>
  <c r="D149" i="282"/>
  <c r="D38" i="282"/>
  <c r="D38" i="288" s="1"/>
  <c r="D224" i="282"/>
  <c r="D236" i="282"/>
  <c r="D370" i="282" s="1"/>
  <c r="E81" i="282"/>
  <c r="D165" i="282"/>
  <c r="E304" i="282"/>
  <c r="E312" i="282"/>
  <c r="D173" i="282"/>
  <c r="E89" i="282"/>
  <c r="D244" i="282"/>
  <c r="D378" i="282" s="1"/>
  <c r="C353" i="282"/>
  <c r="C331" i="282" s="1"/>
  <c r="C197" i="282"/>
  <c r="C118" i="282"/>
  <c r="C152" i="282"/>
  <c r="C351" i="282"/>
  <c r="C329" i="282" s="1"/>
  <c r="C195" i="282"/>
  <c r="D216" i="282"/>
  <c r="D141" i="282"/>
  <c r="D30" i="282"/>
  <c r="D30" i="288" s="1"/>
  <c r="E57" i="282"/>
  <c r="E284" i="282"/>
  <c r="C295" i="282"/>
  <c r="C294" i="282" s="1"/>
  <c r="C228" i="282"/>
  <c r="C227" i="282" s="1"/>
  <c r="C71" i="282"/>
  <c r="D73" i="282"/>
  <c r="D296" i="282"/>
  <c r="C91" i="282"/>
  <c r="C157" i="282"/>
  <c r="D232" i="282"/>
  <c r="D366" i="282" s="1"/>
  <c r="E77" i="282"/>
  <c r="E300" i="282"/>
  <c r="D161" i="282"/>
  <c r="C361" i="282"/>
  <c r="C110" i="282"/>
  <c r="E280" i="282"/>
  <c r="E53" i="282"/>
  <c r="D137" i="282"/>
  <c r="D212" i="282"/>
  <c r="D26" i="282"/>
  <c r="D26" i="288" s="1"/>
  <c r="D222" i="282"/>
  <c r="E63" i="282"/>
  <c r="E290" i="282"/>
  <c r="D36" i="282"/>
  <c r="D36" i="288" s="1"/>
  <c r="D147" i="282"/>
  <c r="D267" i="282"/>
  <c r="D235" i="282"/>
  <c r="D369" i="282" s="1"/>
  <c r="E80" i="282"/>
  <c r="E303" i="282"/>
  <c r="D164" i="282"/>
  <c r="D245" i="282"/>
  <c r="D379" i="282" s="1"/>
  <c r="E90" i="282"/>
  <c r="D174" i="282"/>
  <c r="E313" i="282"/>
  <c r="D266" i="282"/>
  <c r="C354" i="282"/>
  <c r="C332" i="282" s="1"/>
  <c r="C198" i="282"/>
  <c r="E279" i="282"/>
  <c r="D136" i="282"/>
  <c r="E52" i="282"/>
  <c r="D211" i="282"/>
  <c r="D25" i="282"/>
  <c r="D25" i="288" s="1"/>
  <c r="D256" i="282"/>
  <c r="C348" i="282"/>
  <c r="C326" i="282" s="1"/>
  <c r="C192" i="282"/>
  <c r="C111" i="282"/>
  <c r="D213" i="282"/>
  <c r="D27" i="282"/>
  <c r="D27" i="288" s="1"/>
  <c r="D138" i="282"/>
  <c r="E281" i="282"/>
  <c r="E54" i="282"/>
  <c r="D259" i="282"/>
  <c r="C191" i="282"/>
  <c r="C347" i="282"/>
  <c r="C325" i="282" s="1"/>
  <c r="C202" i="282"/>
  <c r="C358" i="282"/>
  <c r="C336" i="282" s="1"/>
  <c r="D237" i="282"/>
  <c r="D371" i="282" s="1"/>
  <c r="E82" i="282"/>
  <c r="E305" i="282"/>
  <c r="D166" i="282"/>
  <c r="E287" i="282"/>
  <c r="D144" i="282"/>
  <c r="D67" i="282"/>
  <c r="D33" i="282"/>
  <c r="D33" i="288" s="1"/>
  <c r="D219" i="282"/>
  <c r="E60" i="282"/>
  <c r="D264" i="282"/>
  <c r="D210" i="282"/>
  <c r="D135" i="282"/>
  <c r="D24" i="282"/>
  <c r="D24" i="288" s="1"/>
  <c r="E51" i="282"/>
  <c r="E278" i="282"/>
  <c r="E256" i="282" s="1"/>
  <c r="D255" i="282"/>
  <c r="C115" i="282"/>
  <c r="E285" i="282"/>
  <c r="D142" i="282"/>
  <c r="E58" i="282"/>
  <c r="D31" i="282"/>
  <c r="D31" i="288" s="1"/>
  <c r="D217" i="282"/>
  <c r="E291" i="282"/>
  <c r="D148" i="282"/>
  <c r="E64" i="282"/>
  <c r="D37" i="282"/>
  <c r="D37" i="288" s="1"/>
  <c r="D223" i="282"/>
  <c r="D268" i="282"/>
  <c r="C341" i="282"/>
  <c r="C185" i="282"/>
  <c r="C106" i="282"/>
  <c r="D254" i="282"/>
  <c r="C186" i="282"/>
  <c r="C342" i="282"/>
  <c r="C320" i="282" s="1"/>
  <c r="C98" i="288" l="1"/>
  <c r="C14" i="288"/>
  <c r="C15" i="288" s="1"/>
  <c r="D111" i="282"/>
  <c r="E262" i="282"/>
  <c r="E269" i="282"/>
  <c r="D116" i="282"/>
  <c r="E255" i="282"/>
  <c r="E257" i="282"/>
  <c r="D107" i="282"/>
  <c r="E265" i="282"/>
  <c r="D123" i="282"/>
  <c r="AF5" i="261"/>
  <c r="AF3" i="288"/>
  <c r="AF102" i="285"/>
  <c r="AF14" i="285"/>
  <c r="AF15" i="285" s="1"/>
  <c r="AF105" i="285"/>
  <c r="AF104" i="285"/>
  <c r="AF103" i="285"/>
  <c r="AF188" i="285"/>
  <c r="AF344" i="285"/>
  <c r="AF324" i="285"/>
  <c r="AF322" i="285" s="1"/>
  <c r="AF129" i="285"/>
  <c r="AF109" i="285"/>
  <c r="D112" i="282"/>
  <c r="D110" i="282"/>
  <c r="E259" i="282"/>
  <c r="D41" i="282"/>
  <c r="D41" i="288" s="1"/>
  <c r="E263" i="282"/>
  <c r="D109" i="282"/>
  <c r="D121" i="282"/>
  <c r="E258" i="282"/>
  <c r="D115" i="282"/>
  <c r="E254" i="282"/>
  <c r="E267" i="282"/>
  <c r="E266" i="282"/>
  <c r="D122" i="282"/>
  <c r="D195" i="282"/>
  <c r="D351" i="282"/>
  <c r="D329" i="282" s="1"/>
  <c r="E218" i="282"/>
  <c r="F59" i="282"/>
  <c r="F286" i="282"/>
  <c r="E32" i="282"/>
  <c r="E32" i="288" s="1"/>
  <c r="E143" i="282"/>
  <c r="F279" i="282"/>
  <c r="E136" i="282"/>
  <c r="E25" i="282"/>
  <c r="E25" i="288" s="1"/>
  <c r="E211" i="282"/>
  <c r="F52" i="282"/>
  <c r="D353" i="282"/>
  <c r="D331" i="282" s="1"/>
  <c r="D197" i="282"/>
  <c r="E214" i="282"/>
  <c r="F55" i="282"/>
  <c r="F282" i="282"/>
  <c r="E139" i="282"/>
  <c r="E28" i="282"/>
  <c r="E28" i="288" s="1"/>
  <c r="D347" i="282"/>
  <c r="D325" i="282" s="1"/>
  <c r="D191" i="282"/>
  <c r="E212" i="282"/>
  <c r="F53" i="282"/>
  <c r="E137" i="282"/>
  <c r="F280" i="282"/>
  <c r="E26" i="282"/>
  <c r="E26" i="288" s="1"/>
  <c r="E246" i="282"/>
  <c r="E380" i="282" s="1"/>
  <c r="E175" i="282"/>
  <c r="E236" i="282"/>
  <c r="E370" i="282" s="1"/>
  <c r="F81" i="282"/>
  <c r="F304" i="282"/>
  <c r="E165" i="282"/>
  <c r="E268" i="282"/>
  <c r="D200" i="282"/>
  <c r="D356" i="282"/>
  <c r="D334" i="282" s="1"/>
  <c r="E297" i="282"/>
  <c r="D158" i="282"/>
  <c r="E74" i="282"/>
  <c r="D229" i="282"/>
  <c r="D363" i="282" s="1"/>
  <c r="D361" i="282" s="1"/>
  <c r="E217" i="282"/>
  <c r="F58" i="282"/>
  <c r="F285" i="282"/>
  <c r="E142" i="282"/>
  <c r="E31" i="282"/>
  <c r="E31" i="288" s="1"/>
  <c r="C126" i="282"/>
  <c r="F305" i="282"/>
  <c r="E166" i="282"/>
  <c r="F82" i="282"/>
  <c r="E237" i="282"/>
  <c r="E371" i="282" s="1"/>
  <c r="D202" i="282"/>
  <c r="D358" i="282"/>
  <c r="D336" i="282" s="1"/>
  <c r="F278" i="282"/>
  <c r="E135" i="282"/>
  <c r="E24" i="282"/>
  <c r="E24" i="288" s="1"/>
  <c r="F51" i="282"/>
  <c r="E210" i="282"/>
  <c r="D187" i="282"/>
  <c r="D343" i="282"/>
  <c r="D321" i="282" s="1"/>
  <c r="D342" i="282"/>
  <c r="D320" i="282" s="1"/>
  <c r="D186" i="282"/>
  <c r="F277" i="282"/>
  <c r="E134" i="282"/>
  <c r="E66" i="282"/>
  <c r="F50" i="282"/>
  <c r="E209" i="282"/>
  <c r="E23" i="282"/>
  <c r="E23" i="288" s="1"/>
  <c r="E242" i="282"/>
  <c r="E376" i="282" s="1"/>
  <c r="F87" i="282"/>
  <c r="F310" i="282"/>
  <c r="E171" i="282"/>
  <c r="E260" i="282"/>
  <c r="D113" i="282"/>
  <c r="F284" i="282"/>
  <c r="E141" i="282"/>
  <c r="E30" i="282"/>
  <c r="E30" i="288" s="1"/>
  <c r="E216" i="282"/>
  <c r="F57" i="282"/>
  <c r="D114" i="282"/>
  <c r="D193" i="282"/>
  <c r="D349" i="282"/>
  <c r="D327" i="282" s="1"/>
  <c r="D42" i="282"/>
  <c r="D42" i="288" s="1"/>
  <c r="D153" i="282"/>
  <c r="D120" i="282"/>
  <c r="D295" i="282"/>
  <c r="D294" i="282" s="1"/>
  <c r="D157" i="282"/>
  <c r="E73" i="282"/>
  <c r="E296" i="282"/>
  <c r="D228" i="282"/>
  <c r="D91" i="282"/>
  <c r="D71" i="282"/>
  <c r="D177" i="282"/>
  <c r="F302" i="282"/>
  <c r="E163" i="282"/>
  <c r="F79" i="282"/>
  <c r="E234" i="282"/>
  <c r="E368" i="282" s="1"/>
  <c r="F312" i="282"/>
  <c r="E173" i="282"/>
  <c r="E244" i="282"/>
  <c r="E378" i="282" s="1"/>
  <c r="F89" i="282"/>
  <c r="C127" i="282"/>
  <c r="E241" i="282"/>
  <c r="E375" i="282" s="1"/>
  <c r="E93" i="282"/>
  <c r="F309" i="282"/>
  <c r="E170" i="282"/>
  <c r="F86" i="282"/>
  <c r="C39" i="282"/>
  <c r="C39" i="288" s="1"/>
  <c r="C97" i="288" s="1"/>
  <c r="C19" i="282"/>
  <c r="D252" i="282"/>
  <c r="D207" i="282"/>
  <c r="D132" i="282"/>
  <c r="E48" i="282"/>
  <c r="E275" i="282"/>
  <c r="D21" i="282"/>
  <c r="D21" i="288" s="1"/>
  <c r="C272" i="282"/>
  <c r="C251" i="282"/>
  <c r="C250" i="282" s="1"/>
  <c r="D117" i="282"/>
  <c r="D352" i="282"/>
  <c r="D330" i="282" s="1"/>
  <c r="D196" i="282"/>
  <c r="E264" i="282"/>
  <c r="E221" i="282"/>
  <c r="F62" i="282"/>
  <c r="E35" i="282"/>
  <c r="E35" i="288" s="1"/>
  <c r="F289" i="282"/>
  <c r="E146" i="282"/>
  <c r="E68" i="282"/>
  <c r="D119" i="282"/>
  <c r="F311" i="282"/>
  <c r="E172" i="282"/>
  <c r="F88" i="282"/>
  <c r="E243" i="282"/>
  <c r="E377" i="282" s="1"/>
  <c r="E94" i="282"/>
  <c r="F303" i="282"/>
  <c r="E164" i="282"/>
  <c r="F80" i="282"/>
  <c r="E235" i="282"/>
  <c r="E369" i="282" s="1"/>
  <c r="C339" i="282"/>
  <c r="C319" i="282"/>
  <c r="C317" i="282" s="1"/>
  <c r="D357" i="282"/>
  <c r="D335" i="282" s="1"/>
  <c r="D201" i="282"/>
  <c r="E149" i="282"/>
  <c r="E224" i="282"/>
  <c r="E38" i="282"/>
  <c r="E38" i="288" s="1"/>
  <c r="D344" i="282"/>
  <c r="D322" i="282" s="1"/>
  <c r="D188" i="282"/>
  <c r="F288" i="282"/>
  <c r="F266" i="282" s="1"/>
  <c r="E145" i="282"/>
  <c r="E34" i="282"/>
  <c r="E34" i="288" s="1"/>
  <c r="E220" i="282"/>
  <c r="F61" i="282"/>
  <c r="D152" i="282"/>
  <c r="D118" i="282"/>
  <c r="E238" i="282"/>
  <c r="E372" i="282" s="1"/>
  <c r="F83" i="282"/>
  <c r="F306" i="282"/>
  <c r="E167" i="282"/>
  <c r="D189" i="282"/>
  <c r="D345" i="282"/>
  <c r="D323" i="282" s="1"/>
  <c r="F291" i="282"/>
  <c r="E148" i="282"/>
  <c r="E37" i="282"/>
  <c r="E37" i="288" s="1"/>
  <c r="F64" i="282"/>
  <c r="E223" i="282"/>
  <c r="D190" i="282"/>
  <c r="D346" i="282"/>
  <c r="D324" i="282" s="1"/>
  <c r="E213" i="282"/>
  <c r="F54" i="282"/>
  <c r="F281" i="282"/>
  <c r="E138" i="282"/>
  <c r="E27" i="282"/>
  <c r="E27" i="288" s="1"/>
  <c r="F301" i="282"/>
  <c r="E162" i="282"/>
  <c r="E233" i="282"/>
  <c r="E367" i="282" s="1"/>
  <c r="F78" i="282"/>
  <c r="C176" i="282"/>
  <c r="C156" i="282"/>
  <c r="D350" i="282"/>
  <c r="D328" i="282" s="1"/>
  <c r="D194" i="282"/>
  <c r="F313" i="282"/>
  <c r="E174" i="282"/>
  <c r="E245" i="282"/>
  <c r="E379" i="282" s="1"/>
  <c r="F90" i="282"/>
  <c r="D40" i="282"/>
  <c r="D40" i="288" s="1"/>
  <c r="D98" i="288" s="1"/>
  <c r="D108" i="282"/>
  <c r="D151" i="282"/>
  <c r="C125" i="282"/>
  <c r="E240" i="282"/>
  <c r="E374" i="282" s="1"/>
  <c r="F85" i="282"/>
  <c r="F308" i="282"/>
  <c r="E169" i="282"/>
  <c r="D178" i="282"/>
  <c r="F283" i="282"/>
  <c r="E140" i="282"/>
  <c r="E29" i="282"/>
  <c r="E29" i="288" s="1"/>
  <c r="E215" i="282"/>
  <c r="F56" i="282"/>
  <c r="D348" i="282"/>
  <c r="D326" i="282" s="1"/>
  <c r="D192" i="282"/>
  <c r="E261" i="282"/>
  <c r="F290" i="282"/>
  <c r="E147" i="282"/>
  <c r="E36" i="282"/>
  <c r="E36" i="288" s="1"/>
  <c r="F63" i="282"/>
  <c r="E222" i="282"/>
  <c r="D199" i="282"/>
  <c r="D355" i="282"/>
  <c r="D333" i="282" s="1"/>
  <c r="D273" i="282"/>
  <c r="E274" i="282"/>
  <c r="E252" i="282" s="1"/>
  <c r="D45" i="282"/>
  <c r="E47" i="282"/>
  <c r="D206" i="282"/>
  <c r="D131" i="282"/>
  <c r="D65" i="282"/>
  <c r="D20" i="282"/>
  <c r="D20" i="288" s="1"/>
  <c r="D19" i="288" s="1"/>
  <c r="F300" i="282"/>
  <c r="E161" i="282"/>
  <c r="E232" i="282"/>
  <c r="E366" i="282" s="1"/>
  <c r="F77" i="282"/>
  <c r="D179" i="282"/>
  <c r="C100" i="282"/>
  <c r="F307" i="282"/>
  <c r="E168" i="282"/>
  <c r="E239" i="282"/>
  <c r="E373" i="282" s="1"/>
  <c r="F84" i="282"/>
  <c r="F299" i="282"/>
  <c r="E160" i="282"/>
  <c r="F76" i="282"/>
  <c r="E46" i="282"/>
  <c r="E231" i="282"/>
  <c r="E365" i="282" s="1"/>
  <c r="E92" i="282"/>
  <c r="E72" i="282"/>
  <c r="C205" i="282"/>
  <c r="C184" i="282"/>
  <c r="C183" i="282" s="1"/>
  <c r="C130" i="282"/>
  <c r="C150" i="282"/>
  <c r="C105" i="282"/>
  <c r="F287" i="282"/>
  <c r="E144" i="282"/>
  <c r="F60" i="282"/>
  <c r="E219" i="282"/>
  <c r="E33" i="282"/>
  <c r="E33" i="288" s="1"/>
  <c r="E67" i="282"/>
  <c r="D198" i="282"/>
  <c r="D354" i="282"/>
  <c r="D332" i="282" s="1"/>
  <c r="D99" i="288" l="1"/>
  <c r="D17" i="259" s="1"/>
  <c r="D14" i="288"/>
  <c r="D15" i="288" s="1"/>
  <c r="D100" i="288"/>
  <c r="F261" i="282"/>
  <c r="F268" i="282"/>
  <c r="D125" i="282"/>
  <c r="C98" i="282"/>
  <c r="C4" i="261"/>
  <c r="C3" i="261" s="1"/>
  <c r="C5" i="259" s="1"/>
  <c r="C11" i="259" s="1"/>
  <c r="C6" i="259"/>
  <c r="C12" i="259" s="1"/>
  <c r="F265" i="282"/>
  <c r="E177" i="282"/>
  <c r="E112" i="282"/>
  <c r="E41" i="282"/>
  <c r="E41" i="288" s="1"/>
  <c r="D126" i="282"/>
  <c r="E121" i="282"/>
  <c r="E114" i="282"/>
  <c r="E123" i="282"/>
  <c r="D106" i="282"/>
  <c r="D227" i="282"/>
  <c r="E119" i="282"/>
  <c r="E253" i="282"/>
  <c r="D127" i="282"/>
  <c r="E353" i="282"/>
  <c r="E331" i="282" s="1"/>
  <c r="E197" i="282"/>
  <c r="E118" i="282"/>
  <c r="E152" i="282"/>
  <c r="E295" i="282"/>
  <c r="E294" i="282" s="1"/>
  <c r="E228" i="282"/>
  <c r="E91" i="282"/>
  <c r="F73" i="282"/>
  <c r="F296" i="282"/>
  <c r="E157" i="282"/>
  <c r="E71" i="282"/>
  <c r="F232" i="282"/>
  <c r="F366" i="282" s="1"/>
  <c r="G77" i="282"/>
  <c r="F161" i="282"/>
  <c r="G300" i="282"/>
  <c r="D184" i="282"/>
  <c r="D205" i="282"/>
  <c r="D272" i="282"/>
  <c r="D251" i="282"/>
  <c r="D250" i="282" s="1"/>
  <c r="G291" i="282"/>
  <c r="F148" i="282"/>
  <c r="G64" i="282"/>
  <c r="F223" i="282"/>
  <c r="F37" i="282"/>
  <c r="F37" i="288" s="1"/>
  <c r="E193" i="282"/>
  <c r="E349" i="282"/>
  <c r="E327" i="282" s="1"/>
  <c r="G302" i="282"/>
  <c r="F163" i="282"/>
  <c r="F234" i="282"/>
  <c r="F368" i="282" s="1"/>
  <c r="G79" i="282"/>
  <c r="F259" i="282"/>
  <c r="E347" i="282"/>
  <c r="E325" i="282" s="1"/>
  <c r="E191" i="282"/>
  <c r="E357" i="282"/>
  <c r="E335" i="282" s="1"/>
  <c r="E201" i="282"/>
  <c r="F269" i="282"/>
  <c r="G307" i="282"/>
  <c r="F168" i="282"/>
  <c r="F239" i="282"/>
  <c r="F373" i="282" s="1"/>
  <c r="G84" i="282"/>
  <c r="G289" i="282"/>
  <c r="F146" i="282"/>
  <c r="F35" i="282"/>
  <c r="F35" i="288" s="1"/>
  <c r="F221" i="282"/>
  <c r="F68" i="282"/>
  <c r="G62" i="282"/>
  <c r="E202" i="282"/>
  <c r="E358" i="282"/>
  <c r="E336" i="282" s="1"/>
  <c r="G312" i="282"/>
  <c r="F173" i="282"/>
  <c r="F244" i="282"/>
  <c r="F378" i="282" s="1"/>
  <c r="G89" i="282"/>
  <c r="F267" i="282"/>
  <c r="G290" i="282"/>
  <c r="F147" i="282"/>
  <c r="F36" i="282"/>
  <c r="F36" i="288" s="1"/>
  <c r="F222" i="282"/>
  <c r="G63" i="282"/>
  <c r="C97" i="282"/>
  <c r="E178" i="282"/>
  <c r="G313" i="282"/>
  <c r="F174" i="282"/>
  <c r="F245" i="282"/>
  <c r="F379" i="282" s="1"/>
  <c r="G90" i="282"/>
  <c r="D176" i="282"/>
  <c r="D156" i="282"/>
  <c r="E350" i="282"/>
  <c r="E328" i="282" s="1"/>
  <c r="E194" i="282"/>
  <c r="E115" i="282"/>
  <c r="G311" i="282"/>
  <c r="F172" i="282"/>
  <c r="G88" i="282"/>
  <c r="F94" i="282"/>
  <c r="F243" i="282"/>
  <c r="F377" i="282" s="1"/>
  <c r="E40" i="282"/>
  <c r="E40" i="288" s="1"/>
  <c r="G278" i="282"/>
  <c r="F135" i="282"/>
  <c r="F24" i="282"/>
  <c r="F24" i="288" s="1"/>
  <c r="F210" i="282"/>
  <c r="G51" i="282"/>
  <c r="E151" i="282"/>
  <c r="E108" i="282"/>
  <c r="E344" i="282"/>
  <c r="E322" i="282" s="1"/>
  <c r="E188" i="282"/>
  <c r="F256" i="282"/>
  <c r="G306" i="282"/>
  <c r="F167" i="282"/>
  <c r="F238" i="282"/>
  <c r="F372" i="282" s="1"/>
  <c r="G83" i="282"/>
  <c r="E116" i="282"/>
  <c r="F218" i="282"/>
  <c r="G59" i="282"/>
  <c r="F143" i="282"/>
  <c r="G286" i="282"/>
  <c r="F32" i="282"/>
  <c r="F32" i="288" s="1"/>
  <c r="F298" i="282"/>
  <c r="E159" i="282"/>
  <c r="E230" i="282"/>
  <c r="E364" i="282" s="1"/>
  <c r="F75" i="282"/>
  <c r="F258" i="282"/>
  <c r="G281" i="282"/>
  <c r="F27" i="282"/>
  <c r="F27" i="288" s="1"/>
  <c r="F213" i="282"/>
  <c r="F138" i="282"/>
  <c r="G54" i="282"/>
  <c r="E113" i="282"/>
  <c r="F215" i="282"/>
  <c r="F140" i="282"/>
  <c r="G56" i="282"/>
  <c r="F29" i="282"/>
  <c r="F29" i="288" s="1"/>
  <c r="G283" i="282"/>
  <c r="G280" i="282"/>
  <c r="F137" i="282"/>
  <c r="F26" i="282"/>
  <c r="F26" i="288" s="1"/>
  <c r="F212" i="282"/>
  <c r="G53" i="282"/>
  <c r="F257" i="282"/>
  <c r="F219" i="282"/>
  <c r="F144" i="282"/>
  <c r="F67" i="282"/>
  <c r="G287" i="282"/>
  <c r="F33" i="282"/>
  <c r="F33" i="288" s="1"/>
  <c r="G60" i="282"/>
  <c r="G288" i="282"/>
  <c r="F145" i="282"/>
  <c r="F34" i="282"/>
  <c r="F34" i="288" s="1"/>
  <c r="F220" i="282"/>
  <c r="G61" i="282"/>
  <c r="C104" i="282"/>
  <c r="C124" i="282"/>
  <c r="E273" i="282"/>
  <c r="E131" i="282"/>
  <c r="F47" i="282"/>
  <c r="E45" i="282"/>
  <c r="E206" i="282"/>
  <c r="E20" i="282"/>
  <c r="E20" i="288" s="1"/>
  <c r="F274" i="282"/>
  <c r="E65" i="282"/>
  <c r="G308" i="282"/>
  <c r="F169" i="282"/>
  <c r="F240" i="282"/>
  <c r="F374" i="282" s="1"/>
  <c r="G85" i="282"/>
  <c r="G301" i="282"/>
  <c r="F162" i="282"/>
  <c r="F233" i="282"/>
  <c r="F367" i="282" s="1"/>
  <c r="G78" i="282"/>
  <c r="D39" i="282"/>
  <c r="D39" i="288" s="1"/>
  <c r="D97" i="288" s="1"/>
  <c r="D19" i="282"/>
  <c r="D150" i="282"/>
  <c r="D105" i="282"/>
  <c r="D130" i="282"/>
  <c r="F275" i="282"/>
  <c r="E132" i="282"/>
  <c r="E21" i="282"/>
  <c r="E21" i="288" s="1"/>
  <c r="F48" i="282"/>
  <c r="E207" i="282"/>
  <c r="E200" i="282"/>
  <c r="E356" i="282"/>
  <c r="E334" i="282" s="1"/>
  <c r="G284" i="282"/>
  <c r="F141" i="282"/>
  <c r="F30" i="282"/>
  <c r="F30" i="288" s="1"/>
  <c r="F216" i="282"/>
  <c r="G57" i="282"/>
  <c r="G309" i="282"/>
  <c r="F170" i="282"/>
  <c r="G86" i="282"/>
  <c r="F241" i="282"/>
  <c r="F375" i="282" s="1"/>
  <c r="F93" i="282"/>
  <c r="F175" i="282"/>
  <c r="F246" i="282"/>
  <c r="F380" i="282" s="1"/>
  <c r="F214" i="282"/>
  <c r="G55" i="282"/>
  <c r="G282" i="282"/>
  <c r="F139" i="282"/>
  <c r="F28" i="282"/>
  <c r="F28" i="288" s="1"/>
  <c r="F149" i="282"/>
  <c r="F224" i="282"/>
  <c r="F38" i="282"/>
  <c r="F38" i="288" s="1"/>
  <c r="E122" i="282"/>
  <c r="E354" i="282"/>
  <c r="E332" i="282" s="1"/>
  <c r="E198" i="282"/>
  <c r="G304" i="282"/>
  <c r="F165" i="282"/>
  <c r="F236" i="282"/>
  <c r="F370" i="282" s="1"/>
  <c r="G81" i="282"/>
  <c r="E179" i="282"/>
  <c r="E120" i="282"/>
  <c r="E153" i="282"/>
  <c r="E42" i="282"/>
  <c r="E42" i="288" s="1"/>
  <c r="E199" i="282"/>
  <c r="E355" i="282"/>
  <c r="E333" i="282" s="1"/>
  <c r="F276" i="282"/>
  <c r="E133" i="282"/>
  <c r="E22" i="282"/>
  <c r="E22" i="288" s="1"/>
  <c r="E208" i="282"/>
  <c r="F49" i="282"/>
  <c r="D341" i="282"/>
  <c r="D185" i="282"/>
  <c r="C14" i="282"/>
  <c r="C15" i="282" s="1"/>
  <c r="C99" i="282"/>
  <c r="C18" i="259" s="1"/>
  <c r="G310" i="282"/>
  <c r="F171" i="282"/>
  <c r="F242" i="282"/>
  <c r="F376" i="282" s="1"/>
  <c r="G87" i="282"/>
  <c r="F235" i="282"/>
  <c r="F369" i="282" s="1"/>
  <c r="G80" i="282"/>
  <c r="G303" i="282"/>
  <c r="F164" i="282"/>
  <c r="F297" i="282"/>
  <c r="E158" i="282"/>
  <c r="E229" i="282"/>
  <c r="E363" i="282" s="1"/>
  <c r="F74" i="282"/>
  <c r="G285" i="282"/>
  <c r="G263" i="282" s="1"/>
  <c r="F31" i="282"/>
  <c r="F31" i="288" s="1"/>
  <c r="F217" i="282"/>
  <c r="F142" i="282"/>
  <c r="G58" i="282"/>
  <c r="F262" i="282"/>
  <c r="E187" i="282"/>
  <c r="E343" i="282"/>
  <c r="E321" i="282" s="1"/>
  <c r="F255" i="282"/>
  <c r="G279" i="282"/>
  <c r="F25" i="282"/>
  <c r="F25" i="288" s="1"/>
  <c r="F211" i="282"/>
  <c r="F136" i="282"/>
  <c r="G52" i="282"/>
  <c r="E109" i="282"/>
  <c r="F263" i="282"/>
  <c r="E351" i="282"/>
  <c r="E329" i="282" s="1"/>
  <c r="E195" i="282"/>
  <c r="G305" i="282"/>
  <c r="F166" i="282"/>
  <c r="F237" i="282"/>
  <c r="F371" i="282" s="1"/>
  <c r="G82" i="282"/>
  <c r="E111" i="282"/>
  <c r="E346" i="282"/>
  <c r="E324" i="282" s="1"/>
  <c r="E190" i="282"/>
  <c r="F260" i="282"/>
  <c r="E192" i="282"/>
  <c r="E348" i="282"/>
  <c r="E326" i="282" s="1"/>
  <c r="E189" i="282"/>
  <c r="E345" i="282"/>
  <c r="E323" i="282" s="1"/>
  <c r="E110" i="282"/>
  <c r="E117" i="282"/>
  <c r="F264" i="282"/>
  <c r="E352" i="282"/>
  <c r="E330" i="282" s="1"/>
  <c r="E196" i="282"/>
  <c r="E19" i="288" l="1"/>
  <c r="E14" i="288" s="1"/>
  <c r="E15" i="288" s="1"/>
  <c r="E100" i="288"/>
  <c r="E99" i="288"/>
  <c r="E17" i="259" s="1"/>
  <c r="F116" i="282"/>
  <c r="D100" i="282"/>
  <c r="D4" i="261"/>
  <c r="D3" i="261" s="1"/>
  <c r="D5" i="259" s="1"/>
  <c r="D11" i="259" s="1"/>
  <c r="D6" i="259"/>
  <c r="D12" i="259" s="1"/>
  <c r="E361" i="282"/>
  <c r="G262" i="282"/>
  <c r="F111" i="282"/>
  <c r="F115" i="282"/>
  <c r="G258" i="282"/>
  <c r="F252" i="282"/>
  <c r="G257" i="282"/>
  <c r="E107" i="282"/>
  <c r="G256" i="282"/>
  <c r="F110" i="282"/>
  <c r="F254" i="282"/>
  <c r="E127" i="282"/>
  <c r="F123" i="282"/>
  <c r="G260" i="282"/>
  <c r="D97" i="282"/>
  <c r="F117" i="282"/>
  <c r="F109" i="282"/>
  <c r="F121" i="282"/>
  <c r="G238" i="282"/>
  <c r="G372" i="282" s="1"/>
  <c r="H83" i="282"/>
  <c r="H306" i="282"/>
  <c r="G167" i="282"/>
  <c r="G212" i="282"/>
  <c r="H53" i="282"/>
  <c r="H280" i="282"/>
  <c r="G137" i="282"/>
  <c r="G26" i="282"/>
  <c r="G26" i="288" s="1"/>
  <c r="F189" i="282"/>
  <c r="F345" i="282"/>
  <c r="F323" i="282" s="1"/>
  <c r="D339" i="282"/>
  <c r="D319" i="282"/>
  <c r="D317" i="282" s="1"/>
  <c r="E186" i="282"/>
  <c r="E342" i="282"/>
  <c r="E320" i="282" s="1"/>
  <c r="F358" i="282"/>
  <c r="F336" i="282" s="1"/>
  <c r="F202" i="282"/>
  <c r="F113" i="282"/>
  <c r="G215" i="282"/>
  <c r="H56" i="282"/>
  <c r="H283" i="282"/>
  <c r="G140" i="282"/>
  <c r="G29" i="282"/>
  <c r="G29" i="288" s="1"/>
  <c r="F178" i="282"/>
  <c r="H285" i="282"/>
  <c r="G142" i="282"/>
  <c r="G31" i="282"/>
  <c r="G31" i="288" s="1"/>
  <c r="G217" i="282"/>
  <c r="H58" i="282"/>
  <c r="E185" i="282"/>
  <c r="E341" i="282"/>
  <c r="F253" i="282"/>
  <c r="D104" i="282"/>
  <c r="D124" i="282"/>
  <c r="D14" i="282"/>
  <c r="D15" i="282" s="1"/>
  <c r="D99" i="282"/>
  <c r="D18" i="259" s="1"/>
  <c r="G234" i="282"/>
  <c r="G368" i="282" s="1"/>
  <c r="H79" i="282"/>
  <c r="H302" i="282"/>
  <c r="G163" i="282"/>
  <c r="H309" i="282"/>
  <c r="G170" i="282"/>
  <c r="H86" i="282"/>
  <c r="G241" i="282"/>
  <c r="G375" i="282" s="1"/>
  <c r="G93" i="282"/>
  <c r="E19" i="282"/>
  <c r="E39" i="282"/>
  <c r="E39" i="288" s="1"/>
  <c r="E97" i="288" s="1"/>
  <c r="E130" i="282"/>
  <c r="E150" i="282"/>
  <c r="E105" i="282"/>
  <c r="G221" i="282"/>
  <c r="H62" i="282"/>
  <c r="G35" i="282"/>
  <c r="G35" i="288" s="1"/>
  <c r="H289" i="282"/>
  <c r="G146" i="282"/>
  <c r="G68" i="282"/>
  <c r="G266" i="282"/>
  <c r="G220" i="282"/>
  <c r="H61" i="282"/>
  <c r="H288" i="282"/>
  <c r="G145" i="282"/>
  <c r="G34" i="282"/>
  <c r="G34" i="288" s="1"/>
  <c r="G265" i="282"/>
  <c r="F118" i="282"/>
  <c r="F152" i="282"/>
  <c r="F190" i="282"/>
  <c r="F346" i="282"/>
  <c r="F324" i="282" s="1"/>
  <c r="G261" i="282"/>
  <c r="H284" i="282"/>
  <c r="G141" i="282"/>
  <c r="G30" i="282"/>
  <c r="G30" i="288" s="1"/>
  <c r="G216" i="282"/>
  <c r="H57" i="282"/>
  <c r="F193" i="282"/>
  <c r="F349" i="282"/>
  <c r="F327" i="282" s="1"/>
  <c r="H282" i="282"/>
  <c r="G139" i="282"/>
  <c r="G28" i="282"/>
  <c r="G28" i="288" s="1"/>
  <c r="G214" i="282"/>
  <c r="H55" i="282"/>
  <c r="F191" i="282"/>
  <c r="F347" i="282"/>
  <c r="F325" i="282" s="1"/>
  <c r="G259" i="282"/>
  <c r="G264" i="282"/>
  <c r="H287" i="282"/>
  <c r="G144" i="282"/>
  <c r="H60" i="282"/>
  <c r="G219" i="282"/>
  <c r="G67" i="282"/>
  <c r="G33" i="282"/>
  <c r="G33" i="288" s="1"/>
  <c r="E125" i="282"/>
  <c r="H279" i="282"/>
  <c r="G136" i="282"/>
  <c r="G25" i="282"/>
  <c r="G25" i="288" s="1"/>
  <c r="G211" i="282"/>
  <c r="H52" i="282"/>
  <c r="H312" i="282"/>
  <c r="G173" i="282"/>
  <c r="G244" i="282"/>
  <c r="G378" i="282" s="1"/>
  <c r="H89" i="282"/>
  <c r="G223" i="282"/>
  <c r="H64" i="282"/>
  <c r="H291" i="282"/>
  <c r="G148" i="282"/>
  <c r="G37" i="282"/>
  <c r="G37" i="288" s="1"/>
  <c r="G268" i="282"/>
  <c r="G245" i="282"/>
  <c r="G379" i="282" s="1"/>
  <c r="H90" i="282"/>
  <c r="H313" i="282"/>
  <c r="G174" i="282"/>
  <c r="F42" i="282"/>
  <c r="F42" i="288" s="1"/>
  <c r="G267" i="282"/>
  <c r="G240" i="282"/>
  <c r="G374" i="282" s="1"/>
  <c r="H85" i="282"/>
  <c r="H308" i="282"/>
  <c r="G169" i="282"/>
  <c r="G235" i="282"/>
  <c r="G369" i="282" s="1"/>
  <c r="H80" i="282"/>
  <c r="H303" i="282"/>
  <c r="G164" i="282"/>
  <c r="D98" i="282"/>
  <c r="F201" i="282"/>
  <c r="F357" i="282"/>
  <c r="F335" i="282" s="1"/>
  <c r="F122" i="282"/>
  <c r="H301" i="282"/>
  <c r="G162" i="282"/>
  <c r="G233" i="282"/>
  <c r="G367" i="282" s="1"/>
  <c r="H78" i="282"/>
  <c r="H286" i="282"/>
  <c r="G143" i="282"/>
  <c r="G32" i="282"/>
  <c r="G32" i="288" s="1"/>
  <c r="G218" i="282"/>
  <c r="H59" i="282"/>
  <c r="F351" i="282"/>
  <c r="F329" i="282" s="1"/>
  <c r="F195" i="282"/>
  <c r="F230" i="282"/>
  <c r="F364" i="282" s="1"/>
  <c r="G75" i="282"/>
  <c r="G298" i="282"/>
  <c r="F159" i="282"/>
  <c r="G236" i="282"/>
  <c r="G370" i="282" s="1"/>
  <c r="H81" i="282"/>
  <c r="H304" i="282"/>
  <c r="G165" i="282"/>
  <c r="G243" i="282"/>
  <c r="G377" i="282" s="1"/>
  <c r="G94" i="282"/>
  <c r="H311" i="282"/>
  <c r="G172" i="282"/>
  <c r="H88" i="282"/>
  <c r="F209" i="282"/>
  <c r="F134" i="282"/>
  <c r="F23" i="282"/>
  <c r="G277" i="282"/>
  <c r="F66" i="282"/>
  <c r="G50" i="282"/>
  <c r="G237" i="282"/>
  <c r="G371" i="282" s="1"/>
  <c r="H82" i="282"/>
  <c r="H305" i="282"/>
  <c r="G166" i="282"/>
  <c r="F348" i="282"/>
  <c r="F326" i="282" s="1"/>
  <c r="F192" i="282"/>
  <c r="H310" i="282"/>
  <c r="G171" i="282"/>
  <c r="G242" i="282"/>
  <c r="G376" i="282" s="1"/>
  <c r="H87" i="282"/>
  <c r="F194" i="282"/>
  <c r="F350" i="282"/>
  <c r="F328" i="282" s="1"/>
  <c r="F208" i="282"/>
  <c r="F133" i="282"/>
  <c r="F22" i="282"/>
  <c r="F22" i="288" s="1"/>
  <c r="G276" i="282"/>
  <c r="G49" i="282"/>
  <c r="E106" i="282"/>
  <c r="E205" i="282"/>
  <c r="E184" i="282"/>
  <c r="E183" i="282" s="1"/>
  <c r="F207" i="282"/>
  <c r="F132" i="282"/>
  <c r="G48" i="282"/>
  <c r="G275" i="282"/>
  <c r="F21" i="282"/>
  <c r="F21" i="288" s="1"/>
  <c r="E272" i="282"/>
  <c r="E251" i="282"/>
  <c r="E250" i="282" s="1"/>
  <c r="F198" i="282"/>
  <c r="F354" i="282"/>
  <c r="F332" i="282" s="1"/>
  <c r="F119" i="282"/>
  <c r="F41" i="282"/>
  <c r="F41" i="288" s="1"/>
  <c r="F197" i="282"/>
  <c r="F353" i="282"/>
  <c r="F331" i="282" s="1"/>
  <c r="H281" i="282"/>
  <c r="G138" i="282"/>
  <c r="G27" i="282"/>
  <c r="G27" i="288" s="1"/>
  <c r="G213" i="282"/>
  <c r="H54" i="282"/>
  <c r="F114" i="282"/>
  <c r="F112" i="282"/>
  <c r="F231" i="282"/>
  <c r="F365" i="282" s="1"/>
  <c r="F92" i="282"/>
  <c r="F72" i="282"/>
  <c r="G299" i="282"/>
  <c r="F160" i="282"/>
  <c r="F177" i="282" s="1"/>
  <c r="G76" i="282"/>
  <c r="F46" i="282"/>
  <c r="F352" i="282"/>
  <c r="F330" i="282" s="1"/>
  <c r="F196" i="282"/>
  <c r="G239" i="282"/>
  <c r="G373" i="282" s="1"/>
  <c r="H84" i="282"/>
  <c r="H307" i="282"/>
  <c r="G168" i="282"/>
  <c r="F188" i="282"/>
  <c r="F344" i="282"/>
  <c r="F322" i="282" s="1"/>
  <c r="E98" i="282"/>
  <c r="F179" i="282"/>
  <c r="G175" i="282"/>
  <c r="G246" i="282"/>
  <c r="G380" i="282" s="1"/>
  <c r="F356" i="282"/>
  <c r="F334" i="282" s="1"/>
  <c r="F200" i="282"/>
  <c r="G222" i="282"/>
  <c r="H63" i="282"/>
  <c r="H290" i="282"/>
  <c r="G147" i="282"/>
  <c r="G36" i="282"/>
  <c r="G36" i="288" s="1"/>
  <c r="F355" i="282"/>
  <c r="F333" i="282" s="1"/>
  <c r="F199" i="282"/>
  <c r="F120" i="282"/>
  <c r="F153" i="282"/>
  <c r="G149" i="282"/>
  <c r="G224" i="282"/>
  <c r="G38" i="282"/>
  <c r="G38" i="288" s="1"/>
  <c r="G269" i="282"/>
  <c r="D183" i="282"/>
  <c r="E156" i="282"/>
  <c r="E176" i="282"/>
  <c r="F229" i="282"/>
  <c r="F363" i="282" s="1"/>
  <c r="G74" i="282"/>
  <c r="G297" i="282"/>
  <c r="F158" i="282"/>
  <c r="E227" i="282"/>
  <c r="E126" i="282"/>
  <c r="E98" i="288" l="1"/>
  <c r="F40" i="282"/>
  <c r="F40" i="288" s="1"/>
  <c r="F23" i="288"/>
  <c r="E100" i="282"/>
  <c r="E4" i="261"/>
  <c r="E3" i="261" s="1"/>
  <c r="E5" i="259" s="1"/>
  <c r="E11" i="259" s="1"/>
  <c r="E6" i="259"/>
  <c r="E12" i="259" s="1"/>
  <c r="H268" i="282"/>
  <c r="F107" i="282"/>
  <c r="G112" i="282"/>
  <c r="F361" i="282"/>
  <c r="G115" i="282"/>
  <c r="H262" i="282"/>
  <c r="G254" i="282"/>
  <c r="G121" i="282"/>
  <c r="G255" i="282"/>
  <c r="G117" i="282"/>
  <c r="H265" i="282"/>
  <c r="G113" i="282"/>
  <c r="H266" i="282"/>
  <c r="H298" i="282"/>
  <c r="G159" i="282"/>
  <c r="G230" i="282"/>
  <c r="G364" i="282" s="1"/>
  <c r="H75" i="282"/>
  <c r="G123" i="282"/>
  <c r="F127" i="282"/>
  <c r="H223" i="282"/>
  <c r="H37" i="282"/>
  <c r="H37" i="288" s="1"/>
  <c r="I291" i="282"/>
  <c r="H148" i="282"/>
  <c r="I64" i="282"/>
  <c r="I308" i="282"/>
  <c r="H169" i="282"/>
  <c r="H240" i="282"/>
  <c r="H374" i="282" s="1"/>
  <c r="I85" i="282"/>
  <c r="G232" i="282"/>
  <c r="G366" i="282" s="1"/>
  <c r="H77" i="282"/>
  <c r="H300" i="282"/>
  <c r="G161" i="282"/>
  <c r="I282" i="282"/>
  <c r="I55" i="282"/>
  <c r="H214" i="282"/>
  <c r="H139" i="282"/>
  <c r="H28" i="282"/>
  <c r="H28" i="288" s="1"/>
  <c r="H259" i="282"/>
  <c r="G253" i="282"/>
  <c r="F106" i="282"/>
  <c r="H277" i="282"/>
  <c r="G134" i="282"/>
  <c r="G66" i="282"/>
  <c r="G209" i="282"/>
  <c r="H50" i="282"/>
  <c r="G23" i="282"/>
  <c r="G23" i="288" s="1"/>
  <c r="F186" i="282"/>
  <c r="F342" i="282"/>
  <c r="F320" i="282" s="1"/>
  <c r="I306" i="282"/>
  <c r="H167" i="282"/>
  <c r="H238" i="282"/>
  <c r="H372" i="282" s="1"/>
  <c r="I83" i="282"/>
  <c r="F187" i="282"/>
  <c r="F343" i="282"/>
  <c r="F321" i="282" s="1"/>
  <c r="G179" i="282"/>
  <c r="H237" i="282"/>
  <c r="H371" i="282" s="1"/>
  <c r="I82" i="282"/>
  <c r="I305" i="282"/>
  <c r="H166" i="282"/>
  <c r="H299" i="282"/>
  <c r="G160" i="282"/>
  <c r="H76" i="282"/>
  <c r="G46" i="282"/>
  <c r="G231" i="282"/>
  <c r="G365" i="282" s="1"/>
  <c r="G92" i="282"/>
  <c r="G72" i="282"/>
  <c r="I287" i="282"/>
  <c r="H144" i="282"/>
  <c r="H67" i="282"/>
  <c r="H219" i="282"/>
  <c r="H33" i="282"/>
  <c r="H33" i="288" s="1"/>
  <c r="I60" i="282"/>
  <c r="H264" i="282"/>
  <c r="I304" i="282"/>
  <c r="H165" i="282"/>
  <c r="H236" i="282"/>
  <c r="H370" i="282" s="1"/>
  <c r="I81" i="282"/>
  <c r="H241" i="282"/>
  <c r="H375" i="282" s="1"/>
  <c r="H93" i="282"/>
  <c r="I309" i="282"/>
  <c r="H170" i="282"/>
  <c r="I86" i="282"/>
  <c r="H246" i="282"/>
  <c r="H380" i="282" s="1"/>
  <c r="H175" i="282"/>
  <c r="G122" i="282"/>
  <c r="H149" i="282"/>
  <c r="H224" i="282"/>
  <c r="H38" i="282"/>
  <c r="H38" i="288" s="1"/>
  <c r="H245" i="282"/>
  <c r="H379" i="282" s="1"/>
  <c r="I90" i="282"/>
  <c r="I313" i="282"/>
  <c r="H174" i="282"/>
  <c r="H212" i="282"/>
  <c r="H137" i="282"/>
  <c r="H26" i="282"/>
  <c r="H26" i="288" s="1"/>
  <c r="I280" i="282"/>
  <c r="I53" i="282"/>
  <c r="H257" i="282"/>
  <c r="G41" i="282"/>
  <c r="G41" i="288" s="1"/>
  <c r="G197" i="282"/>
  <c r="G353" i="282"/>
  <c r="G331" i="282" s="1"/>
  <c r="G152" i="282"/>
  <c r="G118" i="282"/>
  <c r="H215" i="282"/>
  <c r="H29" i="282"/>
  <c r="H29" i="288" s="1"/>
  <c r="I283" i="282"/>
  <c r="H140" i="282"/>
  <c r="I56" i="282"/>
  <c r="H260" i="282"/>
  <c r="G350" i="282"/>
  <c r="G328" i="282" s="1"/>
  <c r="G194" i="282"/>
  <c r="G119" i="282"/>
  <c r="I289" i="282"/>
  <c r="H146" i="282"/>
  <c r="H35" i="282"/>
  <c r="H35" i="288" s="1"/>
  <c r="H221" i="282"/>
  <c r="H68" i="282"/>
  <c r="I62" i="282"/>
  <c r="G153" i="282"/>
  <c r="G120" i="282"/>
  <c r="G42" i="282"/>
  <c r="G42" i="288" s="1"/>
  <c r="G355" i="282"/>
  <c r="G333" i="282" s="1"/>
  <c r="G199" i="282"/>
  <c r="E97" i="282"/>
  <c r="I310" i="282"/>
  <c r="H171" i="282"/>
  <c r="H242" i="282"/>
  <c r="H376" i="282" s="1"/>
  <c r="I87" i="282"/>
  <c r="E339" i="282"/>
  <c r="E319" i="282"/>
  <c r="E317" i="282" s="1"/>
  <c r="I286" i="282"/>
  <c r="I59" i="282"/>
  <c r="H218" i="282"/>
  <c r="H143" i="282"/>
  <c r="H117" i="282" s="1"/>
  <c r="H32" i="282"/>
  <c r="H32" i="288" s="1"/>
  <c r="H263" i="282"/>
  <c r="H261" i="282"/>
  <c r="G193" i="282"/>
  <c r="G349" i="282"/>
  <c r="G327" i="282" s="1"/>
  <c r="G111" i="282"/>
  <c r="I281" i="282"/>
  <c r="H138" i="282"/>
  <c r="I54" i="282"/>
  <c r="H213" i="282"/>
  <c r="H27" i="282"/>
  <c r="H27" i="288" s="1"/>
  <c r="G202" i="282"/>
  <c r="G358" i="282"/>
  <c r="G336" i="282" s="1"/>
  <c r="G356" i="282"/>
  <c r="G334" i="282" s="1"/>
  <c r="G200" i="282"/>
  <c r="F206" i="282"/>
  <c r="F131" i="282"/>
  <c r="F65" i="282"/>
  <c r="F20" i="282"/>
  <c r="F20" i="288" s="1"/>
  <c r="F19" i="288" s="1"/>
  <c r="F273" i="282"/>
  <c r="G274" i="282"/>
  <c r="F45" i="282"/>
  <c r="G47" i="282"/>
  <c r="F295" i="282"/>
  <c r="F294" i="282" s="1"/>
  <c r="F157" i="282"/>
  <c r="G73" i="282"/>
  <c r="G296" i="282"/>
  <c r="F228" i="282"/>
  <c r="F227" i="282" s="1"/>
  <c r="F91" i="282"/>
  <c r="F71" i="282"/>
  <c r="G347" i="282"/>
  <c r="G325" i="282" s="1"/>
  <c r="G191" i="282"/>
  <c r="G208" i="282"/>
  <c r="H49" i="282"/>
  <c r="H276" i="282"/>
  <c r="G133" i="282"/>
  <c r="G22" i="282"/>
  <c r="G22" i="288" s="1"/>
  <c r="F185" i="282"/>
  <c r="F341" i="282"/>
  <c r="I311" i="282"/>
  <c r="H172" i="282"/>
  <c r="I88" i="282"/>
  <c r="H243" i="282"/>
  <c r="H377" i="282" s="1"/>
  <c r="H94" i="282"/>
  <c r="H278" i="282"/>
  <c r="H256" i="282" s="1"/>
  <c r="G135" i="282"/>
  <c r="G109" i="282" s="1"/>
  <c r="G24" i="282"/>
  <c r="G24" i="288" s="1"/>
  <c r="G210" i="282"/>
  <c r="H51" i="282"/>
  <c r="F108" i="282"/>
  <c r="F125" i="282" s="1"/>
  <c r="F151" i="282"/>
  <c r="H244" i="282"/>
  <c r="H378" i="282" s="1"/>
  <c r="I89" i="282"/>
  <c r="I312" i="282"/>
  <c r="H173" i="282"/>
  <c r="G352" i="282"/>
  <c r="G330" i="282" s="1"/>
  <c r="G196" i="282"/>
  <c r="I302" i="282"/>
  <c r="H163" i="282"/>
  <c r="H234" i="282"/>
  <c r="H368" i="282" s="1"/>
  <c r="I79" i="282"/>
  <c r="H269" i="282"/>
  <c r="G357" i="282"/>
  <c r="G335" i="282" s="1"/>
  <c r="G201" i="282"/>
  <c r="G189" i="282"/>
  <c r="G345" i="282"/>
  <c r="G323" i="282" s="1"/>
  <c r="G110" i="282"/>
  <c r="I288" i="282"/>
  <c r="I61" i="282"/>
  <c r="H220" i="282"/>
  <c r="H145" i="282"/>
  <c r="H34" i="282"/>
  <c r="H34" i="288" s="1"/>
  <c r="G348" i="282"/>
  <c r="G326" i="282" s="1"/>
  <c r="G192" i="282"/>
  <c r="H217" i="282"/>
  <c r="H31" i="282"/>
  <c r="H31" i="288" s="1"/>
  <c r="I285" i="282"/>
  <c r="H142" i="282"/>
  <c r="I58" i="282"/>
  <c r="F126" i="282"/>
  <c r="G354" i="282"/>
  <c r="G332" i="282" s="1"/>
  <c r="G198" i="282"/>
  <c r="H267" i="282"/>
  <c r="H222" i="282"/>
  <c r="I63" i="282"/>
  <c r="I290" i="282"/>
  <c r="H147" i="282"/>
  <c r="H36" i="282"/>
  <c r="H36" i="288" s="1"/>
  <c r="E104" i="282"/>
  <c r="E124" i="282"/>
  <c r="E14" i="282"/>
  <c r="E15" i="282" s="1"/>
  <c r="E99" i="282"/>
  <c r="E18" i="259" s="1"/>
  <c r="G178" i="282"/>
  <c r="I303" i="282"/>
  <c r="H164" i="282"/>
  <c r="H235" i="282"/>
  <c r="H369" i="282" s="1"/>
  <c r="I80" i="282"/>
  <c r="G351" i="282"/>
  <c r="G329" i="282" s="1"/>
  <c r="G195" i="282"/>
  <c r="G116" i="282"/>
  <c r="G114" i="282"/>
  <c r="H216" i="282"/>
  <c r="H141" i="282"/>
  <c r="H30" i="282"/>
  <c r="H30" i="288" s="1"/>
  <c r="I284" i="282"/>
  <c r="I57" i="282"/>
  <c r="H258" i="282"/>
  <c r="G190" i="282"/>
  <c r="G346" i="282"/>
  <c r="G324" i="282" s="1"/>
  <c r="H239" i="282"/>
  <c r="H373" i="282" s="1"/>
  <c r="I84" i="282"/>
  <c r="I307" i="282"/>
  <c r="H168" i="282"/>
  <c r="F14" i="288" l="1"/>
  <c r="F15" i="288" s="1"/>
  <c r="F100" i="288"/>
  <c r="F98" i="288"/>
  <c r="F99" i="288"/>
  <c r="F17" i="259" s="1"/>
  <c r="G107" i="282"/>
  <c r="I264" i="282"/>
  <c r="I262" i="282"/>
  <c r="H123" i="282"/>
  <c r="G127" i="282"/>
  <c r="H115" i="282"/>
  <c r="H254" i="282"/>
  <c r="G177" i="282"/>
  <c r="I266" i="282"/>
  <c r="I261" i="282"/>
  <c r="H121" i="282"/>
  <c r="H119" i="282"/>
  <c r="H114" i="282"/>
  <c r="I268" i="282"/>
  <c r="J285" i="282"/>
  <c r="I142" i="282"/>
  <c r="I31" i="282"/>
  <c r="I31" i="288" s="1"/>
  <c r="I217" i="282"/>
  <c r="J58" i="282"/>
  <c r="H350" i="282"/>
  <c r="H328" i="282" s="1"/>
  <c r="H194" i="282"/>
  <c r="H356" i="282"/>
  <c r="H334" i="282" s="1"/>
  <c r="H200" i="282"/>
  <c r="J286" i="282"/>
  <c r="I143" i="282"/>
  <c r="I32" i="282"/>
  <c r="I32" i="288" s="1"/>
  <c r="I218" i="282"/>
  <c r="J59" i="282"/>
  <c r="I263" i="282"/>
  <c r="H195" i="282"/>
  <c r="H351" i="282"/>
  <c r="H329" i="282" s="1"/>
  <c r="H354" i="282"/>
  <c r="H332" i="282" s="1"/>
  <c r="H198" i="282"/>
  <c r="J313" i="282"/>
  <c r="I174" i="282"/>
  <c r="I245" i="282"/>
  <c r="I379" i="282" s="1"/>
  <c r="J90" i="282"/>
  <c r="I279" i="282"/>
  <c r="H136" i="282"/>
  <c r="I52" i="282"/>
  <c r="H211" i="282"/>
  <c r="H25" i="282"/>
  <c r="H25" i="288" s="1"/>
  <c r="H179" i="282"/>
  <c r="F319" i="282"/>
  <c r="F317" i="282" s="1"/>
  <c r="F339" i="282"/>
  <c r="G342" i="282"/>
  <c r="G320" i="282" s="1"/>
  <c r="G186" i="282"/>
  <c r="G229" i="282"/>
  <c r="G363" i="282" s="1"/>
  <c r="G361" i="282" s="1"/>
  <c r="H74" i="282"/>
  <c r="H297" i="282"/>
  <c r="G158" i="282"/>
  <c r="F272" i="282"/>
  <c r="F251" i="282"/>
  <c r="F250" i="282" s="1"/>
  <c r="F184" i="282"/>
  <c r="F183" i="282" s="1"/>
  <c r="F205" i="282"/>
  <c r="I214" i="282"/>
  <c r="J55" i="282"/>
  <c r="J282" i="282"/>
  <c r="I139" i="282"/>
  <c r="I28" i="282"/>
  <c r="I28" i="288" s="1"/>
  <c r="I259" i="282"/>
  <c r="H196" i="282"/>
  <c r="H352" i="282"/>
  <c r="H330" i="282" s="1"/>
  <c r="H42" i="282"/>
  <c r="H42" i="288" s="1"/>
  <c r="I267" i="282"/>
  <c r="I258" i="282"/>
  <c r="H111" i="282"/>
  <c r="I175" i="282"/>
  <c r="I246" i="282"/>
  <c r="I380" i="282" s="1"/>
  <c r="H178" i="282"/>
  <c r="J305" i="282"/>
  <c r="I166" i="282"/>
  <c r="I237" i="282"/>
  <c r="I371" i="282" s="1"/>
  <c r="J82" i="282"/>
  <c r="I220" i="282"/>
  <c r="J61" i="282"/>
  <c r="J288" i="282"/>
  <c r="I145" i="282"/>
  <c r="I34" i="282"/>
  <c r="I34" i="288" s="1"/>
  <c r="H353" i="282"/>
  <c r="H331" i="282" s="1"/>
  <c r="H197" i="282"/>
  <c r="H118" i="282"/>
  <c r="H152" i="282"/>
  <c r="H296" i="282"/>
  <c r="G157" i="282"/>
  <c r="G91" i="282"/>
  <c r="G295" i="282"/>
  <c r="G294" i="282" s="1"/>
  <c r="G228" i="282"/>
  <c r="G227" i="282" s="1"/>
  <c r="G71" i="282"/>
  <c r="H73" i="282"/>
  <c r="I300" i="282"/>
  <c r="H161" i="282"/>
  <c r="H232" i="282"/>
  <c r="H366" i="282" s="1"/>
  <c r="I77" i="282"/>
  <c r="H210" i="282"/>
  <c r="H135" i="282"/>
  <c r="H24" i="282"/>
  <c r="H24" i="288" s="1"/>
  <c r="I278" i="282"/>
  <c r="I51" i="282"/>
  <c r="H255" i="282"/>
  <c r="H113" i="282"/>
  <c r="I215" i="282"/>
  <c r="J56" i="282"/>
  <c r="J283" i="282"/>
  <c r="I140" i="282"/>
  <c r="I29" i="282"/>
  <c r="I29" i="288" s="1"/>
  <c r="I301" i="282"/>
  <c r="H162" i="282"/>
  <c r="H233" i="282"/>
  <c r="H367" i="282" s="1"/>
  <c r="I78" i="282"/>
  <c r="I224" i="282"/>
  <c r="I38" i="282"/>
  <c r="I38" i="288" s="1"/>
  <c r="I149" i="282"/>
  <c r="I269" i="282"/>
  <c r="H201" i="282"/>
  <c r="H357" i="282"/>
  <c r="H335" i="282" s="1"/>
  <c r="H231" i="282"/>
  <c r="H365" i="282" s="1"/>
  <c r="I76" i="282"/>
  <c r="H46" i="282"/>
  <c r="I299" i="282"/>
  <c r="H160" i="282"/>
  <c r="H92" i="282"/>
  <c r="H72" i="282"/>
  <c r="J308" i="282"/>
  <c r="I169" i="282"/>
  <c r="I240" i="282"/>
  <c r="I374" i="282" s="1"/>
  <c r="J85" i="282"/>
  <c r="J304" i="282"/>
  <c r="I165" i="282"/>
  <c r="I236" i="282"/>
  <c r="I370" i="282" s="1"/>
  <c r="J81" i="282"/>
  <c r="I223" i="282"/>
  <c r="J64" i="282"/>
  <c r="J291" i="282"/>
  <c r="J269" i="282" s="1"/>
  <c r="I148" i="282"/>
  <c r="I122" i="282" s="1"/>
  <c r="I37" i="282"/>
  <c r="I37" i="288" s="1"/>
  <c r="H116" i="282"/>
  <c r="J289" i="282"/>
  <c r="I146" i="282"/>
  <c r="I68" i="282"/>
  <c r="I221" i="282"/>
  <c r="J62" i="282"/>
  <c r="I35" i="282"/>
  <c r="I35" i="288" s="1"/>
  <c r="J303" i="282"/>
  <c r="I164" i="282"/>
  <c r="I235" i="282"/>
  <c r="I369" i="282" s="1"/>
  <c r="J80" i="282"/>
  <c r="G188" i="282"/>
  <c r="G344" i="282"/>
  <c r="G322" i="282" s="1"/>
  <c r="I244" i="282"/>
  <c r="I378" i="282" s="1"/>
  <c r="J89" i="282"/>
  <c r="J312" i="282"/>
  <c r="I173" i="282"/>
  <c r="I277" i="282"/>
  <c r="H134" i="282"/>
  <c r="H23" i="282"/>
  <c r="H23" i="288" s="1"/>
  <c r="H209" i="282"/>
  <c r="H66" i="282"/>
  <c r="I50" i="282"/>
  <c r="F156" i="282"/>
  <c r="F176" i="282"/>
  <c r="G207" i="282"/>
  <c r="H48" i="282"/>
  <c r="H275" i="282"/>
  <c r="G132" i="282"/>
  <c r="G21" i="282"/>
  <c r="G21" i="288" s="1"/>
  <c r="G252" i="282"/>
  <c r="F39" i="282"/>
  <c r="F39" i="288" s="1"/>
  <c r="F97" i="288" s="1"/>
  <c r="F19" i="282"/>
  <c r="F150" i="282"/>
  <c r="F105" i="282"/>
  <c r="F130" i="282"/>
  <c r="H191" i="282"/>
  <c r="H347" i="282"/>
  <c r="H325" i="282" s="1"/>
  <c r="H112" i="282"/>
  <c r="J287" i="282"/>
  <c r="I144" i="282"/>
  <c r="J60" i="282"/>
  <c r="I219" i="282"/>
  <c r="I67" i="282"/>
  <c r="I33" i="282"/>
  <c r="I33" i="288" s="1"/>
  <c r="I243" i="282"/>
  <c r="I377" i="282" s="1"/>
  <c r="I94" i="282"/>
  <c r="J311" i="282"/>
  <c r="I172" i="282"/>
  <c r="J88" i="282"/>
  <c r="J290" i="282"/>
  <c r="I147" i="282"/>
  <c r="I36" i="282"/>
  <c r="I36" i="288" s="1"/>
  <c r="I222" i="282"/>
  <c r="J63" i="282"/>
  <c r="H199" i="282"/>
  <c r="H355" i="282"/>
  <c r="H333" i="282" s="1"/>
  <c r="H120" i="282"/>
  <c r="H153" i="282"/>
  <c r="I216" i="282"/>
  <c r="J57" i="282"/>
  <c r="J284" i="282"/>
  <c r="I141" i="282"/>
  <c r="I30" i="282"/>
  <c r="I30" i="288" s="1"/>
  <c r="H349" i="282"/>
  <c r="H327" i="282" s="1"/>
  <c r="H193" i="282"/>
  <c r="G126" i="282"/>
  <c r="J281" i="282"/>
  <c r="I138" i="282"/>
  <c r="I112" i="282" s="1"/>
  <c r="I27" i="282"/>
  <c r="I27" i="288" s="1"/>
  <c r="I213" i="282"/>
  <c r="J54" i="282"/>
  <c r="H346" i="282"/>
  <c r="H324" i="282" s="1"/>
  <c r="H190" i="282"/>
  <c r="H358" i="282"/>
  <c r="H336" i="282" s="1"/>
  <c r="H202" i="282"/>
  <c r="J310" i="282"/>
  <c r="I171" i="282"/>
  <c r="I242" i="282"/>
  <c r="I376" i="282" s="1"/>
  <c r="J87" i="282"/>
  <c r="H41" i="282"/>
  <c r="H41" i="288" s="1"/>
  <c r="I265" i="282"/>
  <c r="H274" i="282"/>
  <c r="G206" i="282"/>
  <c r="G65" i="282"/>
  <c r="G20" i="282"/>
  <c r="G20" i="288" s="1"/>
  <c r="G19" i="288" s="1"/>
  <c r="G100" i="288" s="1"/>
  <c r="G273" i="282"/>
  <c r="G131" i="282"/>
  <c r="H47" i="282"/>
  <c r="G45" i="282"/>
  <c r="J306" i="282"/>
  <c r="I167" i="282"/>
  <c r="I238" i="282"/>
  <c r="I372" i="282" s="1"/>
  <c r="J83" i="282"/>
  <c r="I239" i="282"/>
  <c r="I373" i="282" s="1"/>
  <c r="J84" i="282"/>
  <c r="J307" i="282"/>
  <c r="I168" i="282"/>
  <c r="G40" i="282"/>
  <c r="G40" i="288" s="1"/>
  <c r="G187" i="282"/>
  <c r="G343" i="282"/>
  <c r="G321" i="282" s="1"/>
  <c r="G151" i="282"/>
  <c r="G108" i="282"/>
  <c r="G125" i="282" s="1"/>
  <c r="H348" i="282"/>
  <c r="H326" i="282" s="1"/>
  <c r="H192" i="282"/>
  <c r="I260" i="282"/>
  <c r="J309" i="282"/>
  <c r="I170" i="282"/>
  <c r="J86" i="282"/>
  <c r="I241" i="282"/>
  <c r="I375" i="282" s="1"/>
  <c r="I93" i="282"/>
  <c r="H122" i="282"/>
  <c r="G98" i="288" l="1"/>
  <c r="G14" i="288"/>
  <c r="G15" i="288" s="1"/>
  <c r="G99" i="288"/>
  <c r="G17" i="259" s="1"/>
  <c r="H253" i="282"/>
  <c r="G106" i="282"/>
  <c r="I255" i="282"/>
  <c r="H109" i="282"/>
  <c r="F4" i="261"/>
  <c r="F3" i="261" s="1"/>
  <c r="F5" i="259" s="1"/>
  <c r="F11" i="259" s="1"/>
  <c r="F6" i="259"/>
  <c r="F12" i="259" s="1"/>
  <c r="H252" i="282"/>
  <c r="I179" i="282"/>
  <c r="H177" i="282"/>
  <c r="I123" i="282"/>
  <c r="I114" i="282"/>
  <c r="J259" i="282"/>
  <c r="I121" i="282"/>
  <c r="H40" i="282"/>
  <c r="H40" i="288" s="1"/>
  <c r="J261" i="282"/>
  <c r="F97" i="282"/>
  <c r="I178" i="282"/>
  <c r="K308" i="282"/>
  <c r="J169" i="282"/>
  <c r="J240" i="282"/>
  <c r="J374" i="282" s="1"/>
  <c r="K85" i="282"/>
  <c r="J239" i="282"/>
  <c r="J373" i="282" s="1"/>
  <c r="K84" i="282"/>
  <c r="K307" i="282"/>
  <c r="J168" i="282"/>
  <c r="G130" i="282"/>
  <c r="G150" i="282"/>
  <c r="G105" i="282"/>
  <c r="G19" i="282"/>
  <c r="G39" i="282"/>
  <c r="G39" i="288" s="1"/>
  <c r="G97" i="288" s="1"/>
  <c r="G184" i="282"/>
  <c r="G205" i="282"/>
  <c r="K282" i="282"/>
  <c r="J139" i="282"/>
  <c r="J28" i="282"/>
  <c r="J28" i="288" s="1"/>
  <c r="J214" i="282"/>
  <c r="K55" i="282"/>
  <c r="I115" i="282"/>
  <c r="J217" i="282"/>
  <c r="J142" i="282"/>
  <c r="K58" i="282"/>
  <c r="K285" i="282"/>
  <c r="J31" i="282"/>
  <c r="J31" i="288" s="1"/>
  <c r="K291" i="282"/>
  <c r="J148" i="282"/>
  <c r="K64" i="282"/>
  <c r="J223" i="282"/>
  <c r="J37" i="282"/>
  <c r="J37" i="288" s="1"/>
  <c r="J268" i="282"/>
  <c r="I41" i="282"/>
  <c r="I41" i="288" s="1"/>
  <c r="I197" i="282"/>
  <c r="I353" i="282"/>
  <c r="I331" i="282" s="1"/>
  <c r="I118" i="282"/>
  <c r="I152" i="282"/>
  <c r="F124" i="282"/>
  <c r="F104" i="282"/>
  <c r="F14" i="282"/>
  <c r="F15" i="282" s="1"/>
  <c r="F99" i="282"/>
  <c r="F18" i="259" s="1"/>
  <c r="F100" i="282"/>
  <c r="F98" i="282"/>
  <c r="I276" i="282"/>
  <c r="I49" i="282"/>
  <c r="H208" i="282"/>
  <c r="H133" i="282"/>
  <c r="H22" i="282"/>
  <c r="H22" i="288" s="1"/>
  <c r="I210" i="282"/>
  <c r="J51" i="282"/>
  <c r="J278" i="282"/>
  <c r="I135" i="282"/>
  <c r="I24" i="282"/>
  <c r="I24" i="288" s="1"/>
  <c r="H343" i="282"/>
  <c r="H321" i="282" s="1"/>
  <c r="H187" i="282"/>
  <c r="H151" i="282"/>
  <c r="H108" i="282"/>
  <c r="J245" i="282"/>
  <c r="J379" i="282" s="1"/>
  <c r="K90" i="282"/>
  <c r="K313" i="282"/>
  <c r="J174" i="282"/>
  <c r="K290" i="282"/>
  <c r="J147" i="282"/>
  <c r="J36" i="282"/>
  <c r="J36" i="288" s="1"/>
  <c r="J222" i="282"/>
  <c r="K63" i="282"/>
  <c r="J267" i="282"/>
  <c r="J224" i="282"/>
  <c r="J38" i="282"/>
  <c r="J38" i="288" s="1"/>
  <c r="J149" i="282"/>
  <c r="K305" i="282"/>
  <c r="J166" i="282"/>
  <c r="J237" i="282"/>
  <c r="J371" i="282" s="1"/>
  <c r="K82" i="282"/>
  <c r="K309" i="282"/>
  <c r="J170" i="282"/>
  <c r="K86" i="282"/>
  <c r="J241" i="282"/>
  <c r="J375" i="282" s="1"/>
  <c r="J93" i="282"/>
  <c r="J300" i="282"/>
  <c r="I161" i="282"/>
  <c r="I232" i="282"/>
  <c r="I366" i="282" s="1"/>
  <c r="J77" i="282"/>
  <c r="J302" i="282"/>
  <c r="I163" i="282"/>
  <c r="I234" i="282"/>
  <c r="I368" i="282" s="1"/>
  <c r="J79" i="282"/>
  <c r="I349" i="282"/>
  <c r="I327" i="282" s="1"/>
  <c r="I193" i="282"/>
  <c r="I256" i="282"/>
  <c r="J301" i="282"/>
  <c r="I162" i="282"/>
  <c r="I233" i="282"/>
  <c r="I367" i="282" s="1"/>
  <c r="J78" i="282"/>
  <c r="H229" i="282"/>
  <c r="H363" i="282" s="1"/>
  <c r="I74" i="282"/>
  <c r="I297" i="282"/>
  <c r="H158" i="282"/>
  <c r="H126" i="282"/>
  <c r="I119" i="282"/>
  <c r="K289" i="282"/>
  <c r="J146" i="282"/>
  <c r="J35" i="282"/>
  <c r="J35" i="288" s="1"/>
  <c r="J221" i="282"/>
  <c r="J68" i="282"/>
  <c r="K62" i="282"/>
  <c r="K306" i="282"/>
  <c r="J167" i="282"/>
  <c r="J238" i="282"/>
  <c r="J372" i="282" s="1"/>
  <c r="K83" i="282"/>
  <c r="J260" i="282"/>
  <c r="I348" i="282"/>
  <c r="I326" i="282" s="1"/>
  <c r="I192" i="282"/>
  <c r="H345" i="282"/>
  <c r="H323" i="282" s="1"/>
  <c r="H189" i="282"/>
  <c r="H110" i="282"/>
  <c r="J246" i="282"/>
  <c r="J380" i="282" s="1"/>
  <c r="J175" i="282"/>
  <c r="I196" i="282"/>
  <c r="I352" i="282"/>
  <c r="I330" i="282" s="1"/>
  <c r="I117" i="282"/>
  <c r="I351" i="282"/>
  <c r="I329" i="282" s="1"/>
  <c r="I195" i="282"/>
  <c r="I116" i="282"/>
  <c r="K310" i="282"/>
  <c r="J171" i="282"/>
  <c r="J242" i="282"/>
  <c r="J376" i="282" s="1"/>
  <c r="K87" i="282"/>
  <c r="H207" i="282"/>
  <c r="H132" i="282"/>
  <c r="I48" i="282"/>
  <c r="I275" i="282"/>
  <c r="H21" i="282"/>
  <c r="H21" i="288" s="1"/>
  <c r="G272" i="282"/>
  <c r="G251" i="282"/>
  <c r="G250" i="282" s="1"/>
  <c r="K311" i="282"/>
  <c r="J172" i="282"/>
  <c r="K88" i="282"/>
  <c r="J243" i="282"/>
  <c r="J377" i="282" s="1"/>
  <c r="J94" i="282"/>
  <c r="I191" i="282"/>
  <c r="I347" i="282"/>
  <c r="I325" i="282" s="1"/>
  <c r="J262" i="282"/>
  <c r="I194" i="282"/>
  <c r="I350" i="282"/>
  <c r="I328" i="282" s="1"/>
  <c r="H127" i="282"/>
  <c r="I200" i="282"/>
  <c r="I356" i="282"/>
  <c r="I334" i="282" s="1"/>
  <c r="J244" i="282"/>
  <c r="J378" i="282" s="1"/>
  <c r="K89" i="282"/>
  <c r="K312" i="282"/>
  <c r="J173" i="282"/>
  <c r="K288" i="282"/>
  <c r="J145" i="282"/>
  <c r="J34" i="282"/>
  <c r="J34" i="288" s="1"/>
  <c r="J220" i="282"/>
  <c r="K61" i="282"/>
  <c r="J265" i="282"/>
  <c r="G341" i="282"/>
  <c r="G185" i="282"/>
  <c r="J236" i="282"/>
  <c r="J370" i="282" s="1"/>
  <c r="K81" i="282"/>
  <c r="K304" i="282"/>
  <c r="J165" i="282"/>
  <c r="I42" i="282"/>
  <c r="I42" i="288" s="1"/>
  <c r="I199" i="282"/>
  <c r="I355" i="282"/>
  <c r="I333" i="282" s="1"/>
  <c r="I153" i="282"/>
  <c r="I120" i="282"/>
  <c r="I201" i="282"/>
  <c r="I357" i="282"/>
  <c r="I335" i="282" s="1"/>
  <c r="H295" i="282"/>
  <c r="H294" i="282" s="1"/>
  <c r="H157" i="282"/>
  <c r="I73" i="282"/>
  <c r="I296" i="282"/>
  <c r="H228" i="282"/>
  <c r="H91" i="282"/>
  <c r="H71" i="282"/>
  <c r="H273" i="282"/>
  <c r="I274" i="282"/>
  <c r="H45" i="282"/>
  <c r="I47" i="282"/>
  <c r="H206" i="282"/>
  <c r="H131" i="282"/>
  <c r="H65" i="282"/>
  <c r="H20" i="282"/>
  <c r="H20" i="288" s="1"/>
  <c r="I202" i="282"/>
  <c r="I358" i="282"/>
  <c r="I336" i="282" s="1"/>
  <c r="J216" i="282"/>
  <c r="K57" i="282"/>
  <c r="K284" i="282"/>
  <c r="K262" i="282" s="1"/>
  <c r="J141" i="282"/>
  <c r="J115" i="282" s="1"/>
  <c r="J30" i="282"/>
  <c r="J30" i="288" s="1"/>
  <c r="I211" i="282"/>
  <c r="J52" i="282"/>
  <c r="J279" i="282"/>
  <c r="I136" i="282"/>
  <c r="I25" i="282"/>
  <c r="I25" i="288" s="1"/>
  <c r="H344" i="282"/>
  <c r="H322" i="282" s="1"/>
  <c r="H188" i="282"/>
  <c r="G176" i="282"/>
  <c r="G156" i="282"/>
  <c r="J266" i="282"/>
  <c r="I354" i="282"/>
  <c r="I332" i="282" s="1"/>
  <c r="I198" i="282"/>
  <c r="I113" i="282"/>
  <c r="K283" i="282"/>
  <c r="K261" i="282" s="1"/>
  <c r="J29" i="282"/>
  <c r="J29" i="288" s="1"/>
  <c r="J215" i="282"/>
  <c r="J140" i="282"/>
  <c r="K56" i="282"/>
  <c r="I298" i="282"/>
  <c r="H159" i="282"/>
  <c r="H230" i="282"/>
  <c r="H364" i="282" s="1"/>
  <c r="I75" i="282"/>
  <c r="J280" i="282"/>
  <c r="I137" i="282"/>
  <c r="I111" i="282" s="1"/>
  <c r="I26" i="282"/>
  <c r="I26" i="288" s="1"/>
  <c r="I212" i="282"/>
  <c r="J53" i="282"/>
  <c r="I257" i="282"/>
  <c r="K287" i="282"/>
  <c r="J33" i="282"/>
  <c r="J33" i="288" s="1"/>
  <c r="K60" i="282"/>
  <c r="J219" i="282"/>
  <c r="J144" i="282"/>
  <c r="J67" i="282"/>
  <c r="J264" i="282"/>
  <c r="J218" i="282"/>
  <c r="K59" i="282"/>
  <c r="K286" i="282"/>
  <c r="J143" i="282"/>
  <c r="J32" i="282"/>
  <c r="J32" i="288" s="1"/>
  <c r="J263" i="282"/>
  <c r="H19" i="288" l="1"/>
  <c r="J117" i="282"/>
  <c r="K263" i="282"/>
  <c r="K264" i="282"/>
  <c r="I127" i="282"/>
  <c r="G4" i="261"/>
  <c r="G3" i="261" s="1"/>
  <c r="G5" i="259" s="1"/>
  <c r="G11" i="259" s="1"/>
  <c r="G6" i="259"/>
  <c r="G12" i="259" s="1"/>
  <c r="K265" i="282"/>
  <c r="J257" i="282"/>
  <c r="I253" i="282"/>
  <c r="I110" i="282"/>
  <c r="J258" i="282"/>
  <c r="J114" i="282"/>
  <c r="J41" i="282"/>
  <c r="J41" i="288" s="1"/>
  <c r="I252" i="282"/>
  <c r="J119" i="282"/>
  <c r="H106" i="282"/>
  <c r="J42" i="282"/>
  <c r="J42" i="288" s="1"/>
  <c r="J116" i="282"/>
  <c r="K266" i="282"/>
  <c r="G97" i="282"/>
  <c r="J179" i="282"/>
  <c r="L287" i="282"/>
  <c r="K144" i="282"/>
  <c r="L60" i="282"/>
  <c r="K219" i="282"/>
  <c r="K67" i="282"/>
  <c r="K33" i="282"/>
  <c r="K33" i="288" s="1"/>
  <c r="J152" i="282"/>
  <c r="J118" i="282"/>
  <c r="K220" i="282"/>
  <c r="L61" i="282"/>
  <c r="L288" i="282"/>
  <c r="K145" i="282"/>
  <c r="K34" i="282"/>
  <c r="K34" i="288" s="1"/>
  <c r="J213" i="282"/>
  <c r="J138" i="282"/>
  <c r="K54" i="282"/>
  <c r="K281" i="282"/>
  <c r="J27" i="282"/>
  <c r="J27" i="288" s="1"/>
  <c r="J212" i="282"/>
  <c r="K53" i="282"/>
  <c r="K280" i="282"/>
  <c r="J137" i="282"/>
  <c r="J26" i="282"/>
  <c r="J26" i="288" s="1"/>
  <c r="J350" i="282"/>
  <c r="J328" i="282" s="1"/>
  <c r="J194" i="282"/>
  <c r="H205" i="282"/>
  <c r="H184" i="282"/>
  <c r="H251" i="282"/>
  <c r="H250" i="282" s="1"/>
  <c r="H272" i="282"/>
  <c r="H176" i="282"/>
  <c r="H156" i="282"/>
  <c r="K237" i="282"/>
  <c r="K371" i="282" s="1"/>
  <c r="L82" i="282"/>
  <c r="L305" i="282"/>
  <c r="K166" i="282"/>
  <c r="G339" i="282"/>
  <c r="G319" i="282"/>
  <c r="G317" i="282" s="1"/>
  <c r="J198" i="282"/>
  <c r="J354" i="282"/>
  <c r="J332" i="282" s="1"/>
  <c r="K245" i="282"/>
  <c r="K379" i="282" s="1"/>
  <c r="L90" i="282"/>
  <c r="L313" i="282"/>
  <c r="K174" i="282"/>
  <c r="L312" i="282"/>
  <c r="K173" i="282"/>
  <c r="K244" i="282"/>
  <c r="K378" i="282" s="1"/>
  <c r="L89" i="282"/>
  <c r="I208" i="282"/>
  <c r="J49" i="282"/>
  <c r="J276" i="282"/>
  <c r="I133" i="282"/>
  <c r="I22" i="282"/>
  <c r="I22" i="288" s="1"/>
  <c r="H341" i="282"/>
  <c r="H185" i="282"/>
  <c r="L311" i="282"/>
  <c r="K172" i="282"/>
  <c r="L88" i="282"/>
  <c r="K243" i="282"/>
  <c r="K377" i="282" s="1"/>
  <c r="K94" i="282"/>
  <c r="K239" i="282"/>
  <c r="K373" i="282" s="1"/>
  <c r="L84" i="282"/>
  <c r="L307" i="282"/>
  <c r="K168" i="282"/>
  <c r="K267" i="282"/>
  <c r="H361" i="282"/>
  <c r="K303" i="282"/>
  <c r="J164" i="282"/>
  <c r="J235" i="282"/>
  <c r="J369" i="282" s="1"/>
  <c r="K80" i="282"/>
  <c r="J178" i="282"/>
  <c r="J200" i="282"/>
  <c r="J356" i="282"/>
  <c r="J334" i="282" s="1"/>
  <c r="J121" i="282"/>
  <c r="I109" i="282"/>
  <c r="K279" i="282"/>
  <c r="J25" i="282"/>
  <c r="J25" i="288" s="1"/>
  <c r="J211" i="282"/>
  <c r="J136" i="282"/>
  <c r="K52" i="282"/>
  <c r="H342" i="282"/>
  <c r="H320" i="282" s="1"/>
  <c r="H186" i="282"/>
  <c r="I254" i="282"/>
  <c r="I126" i="282"/>
  <c r="J201" i="282"/>
  <c r="J357" i="282"/>
  <c r="J335" i="282" s="1"/>
  <c r="J122" i="282"/>
  <c r="L286" i="282"/>
  <c r="K143" i="282"/>
  <c r="K32" i="282"/>
  <c r="K32" i="288" s="1"/>
  <c r="K218" i="282"/>
  <c r="L59" i="282"/>
  <c r="J351" i="282"/>
  <c r="J329" i="282" s="1"/>
  <c r="J195" i="282"/>
  <c r="L283" i="282"/>
  <c r="K140" i="282"/>
  <c r="K114" i="282" s="1"/>
  <c r="K29" i="282"/>
  <c r="K29" i="288" s="1"/>
  <c r="K215" i="282"/>
  <c r="L56" i="282"/>
  <c r="K260" i="282"/>
  <c r="G183" i="282"/>
  <c r="G14" i="282"/>
  <c r="G15" i="282" s="1"/>
  <c r="G100" i="282"/>
  <c r="G99" i="282"/>
  <c r="G18" i="259" s="1"/>
  <c r="L308" i="282"/>
  <c r="K169" i="282"/>
  <c r="K240" i="282"/>
  <c r="K374" i="282" s="1"/>
  <c r="L85" i="282"/>
  <c r="K241" i="282"/>
  <c r="K375" i="282" s="1"/>
  <c r="K170" i="282"/>
  <c r="L309" i="282"/>
  <c r="K93" i="282"/>
  <c r="L86" i="282"/>
  <c r="J352" i="282"/>
  <c r="J330" i="282" s="1"/>
  <c r="J196" i="282"/>
  <c r="J353" i="282"/>
  <c r="J331" i="282" s="1"/>
  <c r="J197" i="282"/>
  <c r="I190" i="282"/>
  <c r="I346" i="282"/>
  <c r="I324" i="282" s="1"/>
  <c r="I231" i="282"/>
  <c r="I365" i="282" s="1"/>
  <c r="I92" i="282"/>
  <c r="I72" i="282"/>
  <c r="J299" i="282"/>
  <c r="I160" i="282"/>
  <c r="I177" i="282" s="1"/>
  <c r="J76" i="282"/>
  <c r="I46" i="282"/>
  <c r="L284" i="282"/>
  <c r="K141" i="282"/>
  <c r="K30" i="282"/>
  <c r="K30" i="288" s="1"/>
  <c r="K216" i="282"/>
  <c r="L57" i="282"/>
  <c r="J349" i="282"/>
  <c r="J327" i="282" s="1"/>
  <c r="J193" i="282"/>
  <c r="I345" i="282"/>
  <c r="I323" i="282" s="1"/>
  <c r="I189" i="282"/>
  <c r="K217" i="282"/>
  <c r="L58" i="282"/>
  <c r="L285" i="282"/>
  <c r="K142" i="282"/>
  <c r="K31" i="282"/>
  <c r="K31" i="288" s="1"/>
  <c r="H19" i="282"/>
  <c r="H39" i="282"/>
  <c r="H39" i="288" s="1"/>
  <c r="H130" i="282"/>
  <c r="H150" i="282"/>
  <c r="H105" i="282"/>
  <c r="J275" i="282"/>
  <c r="I132" i="282"/>
  <c r="I21" i="282"/>
  <c r="I21" i="288" s="1"/>
  <c r="I207" i="282"/>
  <c r="J48" i="282"/>
  <c r="H227" i="282"/>
  <c r="J297" i="282"/>
  <c r="I158" i="282"/>
  <c r="I229" i="282"/>
  <c r="I363" i="282" s="1"/>
  <c r="J74" i="282"/>
  <c r="K221" i="282"/>
  <c r="L62" i="282"/>
  <c r="K35" i="282"/>
  <c r="K35" i="288" s="1"/>
  <c r="L289" i="282"/>
  <c r="K146" i="282"/>
  <c r="K68" i="282"/>
  <c r="K222" i="282"/>
  <c r="L63" i="282"/>
  <c r="L290" i="282"/>
  <c r="K147" i="282"/>
  <c r="K36" i="282"/>
  <c r="K36" i="288" s="1"/>
  <c r="J355" i="282"/>
  <c r="J333" i="282" s="1"/>
  <c r="J199" i="282"/>
  <c r="J153" i="282"/>
  <c r="J120" i="282"/>
  <c r="I230" i="282"/>
  <c r="I364" i="282" s="1"/>
  <c r="J75" i="282"/>
  <c r="J298" i="282"/>
  <c r="I159" i="282"/>
  <c r="J234" i="282"/>
  <c r="J368" i="282" s="1"/>
  <c r="K79" i="282"/>
  <c r="K302" i="282"/>
  <c r="J163" i="282"/>
  <c r="J233" i="282"/>
  <c r="J367" i="282" s="1"/>
  <c r="K78" i="282"/>
  <c r="K301" i="282"/>
  <c r="J162" i="282"/>
  <c r="L310" i="282"/>
  <c r="K171" i="282"/>
  <c r="K242" i="282"/>
  <c r="K376" i="282" s="1"/>
  <c r="L87" i="282"/>
  <c r="K238" i="282"/>
  <c r="K372" i="282" s="1"/>
  <c r="L83" i="282"/>
  <c r="L306" i="282"/>
  <c r="K167" i="282"/>
  <c r="J123" i="282"/>
  <c r="J202" i="282"/>
  <c r="J358" i="282"/>
  <c r="J336" i="282" s="1"/>
  <c r="L291" i="282"/>
  <c r="K148" i="282"/>
  <c r="K37" i="282"/>
  <c r="K37" i="288" s="1"/>
  <c r="K223" i="282"/>
  <c r="L64" i="282"/>
  <c r="K268" i="282"/>
  <c r="K175" i="282"/>
  <c r="K246" i="282"/>
  <c r="K380" i="282" s="1"/>
  <c r="H125" i="282"/>
  <c r="J256" i="282"/>
  <c r="I344" i="282"/>
  <c r="I322" i="282" s="1"/>
  <c r="I188" i="282"/>
  <c r="H107" i="282"/>
  <c r="I209" i="282"/>
  <c r="J50" i="282"/>
  <c r="I23" i="282"/>
  <c r="J277" i="282"/>
  <c r="I134" i="282"/>
  <c r="I66" i="282"/>
  <c r="K149" i="282"/>
  <c r="K224" i="282"/>
  <c r="K38" i="282"/>
  <c r="K38" i="288" s="1"/>
  <c r="K269" i="282"/>
  <c r="J192" i="282"/>
  <c r="J348" i="282"/>
  <c r="J326" i="282" s="1"/>
  <c r="J113" i="282"/>
  <c r="G104" i="282"/>
  <c r="G124" i="282"/>
  <c r="G98" i="282"/>
  <c r="H14" i="288" l="1"/>
  <c r="H15" i="288" s="1"/>
  <c r="H99" i="288"/>
  <c r="H17" i="259" s="1"/>
  <c r="H100" i="288"/>
  <c r="H97" i="288"/>
  <c r="H98" i="288"/>
  <c r="I40" i="282"/>
  <c r="I40" i="288" s="1"/>
  <c r="I23" i="288"/>
  <c r="L269" i="282"/>
  <c r="H4" i="261"/>
  <c r="H3" i="261" s="1"/>
  <c r="H5" i="259" s="1"/>
  <c r="H11" i="259" s="1"/>
  <c r="H6" i="259"/>
  <c r="H12" i="259" s="1"/>
  <c r="K122" i="282"/>
  <c r="K121" i="282"/>
  <c r="K116" i="282"/>
  <c r="J255" i="282"/>
  <c r="L268" i="282"/>
  <c r="L267" i="282"/>
  <c r="L263" i="282"/>
  <c r="L261" i="282"/>
  <c r="K123" i="282"/>
  <c r="H97" i="282"/>
  <c r="L264" i="282"/>
  <c r="K278" i="282"/>
  <c r="J135" i="282"/>
  <c r="J24" i="282"/>
  <c r="J24" i="288" s="1"/>
  <c r="J210" i="282"/>
  <c r="K51" i="282"/>
  <c r="K357" i="282"/>
  <c r="K335" i="282" s="1"/>
  <c r="K201" i="282"/>
  <c r="K234" i="282"/>
  <c r="K368" i="282" s="1"/>
  <c r="L79" i="282"/>
  <c r="L302" i="282"/>
  <c r="K163" i="282"/>
  <c r="K235" i="282"/>
  <c r="K369" i="282" s="1"/>
  <c r="L80" i="282"/>
  <c r="L303" i="282"/>
  <c r="K164" i="282"/>
  <c r="J231" i="282"/>
  <c r="J365" i="282" s="1"/>
  <c r="J92" i="282"/>
  <c r="J72" i="282"/>
  <c r="K299" i="282"/>
  <c r="J160" i="282"/>
  <c r="K76" i="282"/>
  <c r="J46" i="282"/>
  <c r="J127" i="282"/>
  <c r="K356" i="282"/>
  <c r="K334" i="282" s="1"/>
  <c r="K200" i="282"/>
  <c r="M290" i="282"/>
  <c r="L147" i="282"/>
  <c r="L36" i="282"/>
  <c r="L36" i="288" s="1"/>
  <c r="L222" i="282"/>
  <c r="M63" i="282"/>
  <c r="K298" i="282"/>
  <c r="J159" i="282"/>
  <c r="J230" i="282"/>
  <c r="J364" i="282" s="1"/>
  <c r="K75" i="282"/>
  <c r="I341" i="282"/>
  <c r="I185" i="282"/>
  <c r="I106" i="282"/>
  <c r="H124" i="282"/>
  <c r="H104" i="282"/>
  <c r="H14" i="282"/>
  <c r="H15" i="282" s="1"/>
  <c r="H99" i="282"/>
  <c r="H18" i="259" s="1"/>
  <c r="H100" i="282"/>
  <c r="H98" i="282"/>
  <c r="K351" i="282"/>
  <c r="K329" i="282" s="1"/>
  <c r="K195" i="282"/>
  <c r="K194" i="282"/>
  <c r="K350" i="282"/>
  <c r="K328" i="282" s="1"/>
  <c r="K115" i="282"/>
  <c r="J274" i="282"/>
  <c r="I206" i="282"/>
  <c r="I65" i="282"/>
  <c r="I20" i="282"/>
  <c r="I20" i="288" s="1"/>
  <c r="I273" i="282"/>
  <c r="I131" i="282"/>
  <c r="J47" i="282"/>
  <c r="I45" i="282"/>
  <c r="I295" i="282"/>
  <c r="I294" i="282" s="1"/>
  <c r="I228" i="282"/>
  <c r="I227" i="282" s="1"/>
  <c r="I91" i="282"/>
  <c r="J73" i="282"/>
  <c r="J296" i="282"/>
  <c r="I157" i="282"/>
  <c r="I71" i="282"/>
  <c r="M310" i="282"/>
  <c r="L171" i="282"/>
  <c r="L242" i="282"/>
  <c r="L376" i="282" s="1"/>
  <c r="M87" i="282"/>
  <c r="L216" i="282"/>
  <c r="L141" i="282"/>
  <c r="L30" i="282"/>
  <c r="L30" i="288" s="1"/>
  <c r="M284" i="282"/>
  <c r="M57" i="282"/>
  <c r="K352" i="282"/>
  <c r="K330" i="282" s="1"/>
  <c r="K196" i="282"/>
  <c r="K117" i="282"/>
  <c r="J110" i="282"/>
  <c r="L244" i="282"/>
  <c r="L378" i="282" s="1"/>
  <c r="M89" i="282"/>
  <c r="M312" i="282"/>
  <c r="L173" i="282"/>
  <c r="J254" i="282"/>
  <c r="I342" i="282"/>
  <c r="I320" i="282" s="1"/>
  <c r="I186" i="282"/>
  <c r="H183" i="282"/>
  <c r="J111" i="282"/>
  <c r="L281" i="282"/>
  <c r="L259" i="282" s="1"/>
  <c r="K138" i="282"/>
  <c r="K112" i="282" s="1"/>
  <c r="K27" i="282"/>
  <c r="K27" i="288" s="1"/>
  <c r="K213" i="282"/>
  <c r="L54" i="282"/>
  <c r="K259" i="282"/>
  <c r="J112" i="282"/>
  <c r="L266" i="282"/>
  <c r="K198" i="282"/>
  <c r="K354" i="282"/>
  <c r="K332" i="282" s="1"/>
  <c r="L220" i="282"/>
  <c r="L145" i="282"/>
  <c r="L119" i="282" s="1"/>
  <c r="L34" i="282"/>
  <c r="L34" i="288" s="1"/>
  <c r="M288" i="282"/>
  <c r="M61" i="282"/>
  <c r="L265" i="282"/>
  <c r="K358" i="282"/>
  <c r="K336" i="282" s="1"/>
  <c r="K202" i="282"/>
  <c r="I108" i="282"/>
  <c r="I125" i="282" s="1"/>
  <c r="I151" i="282"/>
  <c r="I187" i="282"/>
  <c r="I343" i="282"/>
  <c r="I321" i="282" s="1"/>
  <c r="L149" i="282"/>
  <c r="L224" i="282"/>
  <c r="L38" i="282"/>
  <c r="L38" i="288" s="1"/>
  <c r="L239" i="282"/>
  <c r="L373" i="282" s="1"/>
  <c r="M84" i="282"/>
  <c r="M307" i="282"/>
  <c r="L168" i="282"/>
  <c r="M311" i="282"/>
  <c r="L172" i="282"/>
  <c r="M88" i="282"/>
  <c r="L243" i="282"/>
  <c r="L377" i="282" s="1"/>
  <c r="L94" i="282"/>
  <c r="L223" i="282"/>
  <c r="L37" i="282"/>
  <c r="L37" i="288" s="1"/>
  <c r="M291" i="282"/>
  <c r="L148" i="282"/>
  <c r="M64" i="282"/>
  <c r="K153" i="282"/>
  <c r="K120" i="282"/>
  <c r="K42" i="282"/>
  <c r="K42" i="288" s="1"/>
  <c r="K199" i="282"/>
  <c r="K355" i="282"/>
  <c r="K333" i="282" s="1"/>
  <c r="I361" i="282"/>
  <c r="K276" i="282"/>
  <c r="K254" i="282" s="1"/>
  <c r="K49" i="282"/>
  <c r="J208" i="282"/>
  <c r="J133" i="282"/>
  <c r="J22" i="282"/>
  <c r="J22" i="288" s="1"/>
  <c r="J253" i="282"/>
  <c r="M286" i="282"/>
  <c r="M59" i="282"/>
  <c r="L218" i="282"/>
  <c r="L143" i="282"/>
  <c r="L32" i="282"/>
  <c r="L32" i="288" s="1"/>
  <c r="M285" i="282"/>
  <c r="L142" i="282"/>
  <c r="M58" i="282"/>
  <c r="L217" i="282"/>
  <c r="L31" i="282"/>
  <c r="L31" i="288" s="1"/>
  <c r="L262" i="282"/>
  <c r="K300" i="282"/>
  <c r="J161" i="282"/>
  <c r="J232" i="282"/>
  <c r="J366" i="282" s="1"/>
  <c r="K77" i="282"/>
  <c r="K178" i="282"/>
  <c r="L241" i="282"/>
  <c r="L375" i="282" s="1"/>
  <c r="L93" i="282"/>
  <c r="M309" i="282"/>
  <c r="L170" i="282"/>
  <c r="M86" i="282"/>
  <c r="K193" i="282"/>
  <c r="K349" i="282"/>
  <c r="K327" i="282" s="1"/>
  <c r="M287" i="282"/>
  <c r="L144" i="282"/>
  <c r="L67" i="282"/>
  <c r="L219" i="282"/>
  <c r="L33" i="282"/>
  <c r="L33" i="288" s="1"/>
  <c r="M60" i="282"/>
  <c r="L280" i="282"/>
  <c r="L258" i="282" s="1"/>
  <c r="K137" i="282"/>
  <c r="K111" i="282" s="1"/>
  <c r="K26" i="282"/>
  <c r="K26" i="288" s="1"/>
  <c r="K212" i="282"/>
  <c r="L53" i="282"/>
  <c r="J189" i="282"/>
  <c r="J345" i="282"/>
  <c r="J323" i="282" s="1"/>
  <c r="K257" i="282"/>
  <c r="L304" i="282"/>
  <c r="K165" i="282"/>
  <c r="K236" i="282"/>
  <c r="K370" i="282" s="1"/>
  <c r="L81" i="282"/>
  <c r="L240" i="282"/>
  <c r="L374" i="282" s="1"/>
  <c r="M85" i="282"/>
  <c r="M308" i="282"/>
  <c r="L169" i="282"/>
  <c r="K179" i="282"/>
  <c r="H339" i="282"/>
  <c r="H319" i="282"/>
  <c r="H317" i="282" s="1"/>
  <c r="I107" i="282"/>
  <c r="J209" i="282"/>
  <c r="J134" i="282"/>
  <c r="J23" i="282"/>
  <c r="J23" i="288" s="1"/>
  <c r="K277" i="282"/>
  <c r="J66" i="282"/>
  <c r="K50" i="282"/>
  <c r="L245" i="282"/>
  <c r="L379" i="282" s="1"/>
  <c r="M90" i="282"/>
  <c r="M313" i="282"/>
  <c r="L174" i="282"/>
  <c r="L246" i="282"/>
  <c r="L380" i="282" s="1"/>
  <c r="L175" i="282"/>
  <c r="L238" i="282"/>
  <c r="L372" i="282" s="1"/>
  <c r="M83" i="282"/>
  <c r="M306" i="282"/>
  <c r="L167" i="282"/>
  <c r="K258" i="282"/>
  <c r="J190" i="282"/>
  <c r="J346" i="282"/>
  <c r="J324" i="282" s="1"/>
  <c r="K214" i="282"/>
  <c r="L55" i="282"/>
  <c r="L282" i="282"/>
  <c r="K139" i="282"/>
  <c r="K28" i="282"/>
  <c r="K28" i="288" s="1"/>
  <c r="J191" i="282"/>
  <c r="J347" i="282"/>
  <c r="J325" i="282" s="1"/>
  <c r="K119" i="282"/>
  <c r="L221" i="282"/>
  <c r="L68" i="282"/>
  <c r="M62" i="282"/>
  <c r="M289" i="282"/>
  <c r="L146" i="282"/>
  <c r="L35" i="282"/>
  <c r="L35" i="288" s="1"/>
  <c r="J126" i="282"/>
  <c r="K41" i="282"/>
  <c r="K41" i="288" s="1"/>
  <c r="K353" i="282"/>
  <c r="K331" i="282" s="1"/>
  <c r="K197" i="282"/>
  <c r="K118" i="282"/>
  <c r="K152" i="282"/>
  <c r="I19" i="288" l="1"/>
  <c r="I98" i="288"/>
  <c r="J107" i="282"/>
  <c r="K255" i="282"/>
  <c r="J40" i="282"/>
  <c r="J40" i="288" s="1"/>
  <c r="K127" i="282"/>
  <c r="L42" i="282"/>
  <c r="L42" i="288" s="1"/>
  <c r="M267" i="282"/>
  <c r="M263" i="282"/>
  <c r="L260" i="282"/>
  <c r="L116" i="282"/>
  <c r="M266" i="282"/>
  <c r="K126" i="282"/>
  <c r="L153" i="282"/>
  <c r="L120" i="282"/>
  <c r="N290" i="282"/>
  <c r="M147" i="282"/>
  <c r="M36" i="282"/>
  <c r="M36" i="288" s="1"/>
  <c r="M222" i="282"/>
  <c r="N63" i="282"/>
  <c r="L199" i="282"/>
  <c r="L355" i="282"/>
  <c r="L333" i="282" s="1"/>
  <c r="K113" i="282"/>
  <c r="M283" i="282"/>
  <c r="L140" i="282"/>
  <c r="M56" i="282"/>
  <c r="L215" i="282"/>
  <c r="L29" i="282"/>
  <c r="L29" i="288" s="1"/>
  <c r="N307" i="282"/>
  <c r="M168" i="282"/>
  <c r="M239" i="282"/>
  <c r="M373" i="282" s="1"/>
  <c r="N84" i="282"/>
  <c r="M175" i="282"/>
  <c r="M246" i="282"/>
  <c r="M380" i="282" s="1"/>
  <c r="K210" i="282"/>
  <c r="L51" i="282"/>
  <c r="L278" i="282"/>
  <c r="K135" i="282"/>
  <c r="K24" i="282"/>
  <c r="K24" i="288" s="1"/>
  <c r="J151" i="282"/>
  <c r="J108" i="282"/>
  <c r="M281" i="282"/>
  <c r="L138" i="282"/>
  <c r="M54" i="282"/>
  <c r="L213" i="282"/>
  <c r="L27" i="282"/>
  <c r="L27" i="288" s="1"/>
  <c r="L41" i="282"/>
  <c r="L41" i="288" s="1"/>
  <c r="M265" i="282"/>
  <c r="L178" i="282"/>
  <c r="N286" i="282"/>
  <c r="M143" i="282"/>
  <c r="M32" i="282"/>
  <c r="M32" i="288" s="1"/>
  <c r="M218" i="282"/>
  <c r="N59" i="282"/>
  <c r="L196" i="282"/>
  <c r="L352" i="282"/>
  <c r="L330" i="282" s="1"/>
  <c r="M264" i="282"/>
  <c r="K209" i="282"/>
  <c r="L50" i="282"/>
  <c r="K23" i="282"/>
  <c r="K23" i="288" s="1"/>
  <c r="L277" i="282"/>
  <c r="K134" i="282"/>
  <c r="K66" i="282"/>
  <c r="M149" i="282"/>
  <c r="M224" i="282"/>
  <c r="M38" i="282"/>
  <c r="M38" i="288" s="1"/>
  <c r="M269" i="282"/>
  <c r="L357" i="282"/>
  <c r="L335" i="282" s="1"/>
  <c r="L201" i="282"/>
  <c r="L179" i="282"/>
  <c r="N308" i="282"/>
  <c r="M169" i="282"/>
  <c r="M240" i="282"/>
  <c r="M374" i="282" s="1"/>
  <c r="N85" i="282"/>
  <c r="L123" i="282"/>
  <c r="K347" i="282"/>
  <c r="K325" i="282" s="1"/>
  <c r="K191" i="282"/>
  <c r="N313" i="282"/>
  <c r="M174" i="282"/>
  <c r="M245" i="282"/>
  <c r="M379" i="282" s="1"/>
  <c r="N90" i="282"/>
  <c r="M217" i="282"/>
  <c r="N58" i="282"/>
  <c r="N285" i="282"/>
  <c r="M142" i="282"/>
  <c r="M31" i="282"/>
  <c r="M31" i="288" s="1"/>
  <c r="L350" i="282"/>
  <c r="L328" i="282" s="1"/>
  <c r="L194" i="282"/>
  <c r="I156" i="282"/>
  <c r="I176" i="282"/>
  <c r="J229" i="282"/>
  <c r="J363" i="282" s="1"/>
  <c r="J361" i="282" s="1"/>
  <c r="K74" i="282"/>
  <c r="K297" i="282"/>
  <c r="J158" i="282"/>
  <c r="I130" i="282"/>
  <c r="I150" i="282"/>
  <c r="I105" i="282"/>
  <c r="I39" i="282"/>
  <c r="I39" i="288" s="1"/>
  <c r="I97" i="288" s="1"/>
  <c r="I19" i="282"/>
  <c r="I205" i="282"/>
  <c r="I184" i="282"/>
  <c r="I183" i="282" s="1"/>
  <c r="L299" i="282"/>
  <c r="K160" i="282"/>
  <c r="L76" i="282"/>
  <c r="K46" i="282"/>
  <c r="K231" i="282"/>
  <c r="K365" i="282" s="1"/>
  <c r="K92" i="282"/>
  <c r="K72" i="282"/>
  <c r="L200" i="282"/>
  <c r="L356" i="282"/>
  <c r="L334" i="282" s="1"/>
  <c r="L121" i="282"/>
  <c r="K232" i="282"/>
  <c r="K366" i="282" s="1"/>
  <c r="L77" i="282"/>
  <c r="L300" i="282"/>
  <c r="K161" i="282"/>
  <c r="L236" i="282"/>
  <c r="L370" i="282" s="1"/>
  <c r="M81" i="282"/>
  <c r="M304" i="282"/>
  <c r="L165" i="282"/>
  <c r="J344" i="282"/>
  <c r="J322" i="282" s="1"/>
  <c r="J188" i="282"/>
  <c r="J109" i="282"/>
  <c r="K192" i="282"/>
  <c r="K348" i="282"/>
  <c r="K326" i="282" s="1"/>
  <c r="J343" i="282"/>
  <c r="J321" i="282" s="1"/>
  <c r="J187" i="282"/>
  <c r="M241" i="282"/>
  <c r="M375" i="282" s="1"/>
  <c r="M170" i="282"/>
  <c r="N309" i="282"/>
  <c r="M93" i="282"/>
  <c r="N86" i="282"/>
  <c r="L237" i="282"/>
  <c r="L371" i="282" s="1"/>
  <c r="M82" i="282"/>
  <c r="M305" i="282"/>
  <c r="L166" i="282"/>
  <c r="K190" i="282"/>
  <c r="K346" i="282"/>
  <c r="K324" i="282" s="1"/>
  <c r="N288" i="282"/>
  <c r="M145" i="282"/>
  <c r="M34" i="282"/>
  <c r="M34" i="288" s="1"/>
  <c r="M220" i="282"/>
  <c r="N61" i="282"/>
  <c r="L197" i="282"/>
  <c r="L353" i="282"/>
  <c r="L331" i="282" s="1"/>
  <c r="L118" i="282"/>
  <c r="L152" i="282"/>
  <c r="M242" i="282"/>
  <c r="M376" i="282" s="1"/>
  <c r="N87" i="282"/>
  <c r="N310" i="282"/>
  <c r="M171" i="282"/>
  <c r="L301" i="282"/>
  <c r="K162" i="282"/>
  <c r="K233" i="282"/>
  <c r="K367" i="282" s="1"/>
  <c r="L78" i="282"/>
  <c r="L195" i="282"/>
  <c r="L351" i="282"/>
  <c r="L329" i="282" s="1"/>
  <c r="L117" i="282"/>
  <c r="M219" i="282"/>
  <c r="M67" i="282"/>
  <c r="M33" i="282"/>
  <c r="M33" i="288" s="1"/>
  <c r="N287" i="282"/>
  <c r="M144" i="282"/>
  <c r="N60" i="282"/>
  <c r="J186" i="282"/>
  <c r="J342" i="282"/>
  <c r="J320" i="282" s="1"/>
  <c r="L122" i="282"/>
  <c r="M244" i="282"/>
  <c r="M378" i="282" s="1"/>
  <c r="N89" i="282"/>
  <c r="N312" i="282"/>
  <c r="M173" i="282"/>
  <c r="L202" i="282"/>
  <c r="L358" i="282"/>
  <c r="L336" i="282" s="1"/>
  <c r="N289" i="282"/>
  <c r="M146" i="282"/>
  <c r="M68" i="282"/>
  <c r="M221" i="282"/>
  <c r="N62" i="282"/>
  <c r="M35" i="282"/>
  <c r="M35" i="288" s="1"/>
  <c r="L198" i="282"/>
  <c r="L354" i="282"/>
  <c r="L332" i="282" s="1"/>
  <c r="M282" i="282"/>
  <c r="M55" i="282"/>
  <c r="L214" i="282"/>
  <c r="L139" i="282"/>
  <c r="L28" i="282"/>
  <c r="L28" i="288" s="1"/>
  <c r="M262" i="282"/>
  <c r="L115" i="282"/>
  <c r="N311" i="282"/>
  <c r="M172" i="282"/>
  <c r="N88" i="282"/>
  <c r="M243" i="282"/>
  <c r="M377" i="282" s="1"/>
  <c r="M94" i="282"/>
  <c r="J207" i="282"/>
  <c r="J132" i="282"/>
  <c r="K48" i="282"/>
  <c r="K275" i="282"/>
  <c r="J21" i="282"/>
  <c r="J21" i="288" s="1"/>
  <c r="I272" i="282"/>
  <c r="I251" i="282"/>
  <c r="I250" i="282" s="1"/>
  <c r="J252" i="282"/>
  <c r="I319" i="282"/>
  <c r="I317" i="282" s="1"/>
  <c r="I339" i="282"/>
  <c r="N291" i="282"/>
  <c r="M148" i="282"/>
  <c r="M37" i="282"/>
  <c r="M37" i="288" s="1"/>
  <c r="M223" i="282"/>
  <c r="N64" i="282"/>
  <c r="M268" i="282"/>
  <c r="J206" i="282"/>
  <c r="J131" i="282"/>
  <c r="J65" i="282"/>
  <c r="J20" i="282"/>
  <c r="J20" i="288" s="1"/>
  <c r="J273" i="282"/>
  <c r="K274" i="282"/>
  <c r="J45" i="282"/>
  <c r="K47" i="282"/>
  <c r="J177" i="282"/>
  <c r="K296" i="282"/>
  <c r="J228" i="282"/>
  <c r="J227" i="282" s="1"/>
  <c r="J91" i="282"/>
  <c r="J71" i="282"/>
  <c r="J295" i="282"/>
  <c r="J294" i="282" s="1"/>
  <c r="J157" i="282"/>
  <c r="K73" i="282"/>
  <c r="L235" i="282"/>
  <c r="L369" i="282" s="1"/>
  <c r="M80" i="282"/>
  <c r="M303" i="282"/>
  <c r="L164" i="282"/>
  <c r="K211" i="282"/>
  <c r="L52" i="282"/>
  <c r="L279" i="282"/>
  <c r="L257" i="282" s="1"/>
  <c r="K136" i="282"/>
  <c r="K25" i="282"/>
  <c r="K25" i="288" s="1"/>
  <c r="K256" i="282"/>
  <c r="I14" i="288" l="1"/>
  <c r="I15" i="288" s="1"/>
  <c r="I99" i="288"/>
  <c r="I17" i="259" s="1"/>
  <c r="I100" i="288"/>
  <c r="J19" i="288"/>
  <c r="I4" i="261"/>
  <c r="I3" i="261" s="1"/>
  <c r="I5" i="259" s="1"/>
  <c r="I11" i="259" s="1"/>
  <c r="I6" i="259"/>
  <c r="I12" i="259" s="1"/>
  <c r="M122" i="282"/>
  <c r="K253" i="282"/>
  <c r="L113" i="282"/>
  <c r="N263" i="282"/>
  <c r="N269" i="282"/>
  <c r="M179" i="282"/>
  <c r="M260" i="282"/>
  <c r="M116" i="282"/>
  <c r="K110" i="282"/>
  <c r="J106" i="282"/>
  <c r="M123" i="282"/>
  <c r="N265" i="282"/>
  <c r="N266" i="282"/>
  <c r="I97" i="282"/>
  <c r="M280" i="282"/>
  <c r="M53" i="282"/>
  <c r="L212" i="282"/>
  <c r="L137" i="282"/>
  <c r="L26" i="282"/>
  <c r="L26" i="288" s="1"/>
  <c r="N304" i="282"/>
  <c r="M165" i="282"/>
  <c r="M236" i="282"/>
  <c r="M370" i="282" s="1"/>
  <c r="N81" i="282"/>
  <c r="J176" i="282"/>
  <c r="J156" i="282"/>
  <c r="J272" i="282"/>
  <c r="J251" i="282"/>
  <c r="J250" i="282" s="1"/>
  <c r="J184" i="282"/>
  <c r="J205" i="282"/>
  <c r="N224" i="282"/>
  <c r="N38" i="282"/>
  <c r="N38" i="288" s="1"/>
  <c r="N149" i="282"/>
  <c r="O312" i="282"/>
  <c r="N173" i="282"/>
  <c r="N244" i="282"/>
  <c r="N378" i="282" s="1"/>
  <c r="O89" i="282"/>
  <c r="L348" i="282"/>
  <c r="L326" i="282" s="1"/>
  <c r="L192" i="282"/>
  <c r="O290" i="282"/>
  <c r="N147" i="282"/>
  <c r="N36" i="282"/>
  <c r="N36" i="288" s="1"/>
  <c r="N222" i="282"/>
  <c r="O63" i="282"/>
  <c r="N267" i="282"/>
  <c r="O313" i="282"/>
  <c r="N174" i="282"/>
  <c r="N245" i="282"/>
  <c r="N379" i="282" s="1"/>
  <c r="O90" i="282"/>
  <c r="M152" i="282"/>
  <c r="M118" i="282"/>
  <c r="M41" i="282"/>
  <c r="M41" i="288" s="1"/>
  <c r="M353" i="282"/>
  <c r="M331" i="282" s="1"/>
  <c r="M197" i="282"/>
  <c r="L126" i="282"/>
  <c r="M198" i="282"/>
  <c r="M354" i="282"/>
  <c r="M332" i="282" s="1"/>
  <c r="M119" i="282"/>
  <c r="M178" i="282"/>
  <c r="K295" i="282"/>
  <c r="K294" i="282" s="1"/>
  <c r="K228" i="282"/>
  <c r="K71" i="282"/>
  <c r="L73" i="282"/>
  <c r="L296" i="282"/>
  <c r="K157" i="282"/>
  <c r="K91" i="282"/>
  <c r="M300" i="282"/>
  <c r="L161" i="282"/>
  <c r="L232" i="282"/>
  <c r="L366" i="282" s="1"/>
  <c r="M77" i="282"/>
  <c r="I14" i="282"/>
  <c r="I15" i="282" s="1"/>
  <c r="I100" i="282"/>
  <c r="I99" i="282"/>
  <c r="I18" i="259" s="1"/>
  <c r="I98" i="282"/>
  <c r="I124" i="282"/>
  <c r="I104" i="282"/>
  <c r="N218" i="282"/>
  <c r="O59" i="282"/>
  <c r="O286" i="282"/>
  <c r="N143" i="282"/>
  <c r="N32" i="282"/>
  <c r="N32" i="288" s="1"/>
  <c r="N241" i="282"/>
  <c r="N375" i="282" s="1"/>
  <c r="N93" i="282"/>
  <c r="O309" i="282"/>
  <c r="N170" i="282"/>
  <c r="O86" i="282"/>
  <c r="K151" i="282"/>
  <c r="K108" i="282"/>
  <c r="K40" i="282"/>
  <c r="K40" i="288" s="1"/>
  <c r="K187" i="282"/>
  <c r="K343" i="282"/>
  <c r="K321" i="282" s="1"/>
  <c r="M352" i="282"/>
  <c r="M330" i="282" s="1"/>
  <c r="M196" i="282"/>
  <c r="M117" i="282"/>
  <c r="L347" i="282"/>
  <c r="L325" i="282" s="1"/>
  <c r="L191" i="282"/>
  <c r="L112" i="282"/>
  <c r="J125" i="282"/>
  <c r="L256" i="282"/>
  <c r="K188" i="282"/>
  <c r="K344" i="282"/>
  <c r="K322" i="282" s="1"/>
  <c r="L349" i="282"/>
  <c r="L327" i="282" s="1"/>
  <c r="L193" i="282"/>
  <c r="L114" i="282"/>
  <c r="M200" i="282"/>
  <c r="M356" i="282"/>
  <c r="M334" i="282" s="1"/>
  <c r="M121" i="282"/>
  <c r="L127" i="282"/>
  <c r="K345" i="282"/>
  <c r="K323" i="282" s="1"/>
  <c r="K189" i="282"/>
  <c r="L297" i="282"/>
  <c r="K158" i="282"/>
  <c r="K229" i="282"/>
  <c r="K363" i="282" s="1"/>
  <c r="L74" i="282"/>
  <c r="L275" i="282"/>
  <c r="K132" i="282"/>
  <c r="K106" i="282" s="1"/>
  <c r="K21" i="282"/>
  <c r="K21" i="288" s="1"/>
  <c r="K207" i="282"/>
  <c r="L48" i="282"/>
  <c r="K252" i="282"/>
  <c r="J39" i="282"/>
  <c r="J39" i="288" s="1"/>
  <c r="J19" i="282"/>
  <c r="J150" i="282"/>
  <c r="J105" i="282"/>
  <c r="J130" i="282"/>
  <c r="M201" i="282"/>
  <c r="M357" i="282"/>
  <c r="M335" i="282" s="1"/>
  <c r="L276" i="282"/>
  <c r="K133" i="282"/>
  <c r="K22" i="282"/>
  <c r="K22" i="288" s="1"/>
  <c r="K208" i="282"/>
  <c r="L49" i="282"/>
  <c r="J341" i="282"/>
  <c r="J185" i="282"/>
  <c r="M215" i="282"/>
  <c r="N56" i="282"/>
  <c r="N283" i="282"/>
  <c r="M140" i="282"/>
  <c r="M29" i="282"/>
  <c r="M29" i="288" s="1"/>
  <c r="M42" i="282"/>
  <c r="M42" i="288" s="1"/>
  <c r="M199" i="282"/>
  <c r="M355" i="282"/>
  <c r="M333" i="282" s="1"/>
  <c r="M120" i="282"/>
  <c r="M153" i="282"/>
  <c r="N220" i="282"/>
  <c r="O61" i="282"/>
  <c r="O288" i="282"/>
  <c r="N145" i="282"/>
  <c r="N34" i="282"/>
  <c r="N34" i="288" s="1"/>
  <c r="L234" i="282"/>
  <c r="L368" i="282" s="1"/>
  <c r="M79" i="282"/>
  <c r="M302" i="282"/>
  <c r="L163" i="282"/>
  <c r="N243" i="282"/>
  <c r="N377" i="282" s="1"/>
  <c r="N94" i="282"/>
  <c r="O311" i="282"/>
  <c r="N172" i="282"/>
  <c r="O88" i="282"/>
  <c r="N221" i="282"/>
  <c r="N68" i="282"/>
  <c r="O62" i="282"/>
  <c r="O289" i="282"/>
  <c r="N146" i="282"/>
  <c r="N35" i="282"/>
  <c r="N35" i="288" s="1"/>
  <c r="N306" i="282"/>
  <c r="M167" i="282"/>
  <c r="M238" i="282"/>
  <c r="M372" i="282" s="1"/>
  <c r="N83" i="282"/>
  <c r="O310" i="282"/>
  <c r="N171" i="282"/>
  <c r="N242" i="282"/>
  <c r="N376" i="282" s="1"/>
  <c r="O87" i="282"/>
  <c r="M237" i="282"/>
  <c r="M371" i="282" s="1"/>
  <c r="N82" i="282"/>
  <c r="N305" i="282"/>
  <c r="M166" i="282"/>
  <c r="M301" i="282"/>
  <c r="L162" i="282"/>
  <c r="L233" i="282"/>
  <c r="L367" i="282" s="1"/>
  <c r="M78" i="282"/>
  <c r="L274" i="282"/>
  <c r="K206" i="282"/>
  <c r="K65" i="282"/>
  <c r="K20" i="282"/>
  <c r="K20" i="288" s="1"/>
  <c r="K273" i="282"/>
  <c r="K131" i="282"/>
  <c r="L47" i="282"/>
  <c r="K45" i="282"/>
  <c r="K177" i="282"/>
  <c r="L298" i="282"/>
  <c r="K159" i="282"/>
  <c r="K230" i="282"/>
  <c r="K364" i="282" s="1"/>
  <c r="L75" i="282"/>
  <c r="M351" i="282"/>
  <c r="M329" i="282" s="1"/>
  <c r="M195" i="282"/>
  <c r="N175" i="282"/>
  <c r="N246" i="282"/>
  <c r="N380" i="282" s="1"/>
  <c r="M202" i="282"/>
  <c r="M358" i="282"/>
  <c r="M336" i="282" s="1"/>
  <c r="L255" i="282"/>
  <c r="L210" i="282"/>
  <c r="L135" i="282"/>
  <c r="L24" i="282"/>
  <c r="L24" i="288" s="1"/>
  <c r="M278" i="282"/>
  <c r="M51" i="282"/>
  <c r="O287" i="282"/>
  <c r="N33" i="282"/>
  <c r="N33" i="288" s="1"/>
  <c r="O60" i="282"/>
  <c r="N219" i="282"/>
  <c r="N144" i="282"/>
  <c r="N67" i="282"/>
  <c r="N264" i="282"/>
  <c r="M214" i="282"/>
  <c r="N55" i="282"/>
  <c r="N282" i="282"/>
  <c r="M139" i="282"/>
  <c r="M28" i="282"/>
  <c r="M28" i="288" s="1"/>
  <c r="M259" i="282"/>
  <c r="K109" i="282"/>
  <c r="M279" i="282"/>
  <c r="L136" i="282"/>
  <c r="M52" i="282"/>
  <c r="L211" i="282"/>
  <c r="L25" i="282"/>
  <c r="L25" i="288" s="1"/>
  <c r="N240" i="282"/>
  <c r="N374" i="282" s="1"/>
  <c r="O85" i="282"/>
  <c r="O308" i="282"/>
  <c r="N169" i="282"/>
  <c r="N284" i="282"/>
  <c r="N262" i="282" s="1"/>
  <c r="M141" i="282"/>
  <c r="M115" i="282" s="1"/>
  <c r="M30" i="282"/>
  <c r="M30" i="288" s="1"/>
  <c r="M216" i="282"/>
  <c r="N57" i="282"/>
  <c r="M261" i="282"/>
  <c r="O291" i="282"/>
  <c r="N148" i="282"/>
  <c r="O64" i="282"/>
  <c r="N223" i="282"/>
  <c r="N37" i="282"/>
  <c r="N37" i="288" s="1"/>
  <c r="N268" i="282"/>
  <c r="J14" i="288" l="1"/>
  <c r="J15" i="288" s="1"/>
  <c r="J99" i="288"/>
  <c r="J17" i="259" s="1"/>
  <c r="J100" i="288"/>
  <c r="J97" i="288"/>
  <c r="J98" i="288"/>
  <c r="K19" i="288"/>
  <c r="O265" i="282"/>
  <c r="L109" i="282"/>
  <c r="O267" i="282"/>
  <c r="N260" i="282"/>
  <c r="M113" i="282"/>
  <c r="O268" i="282"/>
  <c r="N122" i="282"/>
  <c r="L253" i="282"/>
  <c r="M257" i="282"/>
  <c r="J4" i="261"/>
  <c r="J3" i="261" s="1"/>
  <c r="J5" i="259" s="1"/>
  <c r="J6" i="259"/>
  <c r="J12" i="259" s="1"/>
  <c r="M127" i="282"/>
  <c r="L252" i="282"/>
  <c r="O269" i="282"/>
  <c r="M256" i="282"/>
  <c r="L110" i="282"/>
  <c r="N121" i="282"/>
  <c r="N119" i="282"/>
  <c r="N357" i="282"/>
  <c r="N335" i="282" s="1"/>
  <c r="N201" i="282"/>
  <c r="M350" i="282"/>
  <c r="M328" i="282" s="1"/>
  <c r="M194" i="282"/>
  <c r="P309" i="282"/>
  <c r="O93" i="282"/>
  <c r="P86" i="282"/>
  <c r="O241" i="282"/>
  <c r="O375" i="282" s="1"/>
  <c r="O170" i="282"/>
  <c r="M212" i="282"/>
  <c r="N53" i="282"/>
  <c r="N280" i="282"/>
  <c r="M137" i="282"/>
  <c r="M26" i="282"/>
  <c r="M26" i="288" s="1"/>
  <c r="N215" i="282"/>
  <c r="N140" i="282"/>
  <c r="O56" i="282"/>
  <c r="O283" i="282"/>
  <c r="N29" i="282"/>
  <c r="N29" i="288" s="1"/>
  <c r="N118" i="282"/>
  <c r="N152" i="282"/>
  <c r="O220" i="282"/>
  <c r="P61" i="282"/>
  <c r="P288" i="282"/>
  <c r="O145" i="282"/>
  <c r="O34" i="282"/>
  <c r="O34" i="288" s="1"/>
  <c r="N279" i="282"/>
  <c r="M136" i="282"/>
  <c r="M25" i="282"/>
  <c r="M25" i="288" s="1"/>
  <c r="M211" i="282"/>
  <c r="N52" i="282"/>
  <c r="L188" i="282"/>
  <c r="L344" i="282"/>
  <c r="L322" i="282" s="1"/>
  <c r="L231" i="282"/>
  <c r="L365" i="282" s="1"/>
  <c r="M76" i="282"/>
  <c r="L72" i="282"/>
  <c r="M299" i="282"/>
  <c r="L160" i="282"/>
  <c r="L177" i="282" s="1"/>
  <c r="L92" i="282"/>
  <c r="L46" i="282"/>
  <c r="M275" i="282"/>
  <c r="L21" i="282"/>
  <c r="L21" i="288" s="1"/>
  <c r="L207" i="282"/>
  <c r="L132" i="282"/>
  <c r="M48" i="282"/>
  <c r="K251" i="282"/>
  <c r="K250" i="282" s="1"/>
  <c r="K272" i="282"/>
  <c r="M234" i="282"/>
  <c r="M368" i="282" s="1"/>
  <c r="N79" i="282"/>
  <c r="N302" i="282"/>
  <c r="M163" i="282"/>
  <c r="N238" i="282"/>
  <c r="N372" i="282" s="1"/>
  <c r="O83" i="282"/>
  <c r="O306" i="282"/>
  <c r="N167" i="282"/>
  <c r="P311" i="282"/>
  <c r="O172" i="282"/>
  <c r="P88" i="282"/>
  <c r="O243" i="282"/>
  <c r="O377" i="282" s="1"/>
  <c r="O94" i="282"/>
  <c r="N239" i="282"/>
  <c r="N373" i="282" s="1"/>
  <c r="O84" i="282"/>
  <c r="O307" i="282"/>
  <c r="N168" i="282"/>
  <c r="N42" i="282"/>
  <c r="N42" i="288" s="1"/>
  <c r="O244" i="282"/>
  <c r="O378" i="282" s="1"/>
  <c r="P89" i="282"/>
  <c r="P312" i="282"/>
  <c r="O173" i="282"/>
  <c r="O266" i="282"/>
  <c r="N354" i="282"/>
  <c r="N332" i="282" s="1"/>
  <c r="N198" i="282"/>
  <c r="N261" i="282"/>
  <c r="M349" i="282"/>
  <c r="M327" i="282" s="1"/>
  <c r="M193" i="282"/>
  <c r="M277" i="282"/>
  <c r="L134" i="282"/>
  <c r="L23" i="282"/>
  <c r="L209" i="282"/>
  <c r="L66" i="282"/>
  <c r="M50" i="282"/>
  <c r="L254" i="282"/>
  <c r="J97" i="282"/>
  <c r="M276" i="282"/>
  <c r="M49" i="282"/>
  <c r="L208" i="282"/>
  <c r="L133" i="282"/>
  <c r="L22" i="282"/>
  <c r="L22" i="288" s="1"/>
  <c r="K361" i="282"/>
  <c r="N178" i="282"/>
  <c r="N117" i="282"/>
  <c r="P287" i="282"/>
  <c r="O144" i="282"/>
  <c r="P60" i="282"/>
  <c r="O219" i="282"/>
  <c r="O67" i="282"/>
  <c r="O33" i="282"/>
  <c r="O33" i="288" s="1"/>
  <c r="K176" i="282"/>
  <c r="K156" i="282"/>
  <c r="L229" i="282"/>
  <c r="L363" i="282" s="1"/>
  <c r="M74" i="282"/>
  <c r="M297" i="282"/>
  <c r="L158" i="282"/>
  <c r="K227" i="282"/>
  <c r="M126" i="282"/>
  <c r="P291" i="282"/>
  <c r="O148" i="282"/>
  <c r="O37" i="282"/>
  <c r="O37" i="288" s="1"/>
  <c r="O223" i="282"/>
  <c r="P64" i="282"/>
  <c r="O245" i="282"/>
  <c r="O379" i="282" s="1"/>
  <c r="P90" i="282"/>
  <c r="P313" i="282"/>
  <c r="O174" i="282"/>
  <c r="N123" i="282"/>
  <c r="N358" i="282"/>
  <c r="N336" i="282" s="1"/>
  <c r="N202" i="282"/>
  <c r="O305" i="282"/>
  <c r="N166" i="282"/>
  <c r="N237" i="282"/>
  <c r="N371" i="282" s="1"/>
  <c r="O82" i="282"/>
  <c r="L190" i="282"/>
  <c r="L346" i="282"/>
  <c r="L324" i="282" s="1"/>
  <c r="M258" i="282"/>
  <c r="O149" i="282"/>
  <c r="O224" i="282"/>
  <c r="O38" i="282"/>
  <c r="O38" i="288" s="1"/>
  <c r="O285" i="282"/>
  <c r="N31" i="282"/>
  <c r="N31" i="288" s="1"/>
  <c r="N217" i="282"/>
  <c r="N142" i="282"/>
  <c r="O58" i="282"/>
  <c r="L345" i="282"/>
  <c r="L323" i="282" s="1"/>
  <c r="L189" i="282"/>
  <c r="M192" i="282"/>
  <c r="M348" i="282"/>
  <c r="M326" i="282" s="1"/>
  <c r="N197" i="282"/>
  <c r="N353" i="282"/>
  <c r="N331" i="282" s="1"/>
  <c r="N41" i="282"/>
  <c r="N41" i="288" s="1"/>
  <c r="K150" i="282"/>
  <c r="K105" i="282"/>
  <c r="K130" i="282"/>
  <c r="K39" i="282"/>
  <c r="K39" i="288" s="1"/>
  <c r="K19" i="282"/>
  <c r="K205" i="282"/>
  <c r="K184" i="282"/>
  <c r="N120" i="282"/>
  <c r="N153" i="282"/>
  <c r="P290" i="282"/>
  <c r="O147" i="282"/>
  <c r="O36" i="282"/>
  <c r="O36" i="288" s="1"/>
  <c r="O222" i="282"/>
  <c r="P63" i="282"/>
  <c r="N199" i="282"/>
  <c r="N355" i="282"/>
  <c r="N333" i="282" s="1"/>
  <c r="N179" i="282"/>
  <c r="N303" i="282"/>
  <c r="M164" i="282"/>
  <c r="M235" i="282"/>
  <c r="M369" i="282" s="1"/>
  <c r="N80" i="282"/>
  <c r="P289" i="282"/>
  <c r="O146" i="282"/>
  <c r="O68" i="282"/>
  <c r="O221" i="282"/>
  <c r="P62" i="282"/>
  <c r="O35" i="282"/>
  <c r="O35" i="288" s="1"/>
  <c r="M114" i="282"/>
  <c r="N216" i="282"/>
  <c r="O57" i="282"/>
  <c r="O284" i="282"/>
  <c r="O262" i="282" s="1"/>
  <c r="N141" i="282"/>
  <c r="N115" i="282" s="1"/>
  <c r="N30" i="282"/>
  <c r="N30" i="288" s="1"/>
  <c r="J339" i="282"/>
  <c r="J319" i="282"/>
  <c r="J317" i="282" s="1"/>
  <c r="K342" i="282"/>
  <c r="K320" i="282" s="1"/>
  <c r="K186" i="282"/>
  <c r="K107" i="282"/>
  <c r="J104" i="282"/>
  <c r="J124" i="282"/>
  <c r="J14" i="282"/>
  <c r="J15" i="282" s="1"/>
  <c r="J100" i="282"/>
  <c r="J99" i="282"/>
  <c r="J18" i="259" s="1"/>
  <c r="J98" i="282"/>
  <c r="K341" i="282"/>
  <c r="K185" i="282"/>
  <c r="M298" i="282"/>
  <c r="L159" i="282"/>
  <c r="L230" i="282"/>
  <c r="L364" i="282" s="1"/>
  <c r="M75" i="282"/>
  <c r="K125" i="282"/>
  <c r="O242" i="282"/>
  <c r="O376" i="282" s="1"/>
  <c r="P87" i="282"/>
  <c r="P310" i="282"/>
  <c r="O171" i="282"/>
  <c r="O264" i="282"/>
  <c r="N352" i="282"/>
  <c r="N330" i="282" s="1"/>
  <c r="N196" i="282"/>
  <c r="M233" i="282"/>
  <c r="M367" i="282" s="1"/>
  <c r="N78" i="282"/>
  <c r="N301" i="282"/>
  <c r="M162" i="282"/>
  <c r="O175" i="282"/>
  <c r="O246" i="282"/>
  <c r="O380" i="282" s="1"/>
  <c r="N200" i="282"/>
  <c r="N356" i="282"/>
  <c r="N334" i="282" s="1"/>
  <c r="J183" i="282"/>
  <c r="L111" i="282"/>
  <c r="N281" i="282"/>
  <c r="M138" i="282"/>
  <c r="M27" i="282"/>
  <c r="M27" i="288" s="1"/>
  <c r="M213" i="282"/>
  <c r="N54" i="282"/>
  <c r="K14" i="288" l="1"/>
  <c r="K15" i="288" s="1"/>
  <c r="K99" i="288"/>
  <c r="K17" i="259" s="1"/>
  <c r="K100" i="288"/>
  <c r="K97" i="288"/>
  <c r="L40" i="282"/>
  <c r="L40" i="288" s="1"/>
  <c r="L23" i="288"/>
  <c r="K98" i="288"/>
  <c r="K4" i="261"/>
  <c r="K3" i="261" s="1"/>
  <c r="K5" i="259" s="1"/>
  <c r="K6" i="259"/>
  <c r="K12" i="259" s="1"/>
  <c r="J11" i="259"/>
  <c r="N116" i="282"/>
  <c r="O263" i="282"/>
  <c r="P265" i="282"/>
  <c r="O121" i="282"/>
  <c r="N259" i="282"/>
  <c r="M255" i="282"/>
  <c r="M112" i="282"/>
  <c r="P267" i="282"/>
  <c r="P268" i="282"/>
  <c r="N127" i="282"/>
  <c r="O122" i="282"/>
  <c r="M347" i="282"/>
  <c r="M325" i="282" s="1"/>
  <c r="M191" i="282"/>
  <c r="O302" i="282"/>
  <c r="N163" i="282"/>
  <c r="N234" i="282"/>
  <c r="N368" i="282" s="1"/>
  <c r="O79" i="282"/>
  <c r="N299" i="282"/>
  <c r="M160" i="282"/>
  <c r="N76" i="282"/>
  <c r="M72" i="282"/>
  <c r="M231" i="282"/>
  <c r="M365" i="282" s="1"/>
  <c r="M92" i="282"/>
  <c r="M46" i="282"/>
  <c r="P285" i="282"/>
  <c r="O142" i="282"/>
  <c r="O31" i="282"/>
  <c r="O31" i="288" s="1"/>
  <c r="O217" i="282"/>
  <c r="P58" i="282"/>
  <c r="O42" i="282"/>
  <c r="O42" i="288" s="1"/>
  <c r="O199" i="282"/>
  <c r="O355" i="282"/>
  <c r="O333" i="282" s="1"/>
  <c r="O153" i="282"/>
  <c r="O120" i="282"/>
  <c r="N236" i="282"/>
  <c r="N370" i="282" s="1"/>
  <c r="O81" i="282"/>
  <c r="O304" i="282"/>
  <c r="N165" i="282"/>
  <c r="O200" i="282"/>
  <c r="O356" i="282"/>
  <c r="O334" i="282" s="1"/>
  <c r="K97" i="282"/>
  <c r="K124" i="282"/>
  <c r="K104" i="282"/>
  <c r="P286" i="282"/>
  <c r="O143" i="282"/>
  <c r="O32" i="282"/>
  <c r="O32" i="288" s="1"/>
  <c r="O218" i="282"/>
  <c r="P59" i="282"/>
  <c r="N195" i="282"/>
  <c r="N351" i="282"/>
  <c r="N329" i="282" s="1"/>
  <c r="O202" i="282"/>
  <c r="O358" i="282"/>
  <c r="O336" i="282" s="1"/>
  <c r="P246" i="282"/>
  <c r="P380" i="282" s="1"/>
  <c r="P175" i="282"/>
  <c r="P149" i="282"/>
  <c r="P224" i="282"/>
  <c r="P38" i="282"/>
  <c r="P38" i="288" s="1"/>
  <c r="P269" i="282"/>
  <c r="N298" i="282"/>
  <c r="M159" i="282"/>
  <c r="M230" i="282"/>
  <c r="M364" i="282" s="1"/>
  <c r="N75" i="282"/>
  <c r="O41" i="282"/>
  <c r="O41" i="288" s="1"/>
  <c r="O197" i="282"/>
  <c r="O353" i="282"/>
  <c r="O331" i="282" s="1"/>
  <c r="O152" i="282"/>
  <c r="O118" i="282"/>
  <c r="L107" i="282"/>
  <c r="M209" i="282"/>
  <c r="N50" i="282"/>
  <c r="M23" i="282"/>
  <c r="M23" i="288" s="1"/>
  <c r="N277" i="282"/>
  <c r="M134" i="282"/>
  <c r="M66" i="282"/>
  <c r="M210" i="282"/>
  <c r="N51" i="282"/>
  <c r="N278" i="282"/>
  <c r="M135" i="282"/>
  <c r="M24" i="282"/>
  <c r="M24" i="288" s="1"/>
  <c r="L343" i="282"/>
  <c r="L321" i="282" s="1"/>
  <c r="L187" i="282"/>
  <c r="L151" i="282"/>
  <c r="L108" i="282"/>
  <c r="L125" i="282" s="1"/>
  <c r="Q313" i="282"/>
  <c r="P174" i="282"/>
  <c r="P245" i="282"/>
  <c r="P379" i="282" s="1"/>
  <c r="Q90" i="282"/>
  <c r="O179" i="282"/>
  <c r="O239" i="282"/>
  <c r="O373" i="282" s="1"/>
  <c r="P84" i="282"/>
  <c r="P307" i="282"/>
  <c r="O168" i="282"/>
  <c r="O303" i="282"/>
  <c r="N164" i="282"/>
  <c r="N235" i="282"/>
  <c r="N369" i="282" s="1"/>
  <c r="O80" i="282"/>
  <c r="M208" i="282"/>
  <c r="N49" i="282"/>
  <c r="N276" i="282"/>
  <c r="N254" i="282" s="1"/>
  <c r="M133" i="282"/>
  <c r="M107" i="282" s="1"/>
  <c r="M22" i="282"/>
  <c r="M22" i="288" s="1"/>
  <c r="L341" i="282"/>
  <c r="L185" i="282"/>
  <c r="M253" i="282"/>
  <c r="N300" i="282"/>
  <c r="M161" i="282"/>
  <c r="M232" i="282"/>
  <c r="M366" i="282" s="1"/>
  <c r="N77" i="282"/>
  <c r="M345" i="282"/>
  <c r="M323" i="282" s="1"/>
  <c r="M189" i="282"/>
  <c r="M110" i="282"/>
  <c r="O119" i="282"/>
  <c r="P221" i="282"/>
  <c r="P68" i="282"/>
  <c r="Q62" i="282"/>
  <c r="Q289" i="282"/>
  <c r="P146" i="282"/>
  <c r="P35" i="282"/>
  <c r="P35" i="288" s="1"/>
  <c r="O216" i="282"/>
  <c r="P57" i="282"/>
  <c r="P284" i="282"/>
  <c r="O141" i="282"/>
  <c r="O30" i="282"/>
  <c r="O30" i="288" s="1"/>
  <c r="N193" i="282"/>
  <c r="N349" i="282"/>
  <c r="N327" i="282" s="1"/>
  <c r="M111" i="282"/>
  <c r="O281" i="282"/>
  <c r="N27" i="282"/>
  <c r="N27" i="288" s="1"/>
  <c r="N213" i="282"/>
  <c r="N138" i="282"/>
  <c r="O54" i="282"/>
  <c r="O178" i="282"/>
  <c r="Q310" i="282"/>
  <c r="P171" i="282"/>
  <c r="P242" i="282"/>
  <c r="P376" i="282" s="1"/>
  <c r="Q87" i="282"/>
  <c r="N214" i="282"/>
  <c r="O55" i="282"/>
  <c r="O282" i="282"/>
  <c r="N139" i="282"/>
  <c r="N28" i="282"/>
  <c r="N28" i="288" s="1"/>
  <c r="Q311" i="282"/>
  <c r="P172" i="282"/>
  <c r="Q88" i="282"/>
  <c r="P243" i="282"/>
  <c r="P377" i="282" s="1"/>
  <c r="P94" i="282"/>
  <c r="K319" i="282"/>
  <c r="K317" i="282" s="1"/>
  <c r="K339" i="282"/>
  <c r="N194" i="282"/>
  <c r="N350" i="282"/>
  <c r="N328" i="282" s="1"/>
  <c r="Q290" i="282"/>
  <c r="P147" i="282"/>
  <c r="P36" i="282"/>
  <c r="P36" i="288" s="1"/>
  <c r="P222" i="282"/>
  <c r="Q63" i="282"/>
  <c r="Q291" i="282"/>
  <c r="Q269" i="282" s="1"/>
  <c r="P148" i="282"/>
  <c r="P122" i="282" s="1"/>
  <c r="Q64" i="282"/>
  <c r="P223" i="282"/>
  <c r="P37" i="282"/>
  <c r="P37" i="288" s="1"/>
  <c r="K183" i="282"/>
  <c r="K14" i="282"/>
  <c r="K15" i="282" s="1"/>
  <c r="K100" i="282"/>
  <c r="K99" i="282"/>
  <c r="K18" i="259" s="1"/>
  <c r="O123" i="282"/>
  <c r="P306" i="282"/>
  <c r="O167" i="282"/>
  <c r="O238" i="282"/>
  <c r="O372" i="282" s="1"/>
  <c r="P83" i="282"/>
  <c r="O357" i="282"/>
  <c r="O335" i="282" s="1"/>
  <c r="O201" i="282"/>
  <c r="L361" i="282"/>
  <c r="Q288" i="282"/>
  <c r="Q266" i="282" s="1"/>
  <c r="Q61" i="282"/>
  <c r="P220" i="282"/>
  <c r="P145" i="282"/>
  <c r="P34" i="282"/>
  <c r="P34" i="288" s="1"/>
  <c r="K98" i="282"/>
  <c r="L342" i="282"/>
  <c r="L320" i="282" s="1"/>
  <c r="L186" i="282"/>
  <c r="M254" i="282"/>
  <c r="P308" i="282"/>
  <c r="O169" i="282"/>
  <c r="O240" i="282"/>
  <c r="O374" i="282" s="1"/>
  <c r="P85" i="282"/>
  <c r="Q312" i="282"/>
  <c r="P173" i="282"/>
  <c r="P244" i="282"/>
  <c r="P378" i="282" s="1"/>
  <c r="Q89" i="282"/>
  <c r="L106" i="282"/>
  <c r="L206" i="282"/>
  <c r="L131" i="282"/>
  <c r="L65" i="282"/>
  <c r="L20" i="282"/>
  <c r="L20" i="288" s="1"/>
  <c r="L273" i="282"/>
  <c r="M274" i="282"/>
  <c r="L45" i="282"/>
  <c r="M47" i="282"/>
  <c r="L295" i="282"/>
  <c r="L294" i="282" s="1"/>
  <c r="L157" i="282"/>
  <c r="M73" i="282"/>
  <c r="M296" i="282"/>
  <c r="L228" i="282"/>
  <c r="L227" i="282" s="1"/>
  <c r="L91" i="282"/>
  <c r="L71" i="282"/>
  <c r="N212" i="282"/>
  <c r="O53" i="282"/>
  <c r="O280" i="282"/>
  <c r="N137" i="282"/>
  <c r="N26" i="282"/>
  <c r="N26" i="288" s="1"/>
  <c r="N257" i="282"/>
  <c r="P266" i="282"/>
  <c r="O198" i="282"/>
  <c r="O354" i="282"/>
  <c r="O332" i="282" s="1"/>
  <c r="N126" i="282"/>
  <c r="O261" i="282"/>
  <c r="N114" i="282"/>
  <c r="N258" i="282"/>
  <c r="M346" i="282"/>
  <c r="M324" i="282" s="1"/>
  <c r="M190" i="282"/>
  <c r="L19" i="288" l="1"/>
  <c r="L98" i="288" s="1"/>
  <c r="O258" i="282"/>
  <c r="P119" i="282"/>
  <c r="N111" i="282"/>
  <c r="N113" i="282"/>
  <c r="N112" i="282"/>
  <c r="O260" i="282"/>
  <c r="N255" i="282"/>
  <c r="O259" i="282"/>
  <c r="P123" i="282"/>
  <c r="O213" i="282"/>
  <c r="P54" i="282"/>
  <c r="P281" i="282"/>
  <c r="O138" i="282"/>
  <c r="O27" i="282"/>
  <c r="O27" i="288" s="1"/>
  <c r="L156" i="282"/>
  <c r="L176" i="282"/>
  <c r="N275" i="282"/>
  <c r="M132" i="282"/>
  <c r="M21" i="282"/>
  <c r="M21" i="288" s="1"/>
  <c r="M207" i="282"/>
  <c r="N48" i="282"/>
  <c r="M252" i="282"/>
  <c r="L19" i="282"/>
  <c r="L39" i="282"/>
  <c r="L39" i="288" s="1"/>
  <c r="L130" i="282"/>
  <c r="L150" i="282"/>
  <c r="L105" i="282"/>
  <c r="P198" i="282"/>
  <c r="P354" i="282"/>
  <c r="P332" i="282" s="1"/>
  <c r="P201" i="282"/>
  <c r="P357" i="282"/>
  <c r="P335" i="282" s="1"/>
  <c r="Q223" i="282"/>
  <c r="R64" i="282"/>
  <c r="R291" i="282"/>
  <c r="Q148" i="282"/>
  <c r="Q37" i="282"/>
  <c r="Q37" i="288" s="1"/>
  <c r="Q268" i="282"/>
  <c r="Q244" i="282"/>
  <c r="Q378" i="282" s="1"/>
  <c r="R89" i="282"/>
  <c r="R312" i="282"/>
  <c r="Q173" i="282"/>
  <c r="N192" i="282"/>
  <c r="N348" i="282"/>
  <c r="N326" i="282" s="1"/>
  <c r="O214" i="282"/>
  <c r="P55" i="282"/>
  <c r="P282" i="282"/>
  <c r="O139" i="282"/>
  <c r="O28" i="282"/>
  <c r="O28" i="288" s="1"/>
  <c r="N347" i="282"/>
  <c r="N325" i="282" s="1"/>
  <c r="N191" i="282"/>
  <c r="P262" i="282"/>
  <c r="O350" i="282"/>
  <c r="O328" i="282" s="1"/>
  <c r="O194" i="282"/>
  <c r="P120" i="282"/>
  <c r="P153" i="282"/>
  <c r="R290" i="282"/>
  <c r="R268" i="282" s="1"/>
  <c r="Q147" i="282"/>
  <c r="Q121" i="282" s="1"/>
  <c r="Q36" i="282"/>
  <c r="Q36" i="288" s="1"/>
  <c r="Q222" i="282"/>
  <c r="R63" i="282"/>
  <c r="P199" i="282"/>
  <c r="P355" i="282"/>
  <c r="P333" i="282" s="1"/>
  <c r="N233" i="282"/>
  <c r="N367" i="282" s="1"/>
  <c r="O78" i="282"/>
  <c r="O301" i="282"/>
  <c r="N162" i="282"/>
  <c r="L339" i="282"/>
  <c r="L319" i="282"/>
  <c r="L317" i="282" s="1"/>
  <c r="N209" i="282"/>
  <c r="N134" i="282"/>
  <c r="N23" i="282"/>
  <c r="N23" i="288" s="1"/>
  <c r="O277" i="282"/>
  <c r="N66" i="282"/>
  <c r="O50" i="282"/>
  <c r="O236" i="282"/>
  <c r="O370" i="282" s="1"/>
  <c r="P81" i="282"/>
  <c r="P304" i="282"/>
  <c r="O165" i="282"/>
  <c r="Q308" i="282"/>
  <c r="P169" i="282"/>
  <c r="P240" i="282"/>
  <c r="P374" i="282" s="1"/>
  <c r="Q85" i="282"/>
  <c r="N256" i="282"/>
  <c r="M188" i="282"/>
  <c r="M344" i="282"/>
  <c r="M322" i="282" s="1"/>
  <c r="M151" i="282"/>
  <c r="M108" i="282"/>
  <c r="M40" i="282"/>
  <c r="M40" i="288" s="1"/>
  <c r="M187" i="282"/>
  <c r="M343" i="282"/>
  <c r="M321" i="282" s="1"/>
  <c r="O126" i="282"/>
  <c r="P358" i="282"/>
  <c r="P336" i="282" s="1"/>
  <c r="P202" i="282"/>
  <c r="Q287" i="282"/>
  <c r="P144" i="282"/>
  <c r="P67" i="282"/>
  <c r="P219" i="282"/>
  <c r="P33" i="282"/>
  <c r="Q60" i="282"/>
  <c r="P264" i="282"/>
  <c r="P305" i="282"/>
  <c r="O166" i="282"/>
  <c r="O237" i="282"/>
  <c r="O371" i="282" s="1"/>
  <c r="P82" i="282"/>
  <c r="O127" i="282"/>
  <c r="P218" i="282"/>
  <c r="P143" i="282"/>
  <c r="P32" i="282"/>
  <c r="P32" i="288" s="1"/>
  <c r="Q286" i="282"/>
  <c r="Q59" i="282"/>
  <c r="P263" i="282"/>
  <c r="M295" i="282"/>
  <c r="M294" i="282" s="1"/>
  <c r="M228" i="282"/>
  <c r="M91" i="282"/>
  <c r="N73" i="282"/>
  <c r="N296" i="282"/>
  <c r="M157" i="282"/>
  <c r="M71" i="282"/>
  <c r="M177" i="282"/>
  <c r="P303" i="282"/>
  <c r="O164" i="282"/>
  <c r="O235" i="282"/>
  <c r="O369" i="282" s="1"/>
  <c r="P80" i="282"/>
  <c r="N346" i="282"/>
  <c r="N324" i="282" s="1"/>
  <c r="N190" i="282"/>
  <c r="M229" i="282"/>
  <c r="M363" i="282" s="1"/>
  <c r="M361" i="282" s="1"/>
  <c r="N74" i="282"/>
  <c r="N297" i="282"/>
  <c r="M158" i="282"/>
  <c r="L272" i="282"/>
  <c r="L251" i="282"/>
  <c r="L250" i="282" s="1"/>
  <c r="L205" i="282"/>
  <c r="L184" i="282"/>
  <c r="L183" i="282" s="1"/>
  <c r="Q245" i="282"/>
  <c r="Q379" i="282" s="1"/>
  <c r="R90" i="282"/>
  <c r="R313" i="282"/>
  <c r="Q174" i="282"/>
  <c r="Q309" i="282"/>
  <c r="P170" i="282"/>
  <c r="P178" i="282" s="1"/>
  <c r="Q86" i="282"/>
  <c r="P241" i="282"/>
  <c r="P375" i="282" s="1"/>
  <c r="P93" i="282"/>
  <c r="Q221" i="282"/>
  <c r="R62" i="282"/>
  <c r="Q35" i="282"/>
  <c r="Q35" i="288" s="1"/>
  <c r="R289" i="282"/>
  <c r="Q146" i="282"/>
  <c r="Q68" i="282"/>
  <c r="Q307" i="282"/>
  <c r="P168" i="282"/>
  <c r="P239" i="282"/>
  <c r="P373" i="282" s="1"/>
  <c r="Q84" i="282"/>
  <c r="Q149" i="282"/>
  <c r="Q224" i="282"/>
  <c r="Q38" i="282"/>
  <c r="Q38" i="288" s="1"/>
  <c r="P356" i="282"/>
  <c r="P334" i="282" s="1"/>
  <c r="P200" i="282"/>
  <c r="P121" i="282"/>
  <c r="P179" i="282"/>
  <c r="P283" i="282"/>
  <c r="O140" i="282"/>
  <c r="O29" i="282"/>
  <c r="O29" i="288" s="1"/>
  <c r="O215" i="282"/>
  <c r="P56" i="282"/>
  <c r="R311" i="282"/>
  <c r="Q172" i="282"/>
  <c r="R88" i="282"/>
  <c r="Q243" i="282"/>
  <c r="Q377" i="282" s="1"/>
  <c r="Q94" i="282"/>
  <c r="O115" i="282"/>
  <c r="P217" i="282"/>
  <c r="P31" i="282"/>
  <c r="P31" i="288" s="1"/>
  <c r="Q285" i="282"/>
  <c r="P142" i="282"/>
  <c r="Q58" i="282"/>
  <c r="P42" i="282"/>
  <c r="P42" i="288" s="1"/>
  <c r="Q267" i="282"/>
  <c r="M342" i="282"/>
  <c r="M320" i="282" s="1"/>
  <c r="M186" i="282"/>
  <c r="Q246" i="282"/>
  <c r="Q380" i="282" s="1"/>
  <c r="Q175" i="282"/>
  <c r="M109" i="282"/>
  <c r="N211" i="282"/>
  <c r="N136" i="282"/>
  <c r="O52" i="282"/>
  <c r="O279" i="282"/>
  <c r="N25" i="282"/>
  <c r="N25" i="288" s="1"/>
  <c r="O278" i="282"/>
  <c r="N135" i="282"/>
  <c r="N24" i="282"/>
  <c r="N24" i="288" s="1"/>
  <c r="N210" i="282"/>
  <c r="O51" i="282"/>
  <c r="N231" i="282"/>
  <c r="N365" i="282" s="1"/>
  <c r="N92" i="282"/>
  <c r="N72" i="282"/>
  <c r="O299" i="282"/>
  <c r="N160" i="282"/>
  <c r="O76" i="282"/>
  <c r="N46" i="282"/>
  <c r="O352" i="282"/>
  <c r="O330" i="282" s="1"/>
  <c r="O196" i="282"/>
  <c r="O117" i="282"/>
  <c r="O195" i="282"/>
  <c r="O351" i="282"/>
  <c r="O329" i="282" s="1"/>
  <c r="O116" i="282"/>
  <c r="N274" i="282"/>
  <c r="M206" i="282"/>
  <c r="M65" i="282"/>
  <c r="M20" i="282"/>
  <c r="M20" i="288" s="1"/>
  <c r="M273" i="282"/>
  <c r="M131" i="282"/>
  <c r="N47" i="282"/>
  <c r="M45" i="282"/>
  <c r="N232" i="282"/>
  <c r="N366" i="282" s="1"/>
  <c r="O77" i="282"/>
  <c r="O300" i="282"/>
  <c r="N161" i="282"/>
  <c r="L97" i="288" l="1"/>
  <c r="L100" i="288"/>
  <c r="L14" i="288"/>
  <c r="L15" i="288" s="1"/>
  <c r="L99" i="288"/>
  <c r="L17" i="259" s="1"/>
  <c r="M19" i="288"/>
  <c r="M14" i="288" s="1"/>
  <c r="M15" i="288" s="1"/>
  <c r="P41" i="282"/>
  <c r="P41" i="288" s="1"/>
  <c r="P33" i="288"/>
  <c r="Q264" i="282"/>
  <c r="N252" i="282"/>
  <c r="L4" i="261"/>
  <c r="L3" i="261" s="1"/>
  <c r="L5" i="259" s="1"/>
  <c r="L6" i="259"/>
  <c r="L12" i="259" s="1"/>
  <c r="K11" i="259"/>
  <c r="O257" i="282"/>
  <c r="P261" i="282"/>
  <c r="O114" i="282"/>
  <c r="N110" i="282"/>
  <c r="P117" i="282"/>
  <c r="P116" i="282"/>
  <c r="N177" i="282"/>
  <c r="Q42" i="282"/>
  <c r="Q42" i="288" s="1"/>
  <c r="M227" i="282"/>
  <c r="P301" i="282"/>
  <c r="O162" i="282"/>
  <c r="O233" i="282"/>
  <c r="O367" i="282" s="1"/>
  <c r="P78" i="282"/>
  <c r="M130" i="282"/>
  <c r="M150" i="282"/>
  <c r="M105" i="282"/>
  <c r="M19" i="282"/>
  <c r="M4" i="261" s="1"/>
  <c r="M3" i="261" s="1"/>
  <c r="M39" i="282"/>
  <c r="M39" i="288" s="1"/>
  <c r="M184" i="282"/>
  <c r="M205" i="282"/>
  <c r="P300" i="282"/>
  <c r="O161" i="282"/>
  <c r="O232" i="282"/>
  <c r="O366" i="282" s="1"/>
  <c r="P77" i="282"/>
  <c r="O211" i="282"/>
  <c r="P52" i="282"/>
  <c r="P279" i="282"/>
  <c r="O136" i="282"/>
  <c r="O25" i="282"/>
  <c r="O25" i="288" s="1"/>
  <c r="O256" i="282"/>
  <c r="Q218" i="282"/>
  <c r="R59" i="282"/>
  <c r="R286" i="282"/>
  <c r="Q143" i="282"/>
  <c r="Q32" i="282"/>
  <c r="Q32" i="288" s="1"/>
  <c r="Q263" i="282"/>
  <c r="P351" i="282"/>
  <c r="P329" i="282" s="1"/>
  <c r="P195" i="282"/>
  <c r="S312" i="282"/>
  <c r="R173" i="282"/>
  <c r="R244" i="282"/>
  <c r="R378" i="282" s="1"/>
  <c r="S89" i="282"/>
  <c r="O349" i="282"/>
  <c r="O327" i="282" s="1"/>
  <c r="O193" i="282"/>
  <c r="Q123" i="282"/>
  <c r="Q240" i="282"/>
  <c r="Q374" i="282" s="1"/>
  <c r="R85" i="282"/>
  <c r="R308" i="282"/>
  <c r="Q169" i="282"/>
  <c r="R267" i="282"/>
  <c r="R222" i="282"/>
  <c r="S63" i="282"/>
  <c r="S290" i="282"/>
  <c r="R147" i="282"/>
  <c r="R36" i="282"/>
  <c r="R36" i="288" s="1"/>
  <c r="R310" i="282"/>
  <c r="Q171" i="282"/>
  <c r="Q242" i="282"/>
  <c r="Q376" i="282" s="1"/>
  <c r="R87" i="282"/>
  <c r="R287" i="282"/>
  <c r="Q144" i="282"/>
  <c r="R60" i="282"/>
  <c r="Q219" i="282"/>
  <c r="Q67" i="282"/>
  <c r="Q33" i="282"/>
  <c r="Q33" i="288" s="1"/>
  <c r="P352" i="282"/>
  <c r="P330" i="282" s="1"/>
  <c r="P196" i="282"/>
  <c r="P238" i="282"/>
  <c r="P372" i="282" s="1"/>
  <c r="Q83" i="282"/>
  <c r="Q306" i="282"/>
  <c r="P167" i="282"/>
  <c r="Q265" i="282"/>
  <c r="M125" i="282"/>
  <c r="R309" i="282"/>
  <c r="Q93" i="282"/>
  <c r="R86" i="282"/>
  <c r="Q241" i="282"/>
  <c r="Q375" i="282" s="1"/>
  <c r="Q170" i="282"/>
  <c r="P237" i="282"/>
  <c r="P371" i="282" s="1"/>
  <c r="Q82" i="282"/>
  <c r="Q305" i="282"/>
  <c r="P166" i="282"/>
  <c r="P278" i="282"/>
  <c r="O135" i="282"/>
  <c r="O24" i="282"/>
  <c r="O24" i="288" s="1"/>
  <c r="O210" i="282"/>
  <c r="P51" i="282"/>
  <c r="O255" i="282"/>
  <c r="N151" i="282"/>
  <c r="N108" i="282"/>
  <c r="O234" i="282"/>
  <c r="O368" i="282" s="1"/>
  <c r="P79" i="282"/>
  <c r="P302" i="282"/>
  <c r="O163" i="282"/>
  <c r="R223" i="282"/>
  <c r="R37" i="282"/>
  <c r="R37" i="288" s="1"/>
  <c r="S291" i="282"/>
  <c r="R148" i="282"/>
  <c r="S64" i="282"/>
  <c r="P127" i="282"/>
  <c r="P260" i="282"/>
  <c r="O192" i="282"/>
  <c r="O348" i="282"/>
  <c r="O326" i="282" s="1"/>
  <c r="R269" i="282"/>
  <c r="Q201" i="282"/>
  <c r="Q357" i="282"/>
  <c r="Q335" i="282" s="1"/>
  <c r="L97" i="282"/>
  <c r="M185" i="282"/>
  <c r="M341" i="282"/>
  <c r="M106" i="282"/>
  <c r="P259" i="282"/>
  <c r="O347" i="282"/>
  <c r="O325" i="282" s="1"/>
  <c r="O191" i="282"/>
  <c r="N207" i="282"/>
  <c r="N132" i="282"/>
  <c r="O48" i="282"/>
  <c r="O275" i="282"/>
  <c r="N21" i="282"/>
  <c r="N21" i="288" s="1"/>
  <c r="M272" i="282"/>
  <c r="M251" i="282"/>
  <c r="M250" i="282" s="1"/>
  <c r="N273" i="282"/>
  <c r="O274" i="282"/>
  <c r="N45" i="282"/>
  <c r="O47" i="282"/>
  <c r="N206" i="282"/>
  <c r="N131" i="282"/>
  <c r="N65" i="282"/>
  <c r="N20" i="282"/>
  <c r="N20" i="288" s="1"/>
  <c r="N295" i="282"/>
  <c r="N294" i="282" s="1"/>
  <c r="N157" i="282"/>
  <c r="O73" i="282"/>
  <c r="O296" i="282"/>
  <c r="N228" i="282"/>
  <c r="N91" i="282"/>
  <c r="N71" i="282"/>
  <c r="N344" i="282"/>
  <c r="N322" i="282" s="1"/>
  <c r="N188" i="282"/>
  <c r="N109" i="282"/>
  <c r="P280" i="282"/>
  <c r="O137" i="282"/>
  <c r="O26" i="282"/>
  <c r="O26" i="288" s="1"/>
  <c r="O212" i="282"/>
  <c r="P53" i="282"/>
  <c r="N189" i="282"/>
  <c r="N345" i="282"/>
  <c r="N323" i="282" s="1"/>
  <c r="Q179" i="282"/>
  <c r="Q284" i="282"/>
  <c r="Q57" i="282"/>
  <c r="P216" i="282"/>
  <c r="P141" i="282"/>
  <c r="P30" i="282"/>
  <c r="P30" i="288" s="1"/>
  <c r="Q202" i="282"/>
  <c r="Q358" i="282"/>
  <c r="Q336" i="282" s="1"/>
  <c r="Q153" i="282"/>
  <c r="Q120" i="282"/>
  <c r="Q355" i="282"/>
  <c r="Q333" i="282" s="1"/>
  <c r="Q199" i="282"/>
  <c r="R175" i="282"/>
  <c r="R246" i="282"/>
  <c r="R380" i="282" s="1"/>
  <c r="O298" i="282"/>
  <c r="N159" i="282"/>
  <c r="N230" i="282"/>
  <c r="N364" i="282" s="1"/>
  <c r="O75" i="282"/>
  <c r="Q304" i="282"/>
  <c r="P165" i="282"/>
  <c r="P236" i="282"/>
  <c r="P370" i="282" s="1"/>
  <c r="Q81" i="282"/>
  <c r="M156" i="282"/>
  <c r="M176" i="282"/>
  <c r="O297" i="282"/>
  <c r="N158" i="282"/>
  <c r="N229" i="282"/>
  <c r="N363" i="282" s="1"/>
  <c r="O74" i="282"/>
  <c r="Q220" i="282"/>
  <c r="R61" i="282"/>
  <c r="R288" i="282"/>
  <c r="Q145" i="282"/>
  <c r="Q34" i="282"/>
  <c r="Q34" i="288" s="1"/>
  <c r="P353" i="282"/>
  <c r="P331" i="282" s="1"/>
  <c r="P197" i="282"/>
  <c r="P152" i="282"/>
  <c r="P118" i="282"/>
  <c r="P126" i="282" s="1"/>
  <c r="N40" i="282"/>
  <c r="N40" i="288" s="1"/>
  <c r="N343" i="282"/>
  <c r="N321" i="282" s="1"/>
  <c r="N187" i="282"/>
  <c r="Q356" i="282"/>
  <c r="Q334" i="282" s="1"/>
  <c r="Q200" i="282"/>
  <c r="O113" i="282"/>
  <c r="Q283" i="282"/>
  <c r="P140" i="282"/>
  <c r="Q56" i="282"/>
  <c r="P215" i="282"/>
  <c r="P29" i="282"/>
  <c r="P29" i="288" s="1"/>
  <c r="S313" i="282"/>
  <c r="R174" i="282"/>
  <c r="R245" i="282"/>
  <c r="R379" i="282" s="1"/>
  <c r="S90" i="282"/>
  <c r="Q122" i="282"/>
  <c r="R224" i="282"/>
  <c r="R38" i="282"/>
  <c r="R38" i="288" s="1"/>
  <c r="R149" i="282"/>
  <c r="L124" i="282"/>
  <c r="L104" i="282"/>
  <c r="L14" i="282"/>
  <c r="L15" i="282" s="1"/>
  <c r="L100" i="282"/>
  <c r="L99" i="282"/>
  <c r="L18" i="259" s="1"/>
  <c r="L98" i="282"/>
  <c r="N208" i="282"/>
  <c r="N133" i="282"/>
  <c r="N107" i="282" s="1"/>
  <c r="N22" i="282"/>
  <c r="N22" i="288" s="1"/>
  <c r="O276" i="282"/>
  <c r="O49" i="282"/>
  <c r="N253" i="282"/>
  <c r="O112" i="282"/>
  <c r="Q282" i="282"/>
  <c r="Q55" i="282"/>
  <c r="P214" i="282"/>
  <c r="P139" i="282"/>
  <c r="P28" i="282"/>
  <c r="P28" i="288" s="1"/>
  <c r="M99" i="288" l="1"/>
  <c r="N19" i="288"/>
  <c r="N99" i="288" s="1"/>
  <c r="M98" i="288"/>
  <c r="M97" i="288"/>
  <c r="M100" i="288"/>
  <c r="N98" i="288"/>
  <c r="S268" i="282"/>
  <c r="O109" i="282"/>
  <c r="R121" i="282"/>
  <c r="O111" i="282"/>
  <c r="P258" i="282"/>
  <c r="P256" i="282"/>
  <c r="L11" i="259"/>
  <c r="Q262" i="282"/>
  <c r="P115" i="282"/>
  <c r="Q178" i="282"/>
  <c r="R266" i="282"/>
  <c r="Q260" i="282"/>
  <c r="Q261" i="282"/>
  <c r="O110" i="282"/>
  <c r="P113" i="282"/>
  <c r="O254" i="282"/>
  <c r="R123" i="282"/>
  <c r="P114" i="282"/>
  <c r="Q119" i="282"/>
  <c r="N361" i="282"/>
  <c r="P257" i="282"/>
  <c r="Q215" i="282"/>
  <c r="R56" i="282"/>
  <c r="R283" i="282"/>
  <c r="Q140" i="282"/>
  <c r="Q29" i="282"/>
  <c r="Q29" i="288" s="1"/>
  <c r="R358" i="282"/>
  <c r="R336" i="282" s="1"/>
  <c r="R202" i="282"/>
  <c r="S246" i="282"/>
  <c r="S380" i="282" s="1"/>
  <c r="S175" i="282"/>
  <c r="P349" i="282"/>
  <c r="P327" i="282" s="1"/>
  <c r="P193" i="282"/>
  <c r="Q354" i="282"/>
  <c r="Q332" i="282" s="1"/>
  <c r="Q198" i="282"/>
  <c r="O230" i="282"/>
  <c r="O364" i="282" s="1"/>
  <c r="P75" i="282"/>
  <c r="P298" i="282"/>
  <c r="O159" i="282"/>
  <c r="R305" i="282"/>
  <c r="Q166" i="282"/>
  <c r="Q237" i="282"/>
  <c r="Q371" i="282" s="1"/>
  <c r="R82" i="282"/>
  <c r="Q127" i="282"/>
  <c r="P194" i="282"/>
  <c r="P350" i="282"/>
  <c r="P328" i="282" s="1"/>
  <c r="O346" i="282"/>
  <c r="O324" i="282" s="1"/>
  <c r="O190" i="282"/>
  <c r="N156" i="282"/>
  <c r="N176" i="282"/>
  <c r="N19" i="282"/>
  <c r="N39" i="282"/>
  <c r="N39" i="288" s="1"/>
  <c r="N130" i="282"/>
  <c r="N150" i="282"/>
  <c r="N105" i="282"/>
  <c r="P275" i="282"/>
  <c r="O132" i="282"/>
  <c r="O21" i="282"/>
  <c r="O21" i="288" s="1"/>
  <c r="O207" i="282"/>
  <c r="P48" i="282"/>
  <c r="O252" i="282"/>
  <c r="P276" i="282"/>
  <c r="P254" i="282" s="1"/>
  <c r="O133" i="282"/>
  <c r="O107" i="282" s="1"/>
  <c r="O22" i="282"/>
  <c r="O22" i="288" s="1"/>
  <c r="O208" i="282"/>
  <c r="P49" i="282"/>
  <c r="N185" i="282"/>
  <c r="N341" i="282"/>
  <c r="M319" i="282"/>
  <c r="M317" i="282" s="1"/>
  <c r="M339" i="282"/>
  <c r="R122" i="282"/>
  <c r="Q303" i="282"/>
  <c r="P164" i="282"/>
  <c r="P235" i="282"/>
  <c r="P369" i="282" s="1"/>
  <c r="Q80" i="282"/>
  <c r="N125" i="282"/>
  <c r="O344" i="282"/>
  <c r="O322" i="282" s="1"/>
  <c r="O188" i="282"/>
  <c r="R306" i="282"/>
  <c r="Q167" i="282"/>
  <c r="Q238" i="282"/>
  <c r="Q372" i="282" s="1"/>
  <c r="R83" i="282"/>
  <c r="S310" i="282"/>
  <c r="R171" i="282"/>
  <c r="R242" i="282"/>
  <c r="R376" i="282" s="1"/>
  <c r="S87" i="282"/>
  <c r="R220" i="282"/>
  <c r="S61" i="282"/>
  <c r="S288" i="282"/>
  <c r="R145" i="282"/>
  <c r="R34" i="282"/>
  <c r="R34" i="288" s="1"/>
  <c r="R265" i="282"/>
  <c r="T291" i="282"/>
  <c r="S148" i="282"/>
  <c r="S37" i="282"/>
  <c r="S37" i="288" s="1"/>
  <c r="S223" i="282"/>
  <c r="T64" i="282"/>
  <c r="R264" i="282"/>
  <c r="Q352" i="282"/>
  <c r="Q330" i="282" s="1"/>
  <c r="Q196" i="282"/>
  <c r="P212" i="282"/>
  <c r="P137" i="282"/>
  <c r="P26" i="282"/>
  <c r="P26" i="288" s="1"/>
  <c r="Q280" i="282"/>
  <c r="Q53" i="282"/>
  <c r="P233" i="282"/>
  <c r="P367" i="282" s="1"/>
  <c r="Q78" i="282"/>
  <c r="Q301" i="282"/>
  <c r="P162" i="282"/>
  <c r="M97" i="282"/>
  <c r="M124" i="282"/>
  <c r="M104" i="282"/>
  <c r="P192" i="282"/>
  <c r="P348" i="282"/>
  <c r="P326" i="282" s="1"/>
  <c r="O209" i="282"/>
  <c r="P50" i="282"/>
  <c r="O23" i="282"/>
  <c r="P277" i="282"/>
  <c r="O134" i="282"/>
  <c r="O66" i="282"/>
  <c r="N342" i="282"/>
  <c r="N320" i="282" s="1"/>
  <c r="N186" i="282"/>
  <c r="R284" i="282"/>
  <c r="R262" i="282" s="1"/>
  <c r="Q141" i="282"/>
  <c r="Q115" i="282" s="1"/>
  <c r="Q30" i="282"/>
  <c r="Q30" i="288" s="1"/>
  <c r="Q216" i="282"/>
  <c r="R57" i="282"/>
  <c r="S289" i="282"/>
  <c r="R146" i="282"/>
  <c r="R35" i="282"/>
  <c r="R221" i="282"/>
  <c r="R68" i="282"/>
  <c r="S62" i="282"/>
  <c r="P299" i="282"/>
  <c r="O160" i="282"/>
  <c r="O177" i="282" s="1"/>
  <c r="P76" i="282"/>
  <c r="O72" i="282"/>
  <c r="O231" i="282"/>
  <c r="O365" i="282" s="1"/>
  <c r="O92" i="282"/>
  <c r="O46" i="282"/>
  <c r="R285" i="282"/>
  <c r="Q142" i="282"/>
  <c r="Q31" i="282"/>
  <c r="Q31" i="288" s="1"/>
  <c r="Q217" i="282"/>
  <c r="R58" i="282"/>
  <c r="P213" i="282"/>
  <c r="P27" i="282"/>
  <c r="P27" i="288" s="1"/>
  <c r="Q281" i="282"/>
  <c r="P138" i="282"/>
  <c r="Q54" i="282"/>
  <c r="N227" i="282"/>
  <c r="O229" i="282"/>
  <c r="O363" i="282" s="1"/>
  <c r="P74" i="282"/>
  <c r="P297" i="282"/>
  <c r="O158" i="282"/>
  <c r="N205" i="282"/>
  <c r="N184" i="282"/>
  <c r="N272" i="282"/>
  <c r="N251" i="282"/>
  <c r="N250" i="282" s="1"/>
  <c r="O253" i="282"/>
  <c r="N106" i="282"/>
  <c r="S224" i="282"/>
  <c r="S38" i="282"/>
  <c r="S38" i="288" s="1"/>
  <c r="S149" i="282"/>
  <c r="S269" i="282"/>
  <c r="R357" i="282"/>
  <c r="R335" i="282" s="1"/>
  <c r="R201" i="282"/>
  <c r="P211" i="282"/>
  <c r="P25" i="282"/>
  <c r="P25" i="288" s="1"/>
  <c r="Q279" i="282"/>
  <c r="P136" i="282"/>
  <c r="Q52" i="282"/>
  <c r="R307" i="282"/>
  <c r="Q168" i="282"/>
  <c r="Q239" i="282"/>
  <c r="Q373" i="282" s="1"/>
  <c r="R84" i="282"/>
  <c r="Q41" i="282"/>
  <c r="Q41" i="288" s="1"/>
  <c r="Q353" i="282"/>
  <c r="Q331" i="282" s="1"/>
  <c r="Q197" i="282"/>
  <c r="Q152" i="282"/>
  <c r="Q118" i="282"/>
  <c r="R243" i="282"/>
  <c r="R377" i="282" s="1"/>
  <c r="R94" i="282"/>
  <c r="S311" i="282"/>
  <c r="R172" i="282"/>
  <c r="R179" i="282" s="1"/>
  <c r="S88" i="282"/>
  <c r="R200" i="282"/>
  <c r="R356" i="282"/>
  <c r="R334" i="282" s="1"/>
  <c r="S309" i="282"/>
  <c r="R170" i="282"/>
  <c r="S86" i="282"/>
  <c r="R241" i="282"/>
  <c r="R375" i="282" s="1"/>
  <c r="R93" i="282"/>
  <c r="S245" i="282"/>
  <c r="S379" i="282" s="1"/>
  <c r="T90" i="282"/>
  <c r="T313" i="282"/>
  <c r="S174" i="282"/>
  <c r="Q117" i="282"/>
  <c r="R219" i="282"/>
  <c r="R144" i="282"/>
  <c r="R67" i="282"/>
  <c r="S287" i="282"/>
  <c r="R33" i="282"/>
  <c r="R33" i="288" s="1"/>
  <c r="S60" i="282"/>
  <c r="O189" i="282"/>
  <c r="O345" i="282"/>
  <c r="O323" i="282" s="1"/>
  <c r="M183" i="282"/>
  <c r="M98" i="282"/>
  <c r="M14" i="282"/>
  <c r="M15" i="282" s="1"/>
  <c r="M100" i="282"/>
  <c r="M99" i="282"/>
  <c r="Q302" i="282"/>
  <c r="P163" i="282"/>
  <c r="P234" i="282"/>
  <c r="P368" i="282" s="1"/>
  <c r="Q79" i="282"/>
  <c r="N14" i="288" l="1"/>
  <c r="N15" i="288" s="1"/>
  <c r="N100" i="288"/>
  <c r="N97" i="288"/>
  <c r="R42" i="282"/>
  <c r="R42" i="288" s="1"/>
  <c r="R35" i="288"/>
  <c r="O40" i="282"/>
  <c r="O40" i="288" s="1"/>
  <c r="O23" i="288"/>
  <c r="S123" i="282"/>
  <c r="N98" i="282"/>
  <c r="N4" i="261"/>
  <c r="N3" i="261" s="1"/>
  <c r="Q257" i="282"/>
  <c r="N183" i="282"/>
  <c r="P112" i="282"/>
  <c r="R41" i="282"/>
  <c r="R41" i="288" s="1"/>
  <c r="Q126" i="282"/>
  <c r="P110" i="282"/>
  <c r="O361" i="282"/>
  <c r="Q259" i="282"/>
  <c r="R119" i="282"/>
  <c r="Q116" i="282"/>
  <c r="S267" i="282"/>
  <c r="P255" i="282"/>
  <c r="S220" i="282"/>
  <c r="T61" i="282"/>
  <c r="T288" i="282"/>
  <c r="S145" i="282"/>
  <c r="S34" i="282"/>
  <c r="S34" i="288" s="1"/>
  <c r="S265" i="282"/>
  <c r="R152" i="282"/>
  <c r="R118" i="282"/>
  <c r="R178" i="282"/>
  <c r="T312" i="282"/>
  <c r="S173" i="282"/>
  <c r="S244" i="282"/>
  <c r="S378" i="282" s="1"/>
  <c r="T89" i="282"/>
  <c r="R240" i="282"/>
  <c r="R374" i="282" s="1"/>
  <c r="S85" i="282"/>
  <c r="S308" i="282"/>
  <c r="R169" i="282"/>
  <c r="R282" i="282"/>
  <c r="Q139" i="282"/>
  <c r="Q28" i="282"/>
  <c r="Q28" i="288" s="1"/>
  <c r="Q214" i="282"/>
  <c r="R55" i="282"/>
  <c r="P191" i="282"/>
  <c r="P347" i="282"/>
  <c r="P325" i="282" s="1"/>
  <c r="S286" i="282"/>
  <c r="R143" i="282"/>
  <c r="R32" i="282"/>
  <c r="R32" i="288" s="1"/>
  <c r="R218" i="282"/>
  <c r="S59" i="282"/>
  <c r="R263" i="282"/>
  <c r="P274" i="282"/>
  <c r="O206" i="282"/>
  <c r="O65" i="282"/>
  <c r="O20" i="282"/>
  <c r="O20" i="288" s="1"/>
  <c r="O273" i="282"/>
  <c r="O131" i="282"/>
  <c r="P47" i="282"/>
  <c r="O45" i="282"/>
  <c r="Q300" i="282"/>
  <c r="P161" i="282"/>
  <c r="P232" i="282"/>
  <c r="P366" i="282" s="1"/>
  <c r="Q77" i="282"/>
  <c r="T290" i="282"/>
  <c r="S147" i="282"/>
  <c r="S36" i="282"/>
  <c r="S36" i="288" s="1"/>
  <c r="S222" i="282"/>
  <c r="T63" i="282"/>
  <c r="R199" i="282"/>
  <c r="R355" i="282"/>
  <c r="R333" i="282" s="1"/>
  <c r="R120" i="282"/>
  <c r="R127" i="282" s="1"/>
  <c r="R153" i="282"/>
  <c r="Q350" i="282"/>
  <c r="Q328" i="282" s="1"/>
  <c r="Q194" i="282"/>
  <c r="O151" i="282"/>
  <c r="O108" i="282"/>
  <c r="O125" i="282" s="1"/>
  <c r="O343" i="282"/>
  <c r="O321" i="282" s="1"/>
  <c r="O187" i="282"/>
  <c r="Q234" i="282"/>
  <c r="Q368" i="282" s="1"/>
  <c r="R79" i="282"/>
  <c r="R302" i="282"/>
  <c r="Q163" i="282"/>
  <c r="Q213" i="282"/>
  <c r="R54" i="282"/>
  <c r="R281" i="282"/>
  <c r="Q138" i="282"/>
  <c r="Q27" i="282"/>
  <c r="Q27" i="288" s="1"/>
  <c r="P190" i="282"/>
  <c r="P346" i="282"/>
  <c r="P324" i="282" s="1"/>
  <c r="T224" i="282"/>
  <c r="T38" i="282"/>
  <c r="T38" i="288" s="1"/>
  <c r="T149" i="282"/>
  <c r="T269" i="282"/>
  <c r="S266" i="282"/>
  <c r="R354" i="282"/>
  <c r="R332" i="282" s="1"/>
  <c r="R198" i="282"/>
  <c r="T311" i="282"/>
  <c r="S172" i="282"/>
  <c r="T88" i="282"/>
  <c r="S243" i="282"/>
  <c r="S377" i="282" s="1"/>
  <c r="S94" i="282"/>
  <c r="S307" i="282"/>
  <c r="R168" i="282"/>
  <c r="R239" i="282"/>
  <c r="R373" i="282" s="1"/>
  <c r="S84" i="282"/>
  <c r="N339" i="282"/>
  <c r="N319" i="282"/>
  <c r="N317" i="282" s="1"/>
  <c r="Q277" i="282"/>
  <c r="P134" i="282"/>
  <c r="P23" i="282"/>
  <c r="P23" i="288" s="1"/>
  <c r="P209" i="282"/>
  <c r="P66" i="282"/>
  <c r="Q50" i="282"/>
  <c r="Q276" i="282"/>
  <c r="Q49" i="282"/>
  <c r="P208" i="282"/>
  <c r="P133" i="282"/>
  <c r="P22" i="282"/>
  <c r="P22" i="288" s="1"/>
  <c r="P253" i="282"/>
  <c r="N97" i="282"/>
  <c r="R238" i="282"/>
  <c r="R372" i="282" s="1"/>
  <c r="S83" i="282"/>
  <c r="S306" i="282"/>
  <c r="R167" i="282"/>
  <c r="P231" i="282"/>
  <c r="P365" i="282" s="1"/>
  <c r="Q76" i="282"/>
  <c r="P46" i="282"/>
  <c r="Q299" i="282"/>
  <c r="P160" i="282"/>
  <c r="P177" i="282" s="1"/>
  <c r="P92" i="282"/>
  <c r="P72" i="282"/>
  <c r="Q114" i="282"/>
  <c r="R216" i="282"/>
  <c r="S57" i="282"/>
  <c r="S284" i="282"/>
  <c r="R141" i="282"/>
  <c r="R30" i="282"/>
  <c r="R30" i="288" s="1"/>
  <c r="Q235" i="282"/>
  <c r="Q369" i="282" s="1"/>
  <c r="R80" i="282"/>
  <c r="R303" i="282"/>
  <c r="Q164" i="282"/>
  <c r="R353" i="282"/>
  <c r="R331" i="282" s="1"/>
  <c r="R197" i="282"/>
  <c r="T246" i="282"/>
  <c r="T380" i="282" s="1"/>
  <c r="T175" i="282"/>
  <c r="T310" i="282"/>
  <c r="S171" i="282"/>
  <c r="S242" i="282"/>
  <c r="S376" i="282" s="1"/>
  <c r="T87" i="282"/>
  <c r="Q212" i="282"/>
  <c r="R53" i="282"/>
  <c r="R280" i="282"/>
  <c r="Q137" i="282"/>
  <c r="Q26" i="282"/>
  <c r="Q26" i="288" s="1"/>
  <c r="P189" i="282"/>
  <c r="P345" i="282"/>
  <c r="P323" i="282" s="1"/>
  <c r="S202" i="282"/>
  <c r="S358" i="282"/>
  <c r="S336" i="282" s="1"/>
  <c r="Q298" i="282"/>
  <c r="P159" i="282"/>
  <c r="P230" i="282"/>
  <c r="P364" i="282" s="1"/>
  <c r="Q75" i="282"/>
  <c r="Q195" i="282"/>
  <c r="Q351" i="282"/>
  <c r="Q329" i="282" s="1"/>
  <c r="P296" i="282"/>
  <c r="O157" i="282"/>
  <c r="O91" i="282"/>
  <c r="O295" i="282"/>
  <c r="O294" i="282" s="1"/>
  <c r="O228" i="282"/>
  <c r="O227" i="282" s="1"/>
  <c r="O71" i="282"/>
  <c r="P73" i="282"/>
  <c r="S285" i="282"/>
  <c r="R31" i="282"/>
  <c r="R31" i="288" s="1"/>
  <c r="R217" i="282"/>
  <c r="R142" i="282"/>
  <c r="S58" i="282"/>
  <c r="Q278" i="282"/>
  <c r="Q51" i="282"/>
  <c r="P210" i="282"/>
  <c r="P135" i="282"/>
  <c r="P24" i="282"/>
  <c r="P24" i="288" s="1"/>
  <c r="Q258" i="282"/>
  <c r="P111" i="282"/>
  <c r="S201" i="282"/>
  <c r="S357" i="282"/>
  <c r="S335" i="282" s="1"/>
  <c r="S122" i="282"/>
  <c r="T289" i="282"/>
  <c r="S146" i="282"/>
  <c r="S68" i="282"/>
  <c r="S221" i="282"/>
  <c r="T62" i="282"/>
  <c r="S35" i="282"/>
  <c r="S35" i="288" s="1"/>
  <c r="R304" i="282"/>
  <c r="Q165" i="282"/>
  <c r="Q236" i="282"/>
  <c r="Q370" i="282" s="1"/>
  <c r="R81" i="282"/>
  <c r="O342" i="282"/>
  <c r="O320" i="282" s="1"/>
  <c r="O186" i="282"/>
  <c r="O341" i="282"/>
  <c r="O185" i="282"/>
  <c r="O106" i="282"/>
  <c r="N124" i="282"/>
  <c r="N104" i="282"/>
  <c r="N14" i="282"/>
  <c r="N15" i="282" s="1"/>
  <c r="N100" i="282"/>
  <c r="N99" i="282"/>
  <c r="R261" i="282"/>
  <c r="Q349" i="282"/>
  <c r="Q327" i="282" s="1"/>
  <c r="Q193" i="282"/>
  <c r="O19" i="288" l="1"/>
  <c r="O99" i="288" s="1"/>
  <c r="P109" i="282"/>
  <c r="T267" i="282"/>
  <c r="S263" i="282"/>
  <c r="S42" i="282"/>
  <c r="S42" i="288" s="1"/>
  <c r="T268" i="282"/>
  <c r="Q256" i="282"/>
  <c r="S264" i="282"/>
  <c r="Q111" i="282"/>
  <c r="S179" i="282"/>
  <c r="R116" i="282"/>
  <c r="R258" i="282"/>
  <c r="S262" i="282"/>
  <c r="S121" i="282"/>
  <c r="R117" i="282"/>
  <c r="O319" i="282"/>
  <c r="O317" i="282" s="1"/>
  <c r="O339" i="282"/>
  <c r="R237" i="282"/>
  <c r="R371" i="282" s="1"/>
  <c r="S82" i="282"/>
  <c r="S305" i="282"/>
  <c r="R166" i="282"/>
  <c r="S199" i="282"/>
  <c r="S355" i="282"/>
  <c r="S333" i="282" s="1"/>
  <c r="S120" i="282"/>
  <c r="S153" i="282"/>
  <c r="P344" i="282"/>
  <c r="P322" i="282" s="1"/>
  <c r="P188" i="282"/>
  <c r="O156" i="282"/>
  <c r="O176" i="282"/>
  <c r="R299" i="282"/>
  <c r="Q160" i="282"/>
  <c r="R76" i="282"/>
  <c r="Q72" i="282"/>
  <c r="Q231" i="282"/>
  <c r="Q365" i="282" s="1"/>
  <c r="Q92" i="282"/>
  <c r="Q46" i="282"/>
  <c r="Q190" i="282"/>
  <c r="Q346" i="282"/>
  <c r="Q324" i="282" s="1"/>
  <c r="R115" i="282"/>
  <c r="S217" i="282"/>
  <c r="T58" i="282"/>
  <c r="T285" i="282"/>
  <c r="S142" i="282"/>
  <c r="S31" i="282"/>
  <c r="S31" i="288" s="1"/>
  <c r="P295" i="282"/>
  <c r="P294" i="282" s="1"/>
  <c r="P157" i="282"/>
  <c r="Q73" i="282"/>
  <c r="Q296" i="282"/>
  <c r="P228" i="282"/>
  <c r="P91" i="282"/>
  <c r="P71" i="282"/>
  <c r="P273" i="282"/>
  <c r="Q274" i="282"/>
  <c r="P45" i="282"/>
  <c r="Q47" i="282"/>
  <c r="P206" i="282"/>
  <c r="P131" i="282"/>
  <c r="P65" i="282"/>
  <c r="P20" i="282"/>
  <c r="P20" i="288" s="1"/>
  <c r="P186" i="282"/>
  <c r="P342" i="282"/>
  <c r="P320" i="282" s="1"/>
  <c r="Q254" i="282"/>
  <c r="P40" i="282"/>
  <c r="P40" i="288" s="1"/>
  <c r="Q255" i="282"/>
  <c r="S240" i="282"/>
  <c r="S374" i="282" s="1"/>
  <c r="T85" i="282"/>
  <c r="T308" i="282"/>
  <c r="S169" i="282"/>
  <c r="U312" i="282"/>
  <c r="T173" i="282"/>
  <c r="T244" i="282"/>
  <c r="T378" i="282" s="1"/>
  <c r="U89" i="282"/>
  <c r="T123" i="282"/>
  <c r="T202" i="282"/>
  <c r="T358" i="282"/>
  <c r="T336" i="282" s="1"/>
  <c r="Q112" i="282"/>
  <c r="R214" i="282"/>
  <c r="S55" i="282"/>
  <c r="S282" i="282"/>
  <c r="R139" i="282"/>
  <c r="R28" i="282"/>
  <c r="R28" i="288" s="1"/>
  <c r="S303" i="282"/>
  <c r="R164" i="282"/>
  <c r="R235" i="282"/>
  <c r="R369" i="282" s="1"/>
  <c r="S80" i="282"/>
  <c r="T223" i="282"/>
  <c r="T37" i="282"/>
  <c r="T37" i="288" s="1"/>
  <c r="U291" i="282"/>
  <c r="T148" i="282"/>
  <c r="U64" i="282"/>
  <c r="Q275" i="282"/>
  <c r="P21" i="282"/>
  <c r="P21" i="288" s="1"/>
  <c r="P207" i="282"/>
  <c r="P132" i="282"/>
  <c r="Q48" i="282"/>
  <c r="O251" i="282"/>
  <c r="O250" i="282" s="1"/>
  <c r="O272" i="282"/>
  <c r="P252" i="282"/>
  <c r="S219" i="282"/>
  <c r="S67" i="282"/>
  <c r="S33" i="282"/>
  <c r="T287" i="282"/>
  <c r="S144" i="282"/>
  <c r="T60" i="282"/>
  <c r="R215" i="282"/>
  <c r="R140" i="282"/>
  <c r="S56" i="282"/>
  <c r="S283" i="282"/>
  <c r="R29" i="282"/>
  <c r="R29" i="288" s="1"/>
  <c r="R260" i="282"/>
  <c r="T309" i="282"/>
  <c r="S93" i="282"/>
  <c r="T86" i="282"/>
  <c r="S241" i="282"/>
  <c r="S375" i="282" s="1"/>
  <c r="S170" i="282"/>
  <c r="S178" i="282" s="1"/>
  <c r="R126" i="282"/>
  <c r="S119" i="282"/>
  <c r="U289" i="282"/>
  <c r="T146" i="282"/>
  <c r="T35" i="282"/>
  <c r="T35" i="288" s="1"/>
  <c r="T221" i="282"/>
  <c r="T68" i="282"/>
  <c r="U62" i="282"/>
  <c r="U290" i="282"/>
  <c r="T147" i="282"/>
  <c r="T36" i="282"/>
  <c r="T36" i="288" s="1"/>
  <c r="T222" i="282"/>
  <c r="U63" i="282"/>
  <c r="Q211" i="282"/>
  <c r="R52" i="282"/>
  <c r="R279" i="282"/>
  <c r="Q136" i="282"/>
  <c r="Q25" i="282"/>
  <c r="Q25" i="288" s="1"/>
  <c r="S218" i="282"/>
  <c r="T59" i="282"/>
  <c r="T286" i="282"/>
  <c r="S143" i="282"/>
  <c r="S32" i="282"/>
  <c r="S32" i="288" s="1"/>
  <c r="R195" i="282"/>
  <c r="R351" i="282"/>
  <c r="R329" i="282" s="1"/>
  <c r="Q297" i="282"/>
  <c r="P158" i="282"/>
  <c r="P229" i="282"/>
  <c r="P363" i="282" s="1"/>
  <c r="P361" i="282" s="1"/>
  <c r="Q74" i="282"/>
  <c r="R213" i="282"/>
  <c r="R138" i="282"/>
  <c r="S54" i="282"/>
  <c r="S281" i="282"/>
  <c r="R27" i="282"/>
  <c r="R27" i="288" s="1"/>
  <c r="T243" i="282"/>
  <c r="T377" i="282" s="1"/>
  <c r="T94" i="282"/>
  <c r="U311" i="282"/>
  <c r="T172" i="282"/>
  <c r="U88" i="282"/>
  <c r="S304" i="282"/>
  <c r="R165" i="282"/>
  <c r="R236" i="282"/>
  <c r="R370" i="282" s="1"/>
  <c r="S81" i="282"/>
  <c r="R350" i="282"/>
  <c r="R328" i="282" s="1"/>
  <c r="R194" i="282"/>
  <c r="R300" i="282"/>
  <c r="Q161" i="282"/>
  <c r="Q232" i="282"/>
  <c r="Q366" i="282" s="1"/>
  <c r="R77" i="282"/>
  <c r="T307" i="282"/>
  <c r="S168" i="282"/>
  <c r="S239" i="282"/>
  <c r="S373" i="282" s="1"/>
  <c r="T84" i="282"/>
  <c r="P107" i="282"/>
  <c r="Q209" i="282"/>
  <c r="R50" i="282"/>
  <c r="Q23" i="282"/>
  <c r="Q23" i="288" s="1"/>
  <c r="R277" i="282"/>
  <c r="Q134" i="282"/>
  <c r="Q66" i="282"/>
  <c r="Q210" i="282"/>
  <c r="R51" i="282"/>
  <c r="R278" i="282"/>
  <c r="Q135" i="282"/>
  <c r="Q24" i="282"/>
  <c r="Q24" i="288" s="1"/>
  <c r="P343" i="282"/>
  <c r="P321" i="282" s="1"/>
  <c r="P187" i="282"/>
  <c r="P108" i="282"/>
  <c r="P151" i="282"/>
  <c r="R259" i="282"/>
  <c r="Q347" i="282"/>
  <c r="Q325" i="282" s="1"/>
  <c r="Q191" i="282"/>
  <c r="S356" i="282"/>
  <c r="S334" i="282" s="1"/>
  <c r="S200" i="282"/>
  <c r="R301" i="282"/>
  <c r="Q162" i="282"/>
  <c r="Q233" i="282"/>
  <c r="Q367" i="282" s="1"/>
  <c r="R78" i="282"/>
  <c r="O150" i="282"/>
  <c r="O105" i="282"/>
  <c r="O130" i="282"/>
  <c r="O19" i="282"/>
  <c r="O4" i="261" s="1"/>
  <c r="O3" i="261" s="1"/>
  <c r="O39" i="282"/>
  <c r="O39" i="288" s="1"/>
  <c r="O184" i="282"/>
  <c r="O183" i="282" s="1"/>
  <c r="O205" i="282"/>
  <c r="R196" i="282"/>
  <c r="R352" i="282"/>
  <c r="R330" i="282" s="1"/>
  <c r="Q192" i="282"/>
  <c r="Q348" i="282"/>
  <c r="Q326" i="282" s="1"/>
  <c r="Q113" i="282"/>
  <c r="T245" i="282"/>
  <c r="T379" i="282" s="1"/>
  <c r="U90" i="282"/>
  <c r="U313" i="282"/>
  <c r="T174" i="282"/>
  <c r="T266" i="282"/>
  <c r="S354" i="282"/>
  <c r="S332" i="282" s="1"/>
  <c r="S198" i="282"/>
  <c r="O97" i="288" l="1"/>
  <c r="O100" i="288"/>
  <c r="O14" i="288"/>
  <c r="O15" i="288" s="1"/>
  <c r="O98" i="288"/>
  <c r="P19" i="288"/>
  <c r="P98" i="288" s="1"/>
  <c r="S41" i="282"/>
  <c r="S41" i="288" s="1"/>
  <c r="S33" i="288"/>
  <c r="P125" i="282"/>
  <c r="R114" i="282"/>
  <c r="R112" i="282"/>
  <c r="T264" i="282"/>
  <c r="S127" i="282"/>
  <c r="S117" i="282"/>
  <c r="S259" i="282"/>
  <c r="U268" i="282"/>
  <c r="R255" i="282"/>
  <c r="T121" i="282"/>
  <c r="S261" i="282"/>
  <c r="Q109" i="282"/>
  <c r="O97" i="282"/>
  <c r="R256" i="282"/>
  <c r="Q188" i="282"/>
  <c r="Q344" i="282"/>
  <c r="Q322" i="282" s="1"/>
  <c r="Q108" i="282"/>
  <c r="Q151" i="282"/>
  <c r="Q40" i="282"/>
  <c r="Q40" i="288" s="1"/>
  <c r="Q187" i="282"/>
  <c r="Q343" i="282"/>
  <c r="Q321" i="282" s="1"/>
  <c r="U308" i="282"/>
  <c r="T169" i="282"/>
  <c r="T240" i="282"/>
  <c r="T374" i="282" s="1"/>
  <c r="U85" i="282"/>
  <c r="S301" i="282"/>
  <c r="R162" i="282"/>
  <c r="R233" i="282"/>
  <c r="R367" i="282" s="1"/>
  <c r="S78" i="282"/>
  <c r="T305" i="282"/>
  <c r="S166" i="282"/>
  <c r="S237" i="282"/>
  <c r="S371" i="282" s="1"/>
  <c r="T82" i="282"/>
  <c r="U244" i="282"/>
  <c r="U378" i="282" s="1"/>
  <c r="V89" i="282"/>
  <c r="V312" i="282"/>
  <c r="U173" i="282"/>
  <c r="R298" i="282"/>
  <c r="Q159" i="282"/>
  <c r="Q230" i="282"/>
  <c r="Q364" i="282" s="1"/>
  <c r="R75" i="282"/>
  <c r="S352" i="282"/>
  <c r="S330" i="282" s="1"/>
  <c r="S196" i="282"/>
  <c r="Q110" i="282"/>
  <c r="R212" i="282"/>
  <c r="S53" i="282"/>
  <c r="S280" i="282"/>
  <c r="R137" i="282"/>
  <c r="R26" i="282"/>
  <c r="R26" i="288" s="1"/>
  <c r="T356" i="282"/>
  <c r="T334" i="282" s="1"/>
  <c r="T200" i="282"/>
  <c r="T42" i="282"/>
  <c r="T42" i="288" s="1"/>
  <c r="U267" i="282"/>
  <c r="T220" i="282"/>
  <c r="T145" i="282"/>
  <c r="T34" i="282"/>
  <c r="T34" i="288" s="1"/>
  <c r="U288" i="282"/>
  <c r="U61" i="282"/>
  <c r="T265" i="282"/>
  <c r="P106" i="282"/>
  <c r="U149" i="282"/>
  <c r="U224" i="282"/>
  <c r="U38" i="282"/>
  <c r="U38" i="288" s="1"/>
  <c r="U269" i="282"/>
  <c r="T201" i="282"/>
  <c r="T357" i="282"/>
  <c r="T335" i="282" s="1"/>
  <c r="R113" i="282"/>
  <c r="S215" i="282"/>
  <c r="T56" i="282"/>
  <c r="T283" i="282"/>
  <c r="T261" i="282" s="1"/>
  <c r="S140" i="282"/>
  <c r="S114" i="282" s="1"/>
  <c r="S29" i="282"/>
  <c r="S29" i="288" s="1"/>
  <c r="P39" i="282"/>
  <c r="P39" i="288" s="1"/>
  <c r="P19" i="282"/>
  <c r="P4" i="261" s="1"/>
  <c r="P3" i="261" s="1"/>
  <c r="P150" i="282"/>
  <c r="P105" i="282"/>
  <c r="P130" i="282"/>
  <c r="R275" i="282"/>
  <c r="Q132" i="282"/>
  <c r="Q21" i="282"/>
  <c r="Q21" i="288" s="1"/>
  <c r="Q207" i="282"/>
  <c r="R48" i="282"/>
  <c r="Q252" i="282"/>
  <c r="P227" i="282"/>
  <c r="Q229" i="282"/>
  <c r="Q363" i="282" s="1"/>
  <c r="R74" i="282"/>
  <c r="R297" i="282"/>
  <c r="Q158" i="282"/>
  <c r="S116" i="282"/>
  <c r="T218" i="282"/>
  <c r="T143" i="282"/>
  <c r="T117" i="282" s="1"/>
  <c r="T32" i="282"/>
  <c r="T32" i="288" s="1"/>
  <c r="U286" i="282"/>
  <c r="U59" i="282"/>
  <c r="R274" i="282"/>
  <c r="Q206" i="282"/>
  <c r="Q65" i="282"/>
  <c r="Q20" i="282"/>
  <c r="Q20" i="288" s="1"/>
  <c r="Q273" i="282"/>
  <c r="Q131" i="282"/>
  <c r="R47" i="282"/>
  <c r="Q45" i="282"/>
  <c r="S300" i="282"/>
  <c r="R161" i="282"/>
  <c r="R232" i="282"/>
  <c r="R366" i="282" s="1"/>
  <c r="S77" i="282"/>
  <c r="S238" i="282"/>
  <c r="S372" i="282" s="1"/>
  <c r="T83" i="282"/>
  <c r="T306" i="282"/>
  <c r="S167" i="282"/>
  <c r="U246" i="282"/>
  <c r="U380" i="282" s="1"/>
  <c r="U175" i="282"/>
  <c r="O14" i="282"/>
  <c r="O15" i="282" s="1"/>
  <c r="O99" i="282"/>
  <c r="O100" i="282"/>
  <c r="O98" i="282"/>
  <c r="O124" i="282"/>
  <c r="O104" i="282"/>
  <c r="S302" i="282"/>
  <c r="R163" i="282"/>
  <c r="R234" i="282"/>
  <c r="R368" i="282" s="1"/>
  <c r="S79" i="282"/>
  <c r="R211" i="282"/>
  <c r="R136" i="282"/>
  <c r="S52" i="282"/>
  <c r="S279" i="282"/>
  <c r="S257" i="282" s="1"/>
  <c r="R25" i="282"/>
  <c r="R25" i="288" s="1"/>
  <c r="S278" i="282"/>
  <c r="R135" i="282"/>
  <c r="R24" i="282"/>
  <c r="R24" i="288" s="1"/>
  <c r="R210" i="282"/>
  <c r="S51" i="282"/>
  <c r="T179" i="282"/>
  <c r="T282" i="282"/>
  <c r="S139" i="282"/>
  <c r="S28" i="282"/>
  <c r="S28" i="288" s="1"/>
  <c r="S214" i="282"/>
  <c r="T55" i="282"/>
  <c r="R191" i="282"/>
  <c r="R347" i="282"/>
  <c r="R325" i="282" s="1"/>
  <c r="U287" i="282"/>
  <c r="T144" i="282"/>
  <c r="T67" i="282"/>
  <c r="T219" i="282"/>
  <c r="T33" i="282"/>
  <c r="T33" i="288" s="1"/>
  <c r="U60" i="282"/>
  <c r="R257" i="282"/>
  <c r="Q345" i="282"/>
  <c r="Q323" i="282" s="1"/>
  <c r="Q189" i="282"/>
  <c r="U223" i="282"/>
  <c r="V64" i="282"/>
  <c r="V291" i="282"/>
  <c r="U148" i="282"/>
  <c r="U37" i="282"/>
  <c r="U37" i="288" s="1"/>
  <c r="U222" i="282"/>
  <c r="V63" i="282"/>
  <c r="V290" i="282"/>
  <c r="U147" i="282"/>
  <c r="U36" i="282"/>
  <c r="U36" i="288" s="1"/>
  <c r="T355" i="282"/>
  <c r="T333" i="282" s="1"/>
  <c r="T199" i="282"/>
  <c r="T153" i="282"/>
  <c r="T120" i="282"/>
  <c r="U310" i="282"/>
  <c r="T171" i="282"/>
  <c r="T242" i="282"/>
  <c r="T376" i="282" s="1"/>
  <c r="U87" i="282"/>
  <c r="T284" i="282"/>
  <c r="S141" i="282"/>
  <c r="S30" i="282"/>
  <c r="S30" i="288" s="1"/>
  <c r="S216" i="282"/>
  <c r="T57" i="282"/>
  <c r="R349" i="282"/>
  <c r="R327" i="282" s="1"/>
  <c r="R193" i="282"/>
  <c r="S118" i="282"/>
  <c r="S126" i="282" s="1"/>
  <c r="S152" i="282"/>
  <c r="S197" i="282"/>
  <c r="S353" i="282"/>
  <c r="S331" i="282" s="1"/>
  <c r="R276" i="282"/>
  <c r="Q133" i="282"/>
  <c r="Q22" i="282"/>
  <c r="Q22" i="288" s="1"/>
  <c r="Q208" i="282"/>
  <c r="R49" i="282"/>
  <c r="P185" i="282"/>
  <c r="P341" i="282"/>
  <c r="Q253" i="282"/>
  <c r="T122" i="282"/>
  <c r="S236" i="282"/>
  <c r="S370" i="282" s="1"/>
  <c r="T81" i="282"/>
  <c r="T304" i="282"/>
  <c r="S165" i="282"/>
  <c r="S260" i="282"/>
  <c r="R348" i="282"/>
  <c r="R326" i="282" s="1"/>
  <c r="R192" i="282"/>
  <c r="U245" i="282"/>
  <c r="U379" i="282" s="1"/>
  <c r="V90" i="282"/>
  <c r="V313" i="282"/>
  <c r="U174" i="282"/>
  <c r="T241" i="282"/>
  <c r="T375" i="282" s="1"/>
  <c r="T93" i="282"/>
  <c r="U309" i="282"/>
  <c r="T170" i="282"/>
  <c r="U86" i="282"/>
  <c r="P184" i="282"/>
  <c r="P205" i="282"/>
  <c r="P272" i="282"/>
  <c r="P251" i="282"/>
  <c r="P250" i="282" s="1"/>
  <c r="P156" i="282"/>
  <c r="P176" i="282"/>
  <c r="T263" i="282"/>
  <c r="S195" i="282"/>
  <c r="S351" i="282"/>
  <c r="S329" i="282" s="1"/>
  <c r="R296" i="282"/>
  <c r="Q157" i="282"/>
  <c r="Q71" i="282"/>
  <c r="Q295" i="282"/>
  <c r="Q294" i="282" s="1"/>
  <c r="Q228" i="282"/>
  <c r="Q91" i="282"/>
  <c r="R73" i="282"/>
  <c r="Q177" i="282"/>
  <c r="Q19" i="288" l="1"/>
  <c r="Q99" i="288" s="1"/>
  <c r="P97" i="288"/>
  <c r="P14" i="288"/>
  <c r="P15" i="288" s="1"/>
  <c r="P100" i="288"/>
  <c r="P99" i="288"/>
  <c r="Q227" i="282"/>
  <c r="V268" i="282"/>
  <c r="T41" i="282"/>
  <c r="T41" i="288" s="1"/>
  <c r="Q107" i="282"/>
  <c r="U121" i="282"/>
  <c r="R110" i="282"/>
  <c r="T178" i="282"/>
  <c r="Q361" i="282"/>
  <c r="R254" i="282"/>
  <c r="S115" i="282"/>
  <c r="R109" i="282"/>
  <c r="T262" i="282"/>
  <c r="S256" i="282"/>
  <c r="U264" i="282"/>
  <c r="Q106" i="282"/>
  <c r="P97" i="282"/>
  <c r="P183" i="282"/>
  <c r="Q156" i="282"/>
  <c r="Q176" i="282"/>
  <c r="V246" i="282"/>
  <c r="V380" i="282" s="1"/>
  <c r="V175" i="282"/>
  <c r="T237" i="282"/>
  <c r="T371" i="282" s="1"/>
  <c r="U82" i="282"/>
  <c r="U305" i="282"/>
  <c r="T166" i="282"/>
  <c r="P319" i="282"/>
  <c r="P317" i="282" s="1"/>
  <c r="P339" i="282"/>
  <c r="S277" i="282"/>
  <c r="R66" i="282"/>
  <c r="S50" i="282"/>
  <c r="R209" i="282"/>
  <c r="R134" i="282"/>
  <c r="R23" i="282"/>
  <c r="T217" i="282"/>
  <c r="T31" i="282"/>
  <c r="T31" i="288" s="1"/>
  <c r="U285" i="282"/>
  <c r="T142" i="282"/>
  <c r="U58" i="282"/>
  <c r="V223" i="282"/>
  <c r="V37" i="282"/>
  <c r="V37" i="288" s="1"/>
  <c r="W291" i="282"/>
  <c r="V148" i="282"/>
  <c r="W64" i="282"/>
  <c r="V269" i="282"/>
  <c r="U201" i="282"/>
  <c r="U357" i="282"/>
  <c r="U335" i="282" s="1"/>
  <c r="U265" i="282"/>
  <c r="S348" i="282"/>
  <c r="S326" i="282" s="1"/>
  <c r="S192" i="282"/>
  <c r="S113" i="282"/>
  <c r="T279" i="282"/>
  <c r="S136" i="282"/>
  <c r="S25" i="282"/>
  <c r="S25" i="288" s="1"/>
  <c r="S211" i="282"/>
  <c r="T52" i="282"/>
  <c r="S275" i="282"/>
  <c r="R21" i="282"/>
  <c r="R21" i="288" s="1"/>
  <c r="R207" i="282"/>
  <c r="R132" i="282"/>
  <c r="S48" i="282"/>
  <c r="Q251" i="282"/>
  <c r="Q250" i="282" s="1"/>
  <c r="Q272" i="282"/>
  <c r="R252" i="282"/>
  <c r="U219" i="282"/>
  <c r="U67" i="282"/>
  <c r="U33" i="282"/>
  <c r="U33" i="288" s="1"/>
  <c r="V287" i="282"/>
  <c r="U144" i="282"/>
  <c r="V60" i="282"/>
  <c r="T196" i="282"/>
  <c r="T352" i="282"/>
  <c r="T330" i="282" s="1"/>
  <c r="S298" i="282"/>
  <c r="R159" i="282"/>
  <c r="R230" i="282"/>
  <c r="R364" i="282" s="1"/>
  <c r="S75" i="282"/>
  <c r="R208" i="282"/>
  <c r="R133" i="282"/>
  <c r="R22" i="282"/>
  <c r="R22" i="288" s="1"/>
  <c r="S276" i="282"/>
  <c r="S49" i="282"/>
  <c r="R253" i="282"/>
  <c r="P104" i="282"/>
  <c r="P124" i="282"/>
  <c r="P14" i="282"/>
  <c r="P15" i="282" s="1"/>
  <c r="P99" i="282"/>
  <c r="P100" i="282"/>
  <c r="P98" i="282"/>
  <c r="U284" i="282"/>
  <c r="U57" i="282"/>
  <c r="T216" i="282"/>
  <c r="T141" i="282"/>
  <c r="T30" i="282"/>
  <c r="T30" i="288" s="1"/>
  <c r="U202" i="282"/>
  <c r="U358" i="282"/>
  <c r="U336" i="282" s="1"/>
  <c r="U221" i="282"/>
  <c r="V62" i="282"/>
  <c r="U35" i="282"/>
  <c r="V289" i="282"/>
  <c r="U146" i="282"/>
  <c r="U68" i="282"/>
  <c r="T198" i="282"/>
  <c r="T354" i="282"/>
  <c r="T332" i="282" s="1"/>
  <c r="R111" i="282"/>
  <c r="S213" i="282"/>
  <c r="T54" i="282"/>
  <c r="T281" i="282"/>
  <c r="S138" i="282"/>
  <c r="S27" i="282"/>
  <c r="S27" i="288" s="1"/>
  <c r="V245" i="282"/>
  <c r="V379" i="282" s="1"/>
  <c r="W90" i="282"/>
  <c r="W313" i="282"/>
  <c r="V174" i="282"/>
  <c r="U306" i="282"/>
  <c r="T167" i="282"/>
  <c r="T238" i="282"/>
  <c r="T372" i="282" s="1"/>
  <c r="U83" i="282"/>
  <c r="S234" i="282"/>
  <c r="S368" i="282" s="1"/>
  <c r="T79" i="282"/>
  <c r="T302" i="282"/>
  <c r="S163" i="282"/>
  <c r="U241" i="282"/>
  <c r="U375" i="282" s="1"/>
  <c r="U170" i="282"/>
  <c r="V309" i="282"/>
  <c r="U93" i="282"/>
  <c r="V86" i="282"/>
  <c r="Q125" i="282"/>
  <c r="S297" i="282"/>
  <c r="R158" i="282"/>
  <c r="R229" i="282"/>
  <c r="R363" i="282" s="1"/>
  <c r="S74" i="282"/>
  <c r="V310" i="282"/>
  <c r="U171" i="282"/>
  <c r="U242" i="282"/>
  <c r="U376" i="282" s="1"/>
  <c r="V87" i="282"/>
  <c r="Q186" i="282"/>
  <c r="Q342" i="282"/>
  <c r="Q320" i="282" s="1"/>
  <c r="S350" i="282"/>
  <c r="S328" i="282" s="1"/>
  <c r="S194" i="282"/>
  <c r="U243" i="282"/>
  <c r="U377" i="282" s="1"/>
  <c r="U94" i="282"/>
  <c r="V311" i="282"/>
  <c r="U172" i="282"/>
  <c r="U179" i="282" s="1"/>
  <c r="V88" i="282"/>
  <c r="T127" i="282"/>
  <c r="U356" i="282"/>
  <c r="U334" i="282" s="1"/>
  <c r="U200" i="282"/>
  <c r="U122" i="282"/>
  <c r="V224" i="282"/>
  <c r="V38" i="282"/>
  <c r="V38" i="288" s="1"/>
  <c r="V149" i="282"/>
  <c r="V288" i="282"/>
  <c r="U145" i="282"/>
  <c r="U34" i="282"/>
  <c r="U34" i="288" s="1"/>
  <c r="U220" i="282"/>
  <c r="V61" i="282"/>
  <c r="T353" i="282"/>
  <c r="T331" i="282" s="1"/>
  <c r="T197" i="282"/>
  <c r="T152" i="282"/>
  <c r="T118" i="282"/>
  <c r="T215" i="282"/>
  <c r="T29" i="282"/>
  <c r="T29" i="288" s="1"/>
  <c r="U283" i="282"/>
  <c r="T140" i="282"/>
  <c r="U56" i="282"/>
  <c r="T260" i="282"/>
  <c r="R188" i="282"/>
  <c r="R344" i="282"/>
  <c r="R322" i="282" s="1"/>
  <c r="T280" i="282"/>
  <c r="S137" i="282"/>
  <c r="S26" i="282"/>
  <c r="S26" i="288" s="1"/>
  <c r="S212" i="282"/>
  <c r="T53" i="282"/>
  <c r="R345" i="282"/>
  <c r="R323" i="282" s="1"/>
  <c r="R189" i="282"/>
  <c r="S235" i="282"/>
  <c r="S369" i="282" s="1"/>
  <c r="T80" i="282"/>
  <c r="T303" i="282"/>
  <c r="S164" i="282"/>
  <c r="U307" i="282"/>
  <c r="T168" i="282"/>
  <c r="T239" i="282"/>
  <c r="T373" i="282" s="1"/>
  <c r="U84" i="282"/>
  <c r="T301" i="282"/>
  <c r="S162" i="282"/>
  <c r="S233" i="282"/>
  <c r="S367" i="282" s="1"/>
  <c r="T78" i="282"/>
  <c r="Q150" i="282"/>
  <c r="Q105" i="282"/>
  <c r="Q130" i="282"/>
  <c r="Q19" i="282"/>
  <c r="Q4" i="261" s="1"/>
  <c r="Q3" i="261" s="1"/>
  <c r="Q39" i="282"/>
  <c r="Q39" i="288" s="1"/>
  <c r="Q97" i="288" s="1"/>
  <c r="Q184" i="282"/>
  <c r="Q205" i="282"/>
  <c r="Q185" i="282"/>
  <c r="Q341" i="282"/>
  <c r="S349" i="282"/>
  <c r="S327" i="282" s="1"/>
  <c r="S193" i="282"/>
  <c r="U123" i="282"/>
  <c r="U266" i="282"/>
  <c r="T119" i="282"/>
  <c r="S258" i="282"/>
  <c r="R346" i="282"/>
  <c r="R324" i="282" s="1"/>
  <c r="R190" i="282"/>
  <c r="R231" i="282"/>
  <c r="R365" i="282" s="1"/>
  <c r="R92" i="282"/>
  <c r="R46" i="282"/>
  <c r="S299" i="282"/>
  <c r="R160" i="282"/>
  <c r="R177" i="282" s="1"/>
  <c r="S76" i="282"/>
  <c r="R72" i="282"/>
  <c r="Q100" i="288" l="1"/>
  <c r="Q14" i="288"/>
  <c r="Q15" i="288" s="1"/>
  <c r="R107" i="282"/>
  <c r="Q98" i="288"/>
  <c r="U42" i="282"/>
  <c r="U42" i="288" s="1"/>
  <c r="U35" i="288"/>
  <c r="R40" i="282"/>
  <c r="R40" i="288" s="1"/>
  <c r="R23" i="288"/>
  <c r="T114" i="282"/>
  <c r="U261" i="282"/>
  <c r="S111" i="282"/>
  <c r="T258" i="282"/>
  <c r="V266" i="282"/>
  <c r="V123" i="282"/>
  <c r="U119" i="282"/>
  <c r="Q97" i="282"/>
  <c r="S254" i="282"/>
  <c r="T115" i="282"/>
  <c r="T300" i="282"/>
  <c r="S161" i="282"/>
  <c r="S232" i="282"/>
  <c r="S366" i="282" s="1"/>
  <c r="T77" i="282"/>
  <c r="Q339" i="282"/>
  <c r="Q319" i="282"/>
  <c r="Q317" i="282" s="1"/>
  <c r="Q183" i="282"/>
  <c r="Q14" i="282"/>
  <c r="Q15" i="282" s="1"/>
  <c r="Q100" i="282"/>
  <c r="Q99" i="282"/>
  <c r="Q104" i="282"/>
  <c r="Q124" i="282"/>
  <c r="U302" i="282"/>
  <c r="T163" i="282"/>
  <c r="T234" i="282"/>
  <c r="T368" i="282" s="1"/>
  <c r="U79" i="282"/>
  <c r="V308" i="282"/>
  <c r="U169" i="282"/>
  <c r="U240" i="282"/>
  <c r="U374" i="282" s="1"/>
  <c r="V85" i="282"/>
  <c r="U304" i="282"/>
  <c r="T165" i="282"/>
  <c r="T236" i="282"/>
  <c r="T370" i="282" s="1"/>
  <c r="U81" i="282"/>
  <c r="T213" i="282"/>
  <c r="T27" i="282"/>
  <c r="T27" i="288" s="1"/>
  <c r="U281" i="282"/>
  <c r="T138" i="282"/>
  <c r="U54" i="282"/>
  <c r="V284" i="282"/>
  <c r="U141" i="282"/>
  <c r="U30" i="282"/>
  <c r="U30" i="288" s="1"/>
  <c r="U216" i="282"/>
  <c r="V57" i="282"/>
  <c r="T193" i="282"/>
  <c r="T349" i="282"/>
  <c r="T327" i="282" s="1"/>
  <c r="T126" i="282"/>
  <c r="W289" i="282"/>
  <c r="V146" i="282"/>
  <c r="V35" i="282"/>
  <c r="V35" i="288" s="1"/>
  <c r="V221" i="282"/>
  <c r="V68" i="282"/>
  <c r="W62" i="282"/>
  <c r="V202" i="282"/>
  <c r="V358" i="282"/>
  <c r="V336" i="282" s="1"/>
  <c r="S230" i="282"/>
  <c r="S364" i="282" s="1"/>
  <c r="T75" i="282"/>
  <c r="T298" i="282"/>
  <c r="S159" i="282"/>
  <c r="Q98" i="282"/>
  <c r="U178" i="282"/>
  <c r="U303" i="282"/>
  <c r="T164" i="282"/>
  <c r="T235" i="282"/>
  <c r="T369" i="282" s="1"/>
  <c r="U80" i="282"/>
  <c r="V307" i="282"/>
  <c r="U168" i="282"/>
  <c r="U239" i="282"/>
  <c r="U373" i="282" s="1"/>
  <c r="V84" i="282"/>
  <c r="W175" i="282"/>
  <c r="W246" i="282"/>
  <c r="W380" i="282" s="1"/>
  <c r="T259" i="282"/>
  <c r="S191" i="282"/>
  <c r="S347" i="282"/>
  <c r="S325" i="282" s="1"/>
  <c r="V267" i="282"/>
  <c r="W290" i="282"/>
  <c r="V147" i="282"/>
  <c r="V36" i="282"/>
  <c r="V36" i="288" s="1"/>
  <c r="V222" i="282"/>
  <c r="W63" i="282"/>
  <c r="T350" i="282"/>
  <c r="T328" i="282" s="1"/>
  <c r="T194" i="282"/>
  <c r="U262" i="282"/>
  <c r="T277" i="282"/>
  <c r="S134" i="282"/>
  <c r="S66" i="282"/>
  <c r="S209" i="282"/>
  <c r="T50" i="282"/>
  <c r="S23" i="282"/>
  <c r="S23" i="288" s="1"/>
  <c r="R342" i="282"/>
  <c r="R320" i="282" s="1"/>
  <c r="R186" i="282"/>
  <c r="U152" i="282"/>
  <c r="U118" i="282"/>
  <c r="U41" i="282"/>
  <c r="U41" i="288" s="1"/>
  <c r="U197" i="282"/>
  <c r="U353" i="282"/>
  <c r="U331" i="282" s="1"/>
  <c r="S208" i="282"/>
  <c r="T49" i="282"/>
  <c r="T276" i="282"/>
  <c r="S133" i="282"/>
  <c r="S22" i="282"/>
  <c r="S22" i="288" s="1"/>
  <c r="R185" i="282"/>
  <c r="R341" i="282"/>
  <c r="S253" i="282"/>
  <c r="T212" i="282"/>
  <c r="T137" i="282"/>
  <c r="T26" i="282"/>
  <c r="T26" i="288" s="1"/>
  <c r="U280" i="282"/>
  <c r="U53" i="282"/>
  <c r="T257" i="282"/>
  <c r="V122" i="282"/>
  <c r="V286" i="282"/>
  <c r="U143" i="282"/>
  <c r="U32" i="282"/>
  <c r="U32" i="288" s="1"/>
  <c r="U218" i="282"/>
  <c r="V59" i="282"/>
  <c r="U263" i="282"/>
  <c r="T195" i="282"/>
  <c r="T351" i="282"/>
  <c r="T329" i="282" s="1"/>
  <c r="R108" i="282"/>
  <c r="R125" i="282" s="1"/>
  <c r="R151" i="282"/>
  <c r="T278" i="282"/>
  <c r="S135" i="282"/>
  <c r="S24" i="282"/>
  <c r="S24" i="288" s="1"/>
  <c r="S210" i="282"/>
  <c r="T51" i="282"/>
  <c r="S255" i="282"/>
  <c r="R295" i="282"/>
  <c r="R294" i="282" s="1"/>
  <c r="R157" i="282"/>
  <c r="S73" i="282"/>
  <c r="S296" i="282"/>
  <c r="R228" i="282"/>
  <c r="R227" i="282" s="1"/>
  <c r="R91" i="282"/>
  <c r="R71" i="282"/>
  <c r="R273" i="282"/>
  <c r="S274" i="282"/>
  <c r="R45" i="282"/>
  <c r="S47" i="282"/>
  <c r="R206" i="282"/>
  <c r="R131" i="282"/>
  <c r="R65" i="282"/>
  <c r="R20" i="282"/>
  <c r="R20" i="288" s="1"/>
  <c r="S346" i="282"/>
  <c r="S324" i="282" s="1"/>
  <c r="S190" i="282"/>
  <c r="U354" i="282"/>
  <c r="U332" i="282" s="1"/>
  <c r="U198" i="282"/>
  <c r="W312" i="282"/>
  <c r="V173" i="282"/>
  <c r="V244" i="282"/>
  <c r="V378" i="282" s="1"/>
  <c r="W89" i="282"/>
  <c r="V243" i="282"/>
  <c r="V377" i="282" s="1"/>
  <c r="V94" i="282"/>
  <c r="W311" i="282"/>
  <c r="V172" i="282"/>
  <c r="W88" i="282"/>
  <c r="R361" i="282"/>
  <c r="W310" i="282"/>
  <c r="V171" i="282"/>
  <c r="V242" i="282"/>
  <c r="V376" i="282" s="1"/>
  <c r="W87" i="282"/>
  <c r="S112" i="282"/>
  <c r="T214" i="282"/>
  <c r="T139" i="282"/>
  <c r="T28" i="282"/>
  <c r="T28" i="288" s="1"/>
  <c r="U282" i="282"/>
  <c r="U55" i="282"/>
  <c r="U153" i="282"/>
  <c r="U120" i="282"/>
  <c r="U127" i="282" s="1"/>
  <c r="U199" i="282"/>
  <c r="U355" i="282"/>
  <c r="U333" i="282" s="1"/>
  <c r="U217" i="282"/>
  <c r="V58" i="282"/>
  <c r="V285" i="282"/>
  <c r="U142" i="282"/>
  <c r="U31" i="282"/>
  <c r="U31" i="288" s="1"/>
  <c r="T299" i="282"/>
  <c r="S160" i="282"/>
  <c r="T76" i="282"/>
  <c r="S46" i="282"/>
  <c r="S231" i="282"/>
  <c r="S365" i="282" s="1"/>
  <c r="S92" i="282"/>
  <c r="S72" i="282"/>
  <c r="V220" i="282"/>
  <c r="W61" i="282"/>
  <c r="W288" i="282"/>
  <c r="W266" i="282" s="1"/>
  <c r="V145" i="282"/>
  <c r="V34" i="282"/>
  <c r="V34" i="288" s="1"/>
  <c r="V265" i="282"/>
  <c r="R106" i="282"/>
  <c r="S189" i="282"/>
  <c r="S345" i="282"/>
  <c r="S323" i="282" s="1"/>
  <c r="S110" i="282"/>
  <c r="W149" i="282"/>
  <c r="W224" i="282"/>
  <c r="W38" i="282"/>
  <c r="W38" i="288" s="1"/>
  <c r="W269" i="282"/>
  <c r="V201" i="282"/>
  <c r="V357" i="282"/>
  <c r="V335" i="282" s="1"/>
  <c r="T116" i="282"/>
  <c r="R187" i="282"/>
  <c r="R343" i="282"/>
  <c r="R321" i="282" s="1"/>
  <c r="U238" i="282"/>
  <c r="U372" i="282" s="1"/>
  <c r="V83" i="282"/>
  <c r="V306" i="282"/>
  <c r="U167" i="282"/>
  <c r="R19" i="288" l="1"/>
  <c r="R98" i="288" s="1"/>
  <c r="U260" i="282"/>
  <c r="V179" i="282"/>
  <c r="T111" i="282"/>
  <c r="T256" i="282"/>
  <c r="U116" i="282"/>
  <c r="V264" i="282"/>
  <c r="U258" i="282"/>
  <c r="S107" i="282"/>
  <c r="S177" i="282"/>
  <c r="T113" i="282"/>
  <c r="S109" i="282"/>
  <c r="W123" i="282"/>
  <c r="V263" i="282"/>
  <c r="U117" i="282"/>
  <c r="T254" i="282"/>
  <c r="S252" i="282"/>
  <c r="W358" i="282"/>
  <c r="W336" i="282" s="1"/>
  <c r="W202" i="282"/>
  <c r="V119" i="282"/>
  <c r="W221" i="282"/>
  <c r="X62" i="282"/>
  <c r="W35" i="282"/>
  <c r="W35" i="288" s="1"/>
  <c r="X289" i="282"/>
  <c r="W146" i="282"/>
  <c r="W68" i="282"/>
  <c r="S295" i="282"/>
  <c r="S294" i="282" s="1"/>
  <c r="S228" i="282"/>
  <c r="S71" i="282"/>
  <c r="T73" i="282"/>
  <c r="T296" i="282"/>
  <c r="S157" i="282"/>
  <c r="S91" i="282"/>
  <c r="U300" i="282"/>
  <c r="T161" i="282"/>
  <c r="T232" i="282"/>
  <c r="T366" i="282" s="1"/>
  <c r="U77" i="282"/>
  <c r="W286" i="282"/>
  <c r="V143" i="282"/>
  <c r="V32" i="282"/>
  <c r="V32" i="288" s="1"/>
  <c r="V218" i="282"/>
  <c r="W59" i="282"/>
  <c r="X313" i="282"/>
  <c r="W174" i="282"/>
  <c r="W245" i="282"/>
  <c r="W379" i="282" s="1"/>
  <c r="X90" i="282"/>
  <c r="R184" i="282"/>
  <c r="R183" i="282" s="1"/>
  <c r="R205" i="282"/>
  <c r="R251" i="282"/>
  <c r="R250" i="282" s="1"/>
  <c r="R272" i="282"/>
  <c r="R176" i="282"/>
  <c r="R156" i="282"/>
  <c r="S188" i="282"/>
  <c r="S344" i="282"/>
  <c r="S322" i="282" s="1"/>
  <c r="U352" i="282"/>
  <c r="U330" i="282" s="1"/>
  <c r="U196" i="282"/>
  <c r="T209" i="282"/>
  <c r="T66" i="282"/>
  <c r="U50" i="282"/>
  <c r="U277" i="282"/>
  <c r="T134" i="282"/>
  <c r="T23" i="282"/>
  <c r="T23" i="288" s="1"/>
  <c r="U126" i="282"/>
  <c r="S40" i="282"/>
  <c r="S40" i="288" s="1"/>
  <c r="S343" i="282"/>
  <c r="S321" i="282" s="1"/>
  <c r="S187" i="282"/>
  <c r="S151" i="282"/>
  <c r="S108" i="282"/>
  <c r="V356" i="282"/>
  <c r="V334" i="282" s="1"/>
  <c r="V200" i="282"/>
  <c r="V121" i="282"/>
  <c r="X290" i="282"/>
  <c r="W147" i="282"/>
  <c r="W36" i="282"/>
  <c r="W36" i="288" s="1"/>
  <c r="W222" i="282"/>
  <c r="X63" i="282"/>
  <c r="V199" i="282"/>
  <c r="V355" i="282"/>
  <c r="V333" i="282" s="1"/>
  <c r="V120" i="282"/>
  <c r="V153" i="282"/>
  <c r="W285" i="282"/>
  <c r="V31" i="282"/>
  <c r="V31" i="288" s="1"/>
  <c r="V217" i="282"/>
  <c r="V142" i="282"/>
  <c r="W58" i="282"/>
  <c r="V262" i="282"/>
  <c r="V282" i="282"/>
  <c r="U139" i="282"/>
  <c r="U28" i="282"/>
  <c r="U28" i="288" s="1"/>
  <c r="U214" i="282"/>
  <c r="V55" i="282"/>
  <c r="U259" i="282"/>
  <c r="T191" i="282"/>
  <c r="T347" i="282"/>
  <c r="T325" i="282" s="1"/>
  <c r="W307" i="282"/>
  <c r="V168" i="282"/>
  <c r="V239" i="282"/>
  <c r="V373" i="282" s="1"/>
  <c r="W84" i="282"/>
  <c r="V198" i="282"/>
  <c r="V354" i="282"/>
  <c r="V332" i="282" s="1"/>
  <c r="T274" i="282"/>
  <c r="S206" i="282"/>
  <c r="S65" i="282"/>
  <c r="S20" i="282"/>
  <c r="S20" i="288" s="1"/>
  <c r="S273" i="282"/>
  <c r="S131" i="282"/>
  <c r="T47" i="282"/>
  <c r="S45" i="282"/>
  <c r="U195" i="282"/>
  <c r="U351" i="282"/>
  <c r="U329" i="282" s="1"/>
  <c r="U215" i="282"/>
  <c r="V56" i="282"/>
  <c r="V283" i="282"/>
  <c r="U140" i="282"/>
  <c r="U29" i="282"/>
  <c r="U29" i="288" s="1"/>
  <c r="T348" i="282"/>
  <c r="T326" i="282" s="1"/>
  <c r="T192" i="282"/>
  <c r="X311" i="282"/>
  <c r="W172" i="282"/>
  <c r="X88" i="282"/>
  <c r="W243" i="282"/>
  <c r="W377" i="282" s="1"/>
  <c r="W94" i="282"/>
  <c r="X312" i="282"/>
  <c r="W173" i="282"/>
  <c r="W244" i="282"/>
  <c r="W378" i="282" s="1"/>
  <c r="X89" i="282"/>
  <c r="R39" i="282"/>
  <c r="R39" i="288" s="1"/>
  <c r="R19" i="282"/>
  <c r="R4" i="261" s="1"/>
  <c r="R3" i="261" s="1"/>
  <c r="R150" i="282"/>
  <c r="R105" i="282"/>
  <c r="R130" i="282"/>
  <c r="T275" i="282"/>
  <c r="S132" i="282"/>
  <c r="S21" i="282"/>
  <c r="S21" i="288" s="1"/>
  <c r="S207" i="282"/>
  <c r="T48" i="282"/>
  <c r="T297" i="282"/>
  <c r="S158" i="282"/>
  <c r="S229" i="282"/>
  <c r="S363" i="282" s="1"/>
  <c r="S361" i="282" s="1"/>
  <c r="T74" i="282"/>
  <c r="U279" i="282"/>
  <c r="T136" i="282"/>
  <c r="U52" i="282"/>
  <c r="T211" i="282"/>
  <c r="T25" i="282"/>
  <c r="T25" i="288" s="1"/>
  <c r="V219" i="282"/>
  <c r="V144" i="282"/>
  <c r="V67" i="282"/>
  <c r="W287" i="282"/>
  <c r="V33" i="282"/>
  <c r="W60" i="282"/>
  <c r="V281" i="282"/>
  <c r="U138" i="282"/>
  <c r="U27" i="282"/>
  <c r="U27" i="288" s="1"/>
  <c r="U213" i="282"/>
  <c r="V54" i="282"/>
  <c r="T346" i="282"/>
  <c r="T324" i="282" s="1"/>
  <c r="T190" i="282"/>
  <c r="R339" i="282"/>
  <c r="R319" i="282"/>
  <c r="R317" i="282" s="1"/>
  <c r="S186" i="282"/>
  <c r="S342" i="282"/>
  <c r="S320" i="282" s="1"/>
  <c r="U278" i="282"/>
  <c r="U51" i="282"/>
  <c r="T210" i="282"/>
  <c r="T135" i="282"/>
  <c r="T24" i="282"/>
  <c r="T24" i="288" s="1"/>
  <c r="T255" i="282"/>
  <c r="W223" i="282"/>
  <c r="X64" i="282"/>
  <c r="X291" i="282"/>
  <c r="X269" i="282" s="1"/>
  <c r="W148" i="282"/>
  <c r="W122" i="282" s="1"/>
  <c r="W37" i="282"/>
  <c r="W37" i="288" s="1"/>
  <c r="W268" i="282"/>
  <c r="V240" i="282"/>
  <c r="V374" i="282" s="1"/>
  <c r="W85" i="282"/>
  <c r="W308" i="282"/>
  <c r="V169" i="282"/>
  <c r="V304" i="282"/>
  <c r="U165" i="282"/>
  <c r="U236" i="282"/>
  <c r="U370" i="282" s="1"/>
  <c r="V81" i="282"/>
  <c r="T231" i="282"/>
  <c r="T365" i="282" s="1"/>
  <c r="U76" i="282"/>
  <c r="T72" i="282"/>
  <c r="U299" i="282"/>
  <c r="T160" i="282"/>
  <c r="T92" i="282"/>
  <c r="T46" i="282"/>
  <c r="V42" i="282"/>
  <c r="V42" i="288" s="1"/>
  <c r="W267" i="282"/>
  <c r="U350" i="282"/>
  <c r="U328" i="282" s="1"/>
  <c r="U194" i="282"/>
  <c r="U115" i="282"/>
  <c r="T112" i="282"/>
  <c r="V305" i="282"/>
  <c r="U166" i="282"/>
  <c r="U237" i="282"/>
  <c r="U371" i="282" s="1"/>
  <c r="V82" i="282"/>
  <c r="V241" i="282"/>
  <c r="V375" i="282" s="1"/>
  <c r="V93" i="282"/>
  <c r="W309" i="282"/>
  <c r="V170" i="282"/>
  <c r="V178" i="282" s="1"/>
  <c r="W86" i="282"/>
  <c r="V303" i="282"/>
  <c r="U164" i="282"/>
  <c r="U235" i="282"/>
  <c r="U369" i="282" s="1"/>
  <c r="V80" i="282"/>
  <c r="U301" i="282"/>
  <c r="T162" i="282"/>
  <c r="T233" i="282"/>
  <c r="T367" i="282" s="1"/>
  <c r="U78" i="282"/>
  <c r="R100" i="288" l="1"/>
  <c r="R99" i="288"/>
  <c r="R97" i="288"/>
  <c r="R14" i="288"/>
  <c r="R15" i="288" s="1"/>
  <c r="S19" i="288"/>
  <c r="S98" i="288" s="1"/>
  <c r="V41" i="282"/>
  <c r="V41" i="288" s="1"/>
  <c r="V33" i="288"/>
  <c r="T252" i="282"/>
  <c r="U256" i="282"/>
  <c r="T109" i="282"/>
  <c r="S125" i="282"/>
  <c r="V127" i="282"/>
  <c r="T177" i="282"/>
  <c r="U112" i="282"/>
  <c r="W265" i="282"/>
  <c r="S106" i="282"/>
  <c r="R97" i="282"/>
  <c r="V261" i="282"/>
  <c r="V302" i="282"/>
  <c r="U163" i="282"/>
  <c r="U234" i="282"/>
  <c r="U368" i="282" s="1"/>
  <c r="V79" i="282"/>
  <c r="V236" i="282"/>
  <c r="V370" i="282" s="1"/>
  <c r="W81" i="282"/>
  <c r="V165" i="282"/>
  <c r="W304" i="282"/>
  <c r="X310" i="282"/>
  <c r="W171" i="282"/>
  <c r="X87" i="282"/>
  <c r="W242" i="282"/>
  <c r="W376" i="282" s="1"/>
  <c r="V300" i="282"/>
  <c r="U161" i="282"/>
  <c r="U232" i="282"/>
  <c r="U366" i="282" s="1"/>
  <c r="V77" i="282"/>
  <c r="W305" i="282"/>
  <c r="V166" i="282"/>
  <c r="W82" i="282"/>
  <c r="V237" i="282"/>
  <c r="V371" i="282" s="1"/>
  <c r="W241" i="282"/>
  <c r="W375" i="282" s="1"/>
  <c r="W170" i="282"/>
  <c r="W178" i="282" s="1"/>
  <c r="W93" i="282"/>
  <c r="X309" i="282"/>
  <c r="X86" i="282"/>
  <c r="X149" i="282"/>
  <c r="X38" i="282"/>
  <c r="X38" i="288" s="1"/>
  <c r="X224" i="282"/>
  <c r="V279" i="282"/>
  <c r="U136" i="282"/>
  <c r="U25" i="282"/>
  <c r="U25" i="288" s="1"/>
  <c r="U211" i="282"/>
  <c r="V52" i="282"/>
  <c r="W282" i="282"/>
  <c r="V139" i="282"/>
  <c r="V113" i="282" s="1"/>
  <c r="V28" i="282"/>
  <c r="V28" i="288" s="1"/>
  <c r="W55" i="282"/>
  <c r="V214" i="282"/>
  <c r="V259" i="282"/>
  <c r="V353" i="282"/>
  <c r="V331" i="282" s="1"/>
  <c r="V197" i="282"/>
  <c r="T345" i="282"/>
  <c r="T323" i="282" s="1"/>
  <c r="T189" i="282"/>
  <c r="T110" i="282"/>
  <c r="T230" i="282"/>
  <c r="T364" i="282" s="1"/>
  <c r="U75" i="282"/>
  <c r="U298" i="282"/>
  <c r="T159" i="282"/>
  <c r="U276" i="282"/>
  <c r="U49" i="282"/>
  <c r="T208" i="282"/>
  <c r="T22" i="282"/>
  <c r="T22" i="288" s="1"/>
  <c r="T133" i="282"/>
  <c r="T253" i="282"/>
  <c r="R124" i="282"/>
  <c r="R104" i="282"/>
  <c r="R14" i="282"/>
  <c r="R15" i="282" s="1"/>
  <c r="R99" i="282"/>
  <c r="R100" i="282"/>
  <c r="R98" i="282"/>
  <c r="Y312" i="282"/>
  <c r="X173" i="282"/>
  <c r="X244" i="282"/>
  <c r="X378" i="282" s="1"/>
  <c r="Y89" i="282"/>
  <c r="U114" i="282"/>
  <c r="V216" i="282"/>
  <c r="W57" i="282"/>
  <c r="W284" i="282"/>
  <c r="V30" i="282"/>
  <c r="V30" i="288" s="1"/>
  <c r="V141" i="282"/>
  <c r="S130" i="282"/>
  <c r="S150" i="282"/>
  <c r="S105" i="282"/>
  <c r="S19" i="282"/>
  <c r="S4" i="261" s="1"/>
  <c r="S3" i="261" s="1"/>
  <c r="S39" i="282"/>
  <c r="S39" i="288" s="1"/>
  <c r="S97" i="288" s="1"/>
  <c r="S184" i="282"/>
  <c r="S205" i="282"/>
  <c r="X308" i="282"/>
  <c r="W169" i="282"/>
  <c r="W240" i="282"/>
  <c r="W374" i="282" s="1"/>
  <c r="X85" i="282"/>
  <c r="U348" i="282"/>
  <c r="U326" i="282" s="1"/>
  <c r="U192" i="282"/>
  <c r="U113" i="282"/>
  <c r="V116" i="282"/>
  <c r="X223" i="282"/>
  <c r="X37" i="282"/>
  <c r="X37" i="288" s="1"/>
  <c r="Y291" i="282"/>
  <c r="X148" i="282"/>
  <c r="Y64" i="282"/>
  <c r="X268" i="282"/>
  <c r="T151" i="282"/>
  <c r="T108" i="282"/>
  <c r="V278" i="282"/>
  <c r="U135" i="282"/>
  <c r="U24" i="282"/>
  <c r="U24" i="288" s="1"/>
  <c r="V51" i="282"/>
  <c r="U210" i="282"/>
  <c r="T187" i="282"/>
  <c r="T343" i="282"/>
  <c r="T321" i="282" s="1"/>
  <c r="V196" i="282"/>
  <c r="V352" i="282"/>
  <c r="V330" i="282" s="1"/>
  <c r="V117" i="282"/>
  <c r="V301" i="282"/>
  <c r="U162" i="282"/>
  <c r="U233" i="282"/>
  <c r="U367" i="282" s="1"/>
  <c r="V78" i="282"/>
  <c r="W153" i="282"/>
  <c r="W120" i="282"/>
  <c r="W42" i="282"/>
  <c r="W42" i="288" s="1"/>
  <c r="W199" i="282"/>
  <c r="W355" i="282"/>
  <c r="W333" i="282" s="1"/>
  <c r="W306" i="282"/>
  <c r="V167" i="282"/>
  <c r="W83" i="282"/>
  <c r="V238" i="282"/>
  <c r="V372" i="282" s="1"/>
  <c r="T273" i="282"/>
  <c r="U274" i="282"/>
  <c r="T45" i="282"/>
  <c r="U47" i="282"/>
  <c r="T206" i="282"/>
  <c r="T131" i="282"/>
  <c r="T65" i="282"/>
  <c r="T20" i="282"/>
  <c r="T20" i="288" s="1"/>
  <c r="T295" i="282"/>
  <c r="T294" i="282" s="1"/>
  <c r="T157" i="282"/>
  <c r="U73" i="282"/>
  <c r="U296" i="282"/>
  <c r="T228" i="282"/>
  <c r="T71" i="282"/>
  <c r="T91" i="282"/>
  <c r="W357" i="282"/>
  <c r="W335" i="282" s="1"/>
  <c r="W201" i="282"/>
  <c r="T344" i="282"/>
  <c r="T322" i="282" s="1"/>
  <c r="T188" i="282"/>
  <c r="U191" i="282"/>
  <c r="U347" i="282"/>
  <c r="U325" i="282" s="1"/>
  <c r="X288" i="282"/>
  <c r="W145" i="282"/>
  <c r="W34" i="282"/>
  <c r="W34" i="288" s="1"/>
  <c r="W220" i="282"/>
  <c r="X61" i="282"/>
  <c r="V152" i="282"/>
  <c r="V118" i="282"/>
  <c r="V126" i="282" s="1"/>
  <c r="V280" i="282"/>
  <c r="V258" i="282" s="1"/>
  <c r="U137" i="282"/>
  <c r="U111" i="282" s="1"/>
  <c r="U26" i="282"/>
  <c r="U26" i="288" s="1"/>
  <c r="U212" i="282"/>
  <c r="V53" i="282"/>
  <c r="U257" i="282"/>
  <c r="S341" i="282"/>
  <c r="S185" i="282"/>
  <c r="X245" i="282"/>
  <c r="X379" i="282" s="1"/>
  <c r="Y90" i="282"/>
  <c r="Y313" i="282"/>
  <c r="X174" i="282"/>
  <c r="W179" i="282"/>
  <c r="U349" i="282"/>
  <c r="U327" i="282" s="1"/>
  <c r="U193" i="282"/>
  <c r="T207" i="282"/>
  <c r="T132" i="282"/>
  <c r="U48" i="282"/>
  <c r="U275" i="282"/>
  <c r="T21" i="282"/>
  <c r="T21" i="288" s="1"/>
  <c r="S272" i="282"/>
  <c r="S251" i="282"/>
  <c r="S250" i="282" s="1"/>
  <c r="W283" i="282"/>
  <c r="V29" i="282"/>
  <c r="V29" i="288" s="1"/>
  <c r="V215" i="282"/>
  <c r="V140" i="282"/>
  <c r="V114" i="282" s="1"/>
  <c r="W56" i="282"/>
  <c r="V260" i="282"/>
  <c r="X286" i="282"/>
  <c r="W143" i="282"/>
  <c r="W32" i="282"/>
  <c r="W32" i="288" s="1"/>
  <c r="W218" i="282"/>
  <c r="X59" i="282"/>
  <c r="V195" i="282"/>
  <c r="V351" i="282"/>
  <c r="V329" i="282" s="1"/>
  <c r="W263" i="282"/>
  <c r="W356" i="282"/>
  <c r="W334" i="282" s="1"/>
  <c r="W200" i="282"/>
  <c r="W121" i="282"/>
  <c r="T40" i="282"/>
  <c r="T40" i="288" s="1"/>
  <c r="U255" i="282"/>
  <c r="X175" i="282"/>
  <c r="X246" i="282"/>
  <c r="X380" i="282" s="1"/>
  <c r="W219" i="282"/>
  <c r="W67" i="282"/>
  <c r="W33" i="282"/>
  <c r="W33" i="288" s="1"/>
  <c r="W144" i="282"/>
  <c r="X287" i="282"/>
  <c r="X60" i="282"/>
  <c r="W264" i="282"/>
  <c r="S156" i="282"/>
  <c r="S176" i="282"/>
  <c r="U297" i="282"/>
  <c r="T158" i="282"/>
  <c r="U74" i="282"/>
  <c r="T229" i="282"/>
  <c r="T363" i="282" s="1"/>
  <c r="S227" i="282"/>
  <c r="X267" i="282"/>
  <c r="Y290" i="282"/>
  <c r="X147" i="282"/>
  <c r="X36" i="282"/>
  <c r="X36" i="288" s="1"/>
  <c r="Y63" i="282"/>
  <c r="X222" i="282"/>
  <c r="S14" i="288" l="1"/>
  <c r="S15" i="288" s="1"/>
  <c r="S99" i="288"/>
  <c r="S100" i="288"/>
  <c r="T19" i="288"/>
  <c r="W260" i="282"/>
  <c r="T361" i="282"/>
  <c r="W261" i="282"/>
  <c r="S98" i="282"/>
  <c r="U254" i="282"/>
  <c r="X266" i="282"/>
  <c r="X265" i="282"/>
  <c r="W119" i="282"/>
  <c r="X121" i="282"/>
  <c r="W41" i="282"/>
  <c r="W41" i="288" s="1"/>
  <c r="X264" i="282"/>
  <c r="U109" i="282"/>
  <c r="Y268" i="282"/>
  <c r="W117" i="282"/>
  <c r="V256" i="282"/>
  <c r="T125" i="282"/>
  <c r="T107" i="282"/>
  <c r="X356" i="282"/>
  <c r="X334" i="282" s="1"/>
  <c r="X200" i="282"/>
  <c r="V298" i="282"/>
  <c r="U159" i="282"/>
  <c r="U230" i="282"/>
  <c r="U364" i="282" s="1"/>
  <c r="V75" i="282"/>
  <c r="Y288" i="282"/>
  <c r="X145" i="282"/>
  <c r="X34" i="282"/>
  <c r="X34" i="288" s="1"/>
  <c r="X220" i="282"/>
  <c r="Y61" i="282"/>
  <c r="W118" i="282"/>
  <c r="W152" i="282"/>
  <c r="W352" i="282"/>
  <c r="W330" i="282" s="1"/>
  <c r="W196" i="282"/>
  <c r="U253" i="282"/>
  <c r="T106" i="282"/>
  <c r="W281" i="282"/>
  <c r="V27" i="282"/>
  <c r="V27" i="288" s="1"/>
  <c r="V213" i="282"/>
  <c r="V138" i="282"/>
  <c r="W54" i="282"/>
  <c r="W198" i="282"/>
  <c r="W354" i="282"/>
  <c r="W332" i="282" s="1"/>
  <c r="T176" i="282"/>
  <c r="T156" i="282"/>
  <c r="T39" i="282"/>
  <c r="T39" i="288" s="1"/>
  <c r="T97" i="288" s="1"/>
  <c r="T19" i="282"/>
  <c r="T150" i="282"/>
  <c r="T105" i="282"/>
  <c r="T130" i="282"/>
  <c r="V275" i="282"/>
  <c r="U132" i="282"/>
  <c r="U21" i="282"/>
  <c r="U21" i="288" s="1"/>
  <c r="U207" i="282"/>
  <c r="V48" i="282"/>
  <c r="U252" i="282"/>
  <c r="W239" i="282"/>
  <c r="W373" i="282" s="1"/>
  <c r="X84" i="282"/>
  <c r="X307" i="282"/>
  <c r="W168" i="282"/>
  <c r="W127" i="282"/>
  <c r="W302" i="282"/>
  <c r="V163" i="282"/>
  <c r="V234" i="282"/>
  <c r="V368" i="282" s="1"/>
  <c r="W79" i="282"/>
  <c r="U188" i="282"/>
  <c r="U344" i="282"/>
  <c r="U322" i="282" s="1"/>
  <c r="X122" i="282"/>
  <c r="S97" i="282"/>
  <c r="S104" i="282"/>
  <c r="S124" i="282"/>
  <c r="W217" i="282"/>
  <c r="X58" i="282"/>
  <c r="X285" i="282"/>
  <c r="W142" i="282"/>
  <c r="W31" i="282"/>
  <c r="W31" i="288" s="1"/>
  <c r="T342" i="282"/>
  <c r="T320" i="282" s="1"/>
  <c r="T186" i="282"/>
  <c r="X283" i="282"/>
  <c r="W140" i="282"/>
  <c r="W29" i="282"/>
  <c r="W29" i="288" s="1"/>
  <c r="W215" i="282"/>
  <c r="X56" i="282"/>
  <c r="W280" i="282"/>
  <c r="V137" i="282"/>
  <c r="V26" i="282"/>
  <c r="V26" i="288" s="1"/>
  <c r="V212" i="282"/>
  <c r="W53" i="282"/>
  <c r="V257" i="282"/>
  <c r="Y310" i="282"/>
  <c r="X171" i="282"/>
  <c r="X242" i="282"/>
  <c r="X376" i="282" s="1"/>
  <c r="Y87" i="282"/>
  <c r="W238" i="282"/>
  <c r="W372" i="282" s="1"/>
  <c r="X83" i="282"/>
  <c r="X306" i="282"/>
  <c r="W167" i="282"/>
  <c r="X243" i="282"/>
  <c r="X377" i="282" s="1"/>
  <c r="X94" i="282"/>
  <c r="Y311" i="282"/>
  <c r="X172" i="282"/>
  <c r="X179" i="282" s="1"/>
  <c r="Y88" i="282"/>
  <c r="Y223" i="282"/>
  <c r="Z64" i="282"/>
  <c r="Z291" i="282"/>
  <c r="Y148" i="282"/>
  <c r="Y37" i="282"/>
  <c r="Y37" i="288" s="1"/>
  <c r="W197" i="282"/>
  <c r="W353" i="282"/>
  <c r="W331" i="282" s="1"/>
  <c r="Y287" i="282"/>
  <c r="X144" i="282"/>
  <c r="X67" i="282"/>
  <c r="X219" i="282"/>
  <c r="X33" i="282"/>
  <c r="X33" i="288" s="1"/>
  <c r="Y60" i="282"/>
  <c r="X284" i="282"/>
  <c r="W141" i="282"/>
  <c r="W30" i="282"/>
  <c r="W30" i="288" s="1"/>
  <c r="W216" i="282"/>
  <c r="X57" i="282"/>
  <c r="V349" i="282"/>
  <c r="V327" i="282" s="1"/>
  <c r="V193" i="282"/>
  <c r="V276" i="282"/>
  <c r="U133" i="282"/>
  <c r="U22" i="282"/>
  <c r="U22" i="288" s="1"/>
  <c r="U208" i="282"/>
  <c r="V49" i="282"/>
  <c r="T341" i="282"/>
  <c r="T185" i="282"/>
  <c r="Y175" i="282"/>
  <c r="Y246" i="282"/>
  <c r="Y380" i="282" s="1"/>
  <c r="S339" i="282"/>
  <c r="S319" i="282"/>
  <c r="S317" i="282" s="1"/>
  <c r="U346" i="282"/>
  <c r="U324" i="282" s="1"/>
  <c r="U190" i="282"/>
  <c r="X221" i="282"/>
  <c r="X68" i="282"/>
  <c r="Y62" i="282"/>
  <c r="Y289" i="282"/>
  <c r="X146" i="282"/>
  <c r="X35" i="282"/>
  <c r="T227" i="282"/>
  <c r="V297" i="282"/>
  <c r="U158" i="282"/>
  <c r="U229" i="282"/>
  <c r="U363" i="282" s="1"/>
  <c r="V74" i="282"/>
  <c r="T184" i="282"/>
  <c r="T205" i="282"/>
  <c r="T272" i="282"/>
  <c r="T251" i="282"/>
  <c r="T250" i="282" s="1"/>
  <c r="V211" i="282"/>
  <c r="V136" i="282"/>
  <c r="W52" i="282"/>
  <c r="W279" i="282"/>
  <c r="V25" i="282"/>
  <c r="V25" i="288" s="1"/>
  <c r="Y149" i="282"/>
  <c r="Y224" i="282"/>
  <c r="Y38" i="282"/>
  <c r="Y38" i="288" s="1"/>
  <c r="Y269" i="282"/>
  <c r="X357" i="282"/>
  <c r="X335" i="282" s="1"/>
  <c r="X201" i="282"/>
  <c r="X241" i="282"/>
  <c r="X375" i="282" s="1"/>
  <c r="X93" i="282"/>
  <c r="Y309" i="282"/>
  <c r="X170" i="282"/>
  <c r="Y86" i="282"/>
  <c r="S183" i="282"/>
  <c r="S14" i="282"/>
  <c r="S15" i="282" s="1"/>
  <c r="S100" i="282"/>
  <c r="S99" i="282"/>
  <c r="V115" i="282"/>
  <c r="W262" i="282"/>
  <c r="V350" i="282"/>
  <c r="V328" i="282" s="1"/>
  <c r="V194" i="282"/>
  <c r="Z313" i="282"/>
  <c r="Y174" i="282"/>
  <c r="Y245" i="282"/>
  <c r="Y379" i="282" s="1"/>
  <c r="Z90" i="282"/>
  <c r="V277" i="282"/>
  <c r="U134" i="282"/>
  <c r="U66" i="282"/>
  <c r="U209" i="282"/>
  <c r="V50" i="282"/>
  <c r="U23" i="282"/>
  <c r="U231" i="282"/>
  <c r="U365" i="282" s="1"/>
  <c r="U92" i="282"/>
  <c r="U46" i="282"/>
  <c r="V299" i="282"/>
  <c r="U160" i="282"/>
  <c r="U177" i="282" s="1"/>
  <c r="V76" i="282"/>
  <c r="U72" i="282"/>
  <c r="V192" i="282"/>
  <c r="V348" i="282"/>
  <c r="V326" i="282" s="1"/>
  <c r="U189" i="282"/>
  <c r="U345" i="282"/>
  <c r="U323" i="282" s="1"/>
  <c r="U110" i="282"/>
  <c r="X358" i="282"/>
  <c r="X336" i="282" s="1"/>
  <c r="X202" i="282"/>
  <c r="X123" i="282"/>
  <c r="V233" i="282"/>
  <c r="V367" i="282" s="1"/>
  <c r="W78" i="282"/>
  <c r="W301" i="282"/>
  <c r="V162" i="282"/>
  <c r="X305" i="282"/>
  <c r="W166" i="282"/>
  <c r="W237" i="282"/>
  <c r="W371" i="282" s="1"/>
  <c r="X82" i="282"/>
  <c r="W303" i="282"/>
  <c r="V164" i="282"/>
  <c r="V235" i="282"/>
  <c r="V369" i="282" s="1"/>
  <c r="W80" i="282"/>
  <c r="T14" i="288" l="1"/>
  <c r="T15" i="288" s="1"/>
  <c r="T100" i="288"/>
  <c r="T99" i="288"/>
  <c r="X42" i="282"/>
  <c r="X42" i="288" s="1"/>
  <c r="X35" i="288"/>
  <c r="T98" i="288"/>
  <c r="U40" i="282"/>
  <c r="U40" i="288" s="1"/>
  <c r="U23" i="288"/>
  <c r="Y123" i="282"/>
  <c r="W258" i="282"/>
  <c r="U107" i="282"/>
  <c r="W126" i="282"/>
  <c r="T98" i="282"/>
  <c r="T4" i="261"/>
  <c r="T3" i="261" s="1"/>
  <c r="V254" i="282"/>
  <c r="Y267" i="282"/>
  <c r="X178" i="282"/>
  <c r="V255" i="282"/>
  <c r="W115" i="282"/>
  <c r="X263" i="282"/>
  <c r="T97" i="282"/>
  <c r="V111" i="282"/>
  <c r="T183" i="282"/>
  <c r="W300" i="282"/>
  <c r="V161" i="282"/>
  <c r="V232" i="282"/>
  <c r="V366" i="282" s="1"/>
  <c r="W77" i="282"/>
  <c r="U187" i="282"/>
  <c r="U343" i="282"/>
  <c r="U321" i="282" s="1"/>
  <c r="U151" i="282"/>
  <c r="U108" i="282"/>
  <c r="U125" i="282" s="1"/>
  <c r="W257" i="282"/>
  <c r="V110" i="282"/>
  <c r="V230" i="282"/>
  <c r="V364" i="282" s="1"/>
  <c r="W75" i="282"/>
  <c r="W298" i="282"/>
  <c r="V159" i="282"/>
  <c r="V209" i="282"/>
  <c r="V134" i="282"/>
  <c r="V23" i="282"/>
  <c r="V23" i="288" s="1"/>
  <c r="W277" i="282"/>
  <c r="V66" i="282"/>
  <c r="W50" i="282"/>
  <c r="Y285" i="282"/>
  <c r="X142" i="282"/>
  <c r="Y58" i="282"/>
  <c r="X217" i="282"/>
  <c r="X31" i="282"/>
  <c r="X31" i="288" s="1"/>
  <c r="X262" i="282"/>
  <c r="X41" i="282"/>
  <c r="X41" i="288" s="1"/>
  <c r="Y265" i="282"/>
  <c r="Y122" i="282"/>
  <c r="Z149" i="282"/>
  <c r="Z224" i="282"/>
  <c r="Z38" i="282"/>
  <c r="Z38" i="288" s="1"/>
  <c r="Y307" i="282"/>
  <c r="X168" i="282"/>
  <c r="X239" i="282"/>
  <c r="X373" i="282" s="1"/>
  <c r="Y84" i="282"/>
  <c r="Z311" i="282"/>
  <c r="Y172" i="282"/>
  <c r="Z88" i="282"/>
  <c r="Y243" i="282"/>
  <c r="Y377" i="282" s="1"/>
  <c r="Y94" i="282"/>
  <c r="V346" i="282"/>
  <c r="V324" i="282" s="1"/>
  <c r="V190" i="282"/>
  <c r="Y284" i="282"/>
  <c r="Y57" i="282"/>
  <c r="X216" i="282"/>
  <c r="X141" i="282"/>
  <c r="X30" i="282"/>
  <c r="X30" i="288" s="1"/>
  <c r="X261" i="282"/>
  <c r="W116" i="282"/>
  <c r="X218" i="282"/>
  <c r="X143" i="282"/>
  <c r="X32" i="282"/>
  <c r="X32" i="288" s="1"/>
  <c r="Y286" i="282"/>
  <c r="Y59" i="282"/>
  <c r="W276" i="282"/>
  <c r="V133" i="282"/>
  <c r="V22" i="282"/>
  <c r="V22" i="288" s="1"/>
  <c r="V208" i="282"/>
  <c r="W49" i="282"/>
  <c r="V253" i="282"/>
  <c r="T124" i="282"/>
  <c r="T104" i="282"/>
  <c r="T14" i="282"/>
  <c r="T15" i="282" s="1"/>
  <c r="T99" i="282"/>
  <c r="T100" i="282"/>
  <c r="V112" i="282"/>
  <c r="Z289" i="282"/>
  <c r="Y146" i="282"/>
  <c r="Y68" i="282"/>
  <c r="Y221" i="282"/>
  <c r="Z62" i="282"/>
  <c r="Y35" i="282"/>
  <c r="Y35" i="288" s="1"/>
  <c r="Y266" i="282"/>
  <c r="W236" i="282"/>
  <c r="W370" i="282" s="1"/>
  <c r="X81" i="282"/>
  <c r="X304" i="282"/>
  <c r="W165" i="282"/>
  <c r="X238" i="282"/>
  <c r="X372" i="282" s="1"/>
  <c r="Y83" i="282"/>
  <c r="Y306" i="282"/>
  <c r="X167" i="282"/>
  <c r="X302" i="282"/>
  <c r="W163" i="282"/>
  <c r="W234" i="282"/>
  <c r="W368" i="282" s="1"/>
  <c r="X79" i="282"/>
  <c r="V296" i="282"/>
  <c r="U157" i="282"/>
  <c r="U71" i="282"/>
  <c r="U295" i="282"/>
  <c r="U294" i="282" s="1"/>
  <c r="U228" i="282"/>
  <c r="U227" i="282" s="1"/>
  <c r="U91" i="282"/>
  <c r="V73" i="282"/>
  <c r="V274" i="282"/>
  <c r="U206" i="282"/>
  <c r="U65" i="282"/>
  <c r="U20" i="282"/>
  <c r="U20" i="288" s="1"/>
  <c r="U273" i="282"/>
  <c r="U131" i="282"/>
  <c r="V47" i="282"/>
  <c r="U45" i="282"/>
  <c r="W278" i="282"/>
  <c r="V135" i="282"/>
  <c r="V24" i="282"/>
  <c r="V24" i="288" s="1"/>
  <c r="V210" i="282"/>
  <c r="W51" i="282"/>
  <c r="Z175" i="282"/>
  <c r="Z246" i="282"/>
  <c r="Z380" i="282" s="1"/>
  <c r="Z310" i="282"/>
  <c r="Y171" i="282"/>
  <c r="Y242" i="282"/>
  <c r="Y376" i="282" s="1"/>
  <c r="Z87" i="282"/>
  <c r="Y358" i="282"/>
  <c r="Y336" i="282" s="1"/>
  <c r="Y202" i="282"/>
  <c r="W212" i="282"/>
  <c r="X53" i="282"/>
  <c r="X280" i="282"/>
  <c r="W137" i="282"/>
  <c r="W26" i="282"/>
  <c r="W26" i="288" s="1"/>
  <c r="V345" i="282"/>
  <c r="V323" i="282" s="1"/>
  <c r="V189" i="282"/>
  <c r="U361" i="282"/>
  <c r="X153" i="282"/>
  <c r="X120" i="282"/>
  <c r="X127" i="282" s="1"/>
  <c r="Y222" i="282"/>
  <c r="Z63" i="282"/>
  <c r="Z290" i="282"/>
  <c r="Y147" i="282"/>
  <c r="Y36" i="282"/>
  <c r="Y36" i="288" s="1"/>
  <c r="X355" i="282"/>
  <c r="X333" i="282" s="1"/>
  <c r="X199" i="282"/>
  <c r="T339" i="282"/>
  <c r="T319" i="282"/>
  <c r="T317" i="282" s="1"/>
  <c r="U342" i="282"/>
  <c r="U320" i="282" s="1"/>
  <c r="U186" i="282"/>
  <c r="W194" i="282"/>
  <c r="W350" i="282"/>
  <c r="W328" i="282" s="1"/>
  <c r="Y220" i="282"/>
  <c r="Z61" i="282"/>
  <c r="Z288" i="282"/>
  <c r="Y145" i="282"/>
  <c r="Y34" i="282"/>
  <c r="Y34" i="288" s="1"/>
  <c r="X353" i="282"/>
  <c r="X331" i="282" s="1"/>
  <c r="X197" i="282"/>
  <c r="X152" i="282"/>
  <c r="X118" i="282"/>
  <c r="Z269" i="282"/>
  <c r="Y357" i="282"/>
  <c r="Y335" i="282" s="1"/>
  <c r="Y201" i="282"/>
  <c r="Y244" i="282"/>
  <c r="Y378" i="282" s="1"/>
  <c r="Z89" i="282"/>
  <c r="Z312" i="282"/>
  <c r="Y173" i="282"/>
  <c r="W213" i="282"/>
  <c r="X54" i="282"/>
  <c r="X281" i="282"/>
  <c r="W138" i="282"/>
  <c r="W27" i="282"/>
  <c r="W27" i="288" s="1"/>
  <c r="W349" i="282"/>
  <c r="W327" i="282" s="1"/>
  <c r="W193" i="282"/>
  <c r="W114" i="282"/>
  <c r="W195" i="282"/>
  <c r="W351" i="282"/>
  <c r="W329" i="282" s="1"/>
  <c r="W235" i="282"/>
  <c r="W369" i="282" s="1"/>
  <c r="X80" i="282"/>
  <c r="X303" i="282"/>
  <c r="W164" i="282"/>
  <c r="X240" i="282"/>
  <c r="X374" i="282" s="1"/>
  <c r="Y85" i="282"/>
  <c r="Y308" i="282"/>
  <c r="X169" i="282"/>
  <c r="U185" i="282"/>
  <c r="U341" i="282"/>
  <c r="U106" i="282"/>
  <c r="W214" i="282"/>
  <c r="X55" i="282"/>
  <c r="X282" i="282"/>
  <c r="W139" i="282"/>
  <c r="W28" i="282"/>
  <c r="W28" i="288" s="1"/>
  <c r="V191" i="282"/>
  <c r="V347" i="282"/>
  <c r="V325" i="282" s="1"/>
  <c r="W259" i="282"/>
  <c r="X354" i="282"/>
  <c r="X332" i="282" s="1"/>
  <c r="X198" i="282"/>
  <c r="X119" i="282"/>
  <c r="V231" i="282"/>
  <c r="V365" i="282" s="1"/>
  <c r="V92" i="282"/>
  <c r="V72" i="282"/>
  <c r="W299" i="282"/>
  <c r="V160" i="282"/>
  <c r="V177" i="282" s="1"/>
  <c r="W76" i="282"/>
  <c r="V46" i="282"/>
  <c r="U19" i="288" l="1"/>
  <c r="W256" i="282"/>
  <c r="V109" i="282"/>
  <c r="W254" i="282"/>
  <c r="V107" i="282"/>
  <c r="Y119" i="282"/>
  <c r="Z266" i="282"/>
  <c r="X260" i="282"/>
  <c r="X258" i="282"/>
  <c r="V252" i="282"/>
  <c r="Z267" i="282"/>
  <c r="W113" i="282"/>
  <c r="W111" i="282"/>
  <c r="W112" i="282"/>
  <c r="X116" i="282"/>
  <c r="W232" i="282"/>
  <c r="W366" i="282" s="1"/>
  <c r="X77" i="282"/>
  <c r="X300" i="282"/>
  <c r="W161" i="282"/>
  <c r="W348" i="282"/>
  <c r="W326" i="282" s="1"/>
  <c r="W192" i="282"/>
  <c r="U339" i="282"/>
  <c r="U319" i="282"/>
  <c r="U317" i="282" s="1"/>
  <c r="Z309" i="282"/>
  <c r="Y93" i="282"/>
  <c r="Z86" i="282"/>
  <c r="Y241" i="282"/>
  <c r="Y375" i="282" s="1"/>
  <c r="Y170" i="282"/>
  <c r="Y178" i="282" s="1"/>
  <c r="X236" i="282"/>
  <c r="X370" i="282" s="1"/>
  <c r="Y81" i="282"/>
  <c r="Y304" i="282"/>
  <c r="X165" i="282"/>
  <c r="X259" i="282"/>
  <c r="W347" i="282"/>
  <c r="W325" i="282" s="1"/>
  <c r="W191" i="282"/>
  <c r="X126" i="282"/>
  <c r="Y198" i="282"/>
  <c r="Y354" i="282"/>
  <c r="Y332" i="282" s="1"/>
  <c r="Z268" i="282"/>
  <c r="Y200" i="282"/>
  <c r="Y356" i="282"/>
  <c r="Y334" i="282" s="1"/>
  <c r="X213" i="282"/>
  <c r="X27" i="282"/>
  <c r="X27" i="288" s="1"/>
  <c r="Y281" i="282"/>
  <c r="X138" i="282"/>
  <c r="Y54" i="282"/>
  <c r="AA311" i="282"/>
  <c r="Z172" i="282"/>
  <c r="AA88" i="282"/>
  <c r="Z243" i="282"/>
  <c r="Z377" i="282" s="1"/>
  <c r="Z94" i="282"/>
  <c r="V188" i="282"/>
  <c r="V344" i="282"/>
  <c r="V322" i="282" s="1"/>
  <c r="U130" i="282"/>
  <c r="U150" i="282"/>
  <c r="U105" i="282"/>
  <c r="U19" i="282"/>
  <c r="U4" i="261" s="1"/>
  <c r="U3" i="261" s="1"/>
  <c r="U39" i="282"/>
  <c r="U39" i="288" s="1"/>
  <c r="U184" i="282"/>
  <c r="U183" i="282" s="1"/>
  <c r="U205" i="282"/>
  <c r="V229" i="282"/>
  <c r="V363" i="282" s="1"/>
  <c r="V361" i="282" s="1"/>
  <c r="W74" i="282"/>
  <c r="W297" i="282"/>
  <c r="V158" i="282"/>
  <c r="Y42" i="282"/>
  <c r="Y42" i="288" s="1"/>
  <c r="Y355" i="282"/>
  <c r="Y333" i="282" s="1"/>
  <c r="Y199" i="282"/>
  <c r="Y120" i="282"/>
  <c r="Y153" i="282"/>
  <c r="X277" i="282"/>
  <c r="W134" i="282"/>
  <c r="W66" i="282"/>
  <c r="W209" i="282"/>
  <c r="X50" i="282"/>
  <c r="W23" i="282"/>
  <c r="W23" i="288" s="1"/>
  <c r="Z287" i="282"/>
  <c r="Z265" i="282" s="1"/>
  <c r="Y144" i="282"/>
  <c r="Z60" i="282"/>
  <c r="Y219" i="282"/>
  <c r="Y67" i="282"/>
  <c r="Y33" i="282"/>
  <c r="X352" i="282"/>
  <c r="X330" i="282" s="1"/>
  <c r="X196" i="282"/>
  <c r="X194" i="282"/>
  <c r="X350" i="282"/>
  <c r="X328" i="282" s="1"/>
  <c r="Y262" i="282"/>
  <c r="Y179" i="282"/>
  <c r="Z308" i="282"/>
  <c r="Y169" i="282"/>
  <c r="Y240" i="282"/>
  <c r="Y374" i="282" s="1"/>
  <c r="Z85" i="282"/>
  <c r="Z202" i="282"/>
  <c r="Z358" i="282"/>
  <c r="Z336" i="282" s="1"/>
  <c r="Y218" i="282"/>
  <c r="Z59" i="282"/>
  <c r="Z286" i="282"/>
  <c r="Y143" i="282"/>
  <c r="Y117" i="282" s="1"/>
  <c r="Y32" i="282"/>
  <c r="Y32" i="288" s="1"/>
  <c r="Y263" i="282"/>
  <c r="V40" i="282"/>
  <c r="V40" i="288" s="1"/>
  <c r="V187" i="282"/>
  <c r="V343" i="282"/>
  <c r="V321" i="282" s="1"/>
  <c r="W233" i="282"/>
  <c r="W367" i="282" s="1"/>
  <c r="X78" i="282"/>
  <c r="X301" i="282"/>
  <c r="W162" i="282"/>
  <c r="V206" i="282"/>
  <c r="V131" i="282"/>
  <c r="V65" i="282"/>
  <c r="V20" i="282"/>
  <c r="V20" i="288" s="1"/>
  <c r="V273" i="282"/>
  <c r="W274" i="282"/>
  <c r="V45" i="282"/>
  <c r="W47" i="282"/>
  <c r="V295" i="282"/>
  <c r="V294" i="282" s="1"/>
  <c r="V157" i="282"/>
  <c r="W73" i="282"/>
  <c r="W296" i="282"/>
  <c r="V228" i="282"/>
  <c r="V91" i="282"/>
  <c r="V71" i="282"/>
  <c r="X215" i="282"/>
  <c r="X29" i="282"/>
  <c r="X29" i="288" s="1"/>
  <c r="Y283" i="282"/>
  <c r="X140" i="282"/>
  <c r="Y56" i="282"/>
  <c r="Y282" i="282"/>
  <c r="Y260" i="282" s="1"/>
  <c r="Y55" i="282"/>
  <c r="X214" i="282"/>
  <c r="X139" i="282"/>
  <c r="X28" i="282"/>
  <c r="X28" i="288" s="1"/>
  <c r="Z245" i="282"/>
  <c r="Z379" i="282" s="1"/>
  <c r="AA90" i="282"/>
  <c r="AA313" i="282"/>
  <c r="Z174" i="282"/>
  <c r="Z221" i="282"/>
  <c r="Z68" i="282"/>
  <c r="AA62" i="282"/>
  <c r="AA289" i="282"/>
  <c r="AA267" i="282" s="1"/>
  <c r="Z146" i="282"/>
  <c r="Z35" i="282"/>
  <c r="Z35" i="288" s="1"/>
  <c r="Y121" i="282"/>
  <c r="AA291" i="282"/>
  <c r="Z148" i="282"/>
  <c r="AA64" i="282"/>
  <c r="Z223" i="282"/>
  <c r="Z37" i="282"/>
  <c r="Z37" i="288" s="1"/>
  <c r="W346" i="282"/>
  <c r="W324" i="282" s="1"/>
  <c r="W190" i="282"/>
  <c r="X279" i="282"/>
  <c r="W136" i="282"/>
  <c r="W25" i="282"/>
  <c r="W25" i="288" s="1"/>
  <c r="W211" i="282"/>
  <c r="X52" i="282"/>
  <c r="V207" i="282"/>
  <c r="V132" i="282"/>
  <c r="V106" i="282" s="1"/>
  <c r="W48" i="282"/>
  <c r="W275" i="282"/>
  <c r="V21" i="282"/>
  <c r="V21" i="288" s="1"/>
  <c r="U272" i="282"/>
  <c r="U251" i="282"/>
  <c r="U250" i="282" s="1"/>
  <c r="U176" i="282"/>
  <c r="U156" i="282"/>
  <c r="X235" i="282"/>
  <c r="X369" i="282" s="1"/>
  <c r="Y80" i="282"/>
  <c r="Y303" i="282"/>
  <c r="X164" i="282"/>
  <c r="Z307" i="282"/>
  <c r="Y168" i="282"/>
  <c r="Y239" i="282"/>
  <c r="Y373" i="282" s="1"/>
  <c r="Z84" i="282"/>
  <c r="X237" i="282"/>
  <c r="X371" i="282" s="1"/>
  <c r="Y82" i="282"/>
  <c r="Y305" i="282"/>
  <c r="X166" i="282"/>
  <c r="Z222" i="282"/>
  <c r="AA63" i="282"/>
  <c r="AA290" i="282"/>
  <c r="Z147" i="282"/>
  <c r="Z36" i="282"/>
  <c r="Z36" i="288" s="1"/>
  <c r="V342" i="282"/>
  <c r="V320" i="282" s="1"/>
  <c r="V186" i="282"/>
  <c r="Y264" i="282"/>
  <c r="X117" i="282"/>
  <c r="X115" i="282"/>
  <c r="Y217" i="282"/>
  <c r="Z58" i="282"/>
  <c r="Z285" i="282"/>
  <c r="Z263" i="282" s="1"/>
  <c r="Y142" i="282"/>
  <c r="Y31" i="282"/>
  <c r="Y31" i="288" s="1"/>
  <c r="AA312" i="282"/>
  <c r="Z173" i="282"/>
  <c r="Z244" i="282"/>
  <c r="Z378" i="282" s="1"/>
  <c r="AA89" i="282"/>
  <c r="Z123" i="282"/>
  <c r="X195" i="282"/>
  <c r="X351" i="282"/>
  <c r="X329" i="282" s="1"/>
  <c r="X278" i="282"/>
  <c r="X256" i="282" s="1"/>
  <c r="W135" i="282"/>
  <c r="W109" i="282" s="1"/>
  <c r="W24" i="282"/>
  <c r="W24" i="288" s="1"/>
  <c r="W210" i="282"/>
  <c r="X51" i="282"/>
  <c r="W255" i="282"/>
  <c r="V108" i="282"/>
  <c r="V151" i="282"/>
  <c r="X299" i="282"/>
  <c r="W160" i="282"/>
  <c r="X76" i="282"/>
  <c r="W46" i="282"/>
  <c r="W231" i="282"/>
  <c r="W365" i="282" s="1"/>
  <c r="W92" i="282"/>
  <c r="W72" i="282"/>
  <c r="Y41" i="282" l="1"/>
  <c r="Y41" i="288" s="1"/>
  <c r="Y33" i="288"/>
  <c r="U14" i="288"/>
  <c r="U15" i="288" s="1"/>
  <c r="U100" i="288"/>
  <c r="U99" i="288"/>
  <c r="U98" i="288"/>
  <c r="V19" i="288"/>
  <c r="V98" i="288" s="1"/>
  <c r="U97" i="288"/>
  <c r="X113" i="282"/>
  <c r="V227" i="282"/>
  <c r="V125" i="282"/>
  <c r="W177" i="282"/>
  <c r="W110" i="282"/>
  <c r="AA269" i="282"/>
  <c r="Z122" i="282"/>
  <c r="Y116" i="282"/>
  <c r="W253" i="282"/>
  <c r="X257" i="282"/>
  <c r="Z264" i="282"/>
  <c r="X274" i="282"/>
  <c r="W206" i="282"/>
  <c r="W65" i="282"/>
  <c r="W20" i="282"/>
  <c r="W20" i="288" s="1"/>
  <c r="W273" i="282"/>
  <c r="W131" i="282"/>
  <c r="X47" i="282"/>
  <c r="W45" i="282"/>
  <c r="Y279" i="282"/>
  <c r="X136" i="282"/>
  <c r="Y52" i="282"/>
  <c r="X211" i="282"/>
  <c r="X25" i="282"/>
  <c r="X25" i="288" s="1"/>
  <c r="AB313" i="282"/>
  <c r="AA174" i="282"/>
  <c r="AA245" i="282"/>
  <c r="AA379" i="282" s="1"/>
  <c r="AB90" i="282"/>
  <c r="Y351" i="282"/>
  <c r="Y329" i="282" s="1"/>
  <c r="Y195" i="282"/>
  <c r="Z121" i="282"/>
  <c r="AB291" i="282"/>
  <c r="AA148" i="282"/>
  <c r="AA37" i="282"/>
  <c r="AA37" i="288" s="1"/>
  <c r="AA223" i="282"/>
  <c r="AB64" i="282"/>
  <c r="Y238" i="282"/>
  <c r="Y372" i="282" s="1"/>
  <c r="Z83" i="282"/>
  <c r="Z306" i="282"/>
  <c r="Y167" i="282"/>
  <c r="Z240" i="282"/>
  <c r="Z374" i="282" s="1"/>
  <c r="AA85" i="282"/>
  <c r="AA308" i="282"/>
  <c r="Z169" i="282"/>
  <c r="Y236" i="282"/>
  <c r="Y370" i="282" s="1"/>
  <c r="Z81" i="282"/>
  <c r="Z304" i="282"/>
  <c r="Y165" i="282"/>
  <c r="W208" i="282"/>
  <c r="X49" i="282"/>
  <c r="X276" i="282"/>
  <c r="W133" i="282"/>
  <c r="W22" i="282"/>
  <c r="W22" i="288" s="1"/>
  <c r="V185" i="282"/>
  <c r="V341" i="282"/>
  <c r="W189" i="282"/>
  <c r="W345" i="282"/>
  <c r="W323" i="282" s="1"/>
  <c r="Z201" i="282"/>
  <c r="Z357" i="282"/>
  <c r="Z335" i="282" s="1"/>
  <c r="Z42" i="282"/>
  <c r="Z42" i="288" s="1"/>
  <c r="AA175" i="282"/>
  <c r="AA246" i="282"/>
  <c r="AA380" i="282" s="1"/>
  <c r="X348" i="282"/>
  <c r="X326" i="282" s="1"/>
  <c r="X192" i="282"/>
  <c r="Z284" i="282"/>
  <c r="Y141" i="282"/>
  <c r="Y30" i="282"/>
  <c r="Y30" i="288" s="1"/>
  <c r="Y216" i="282"/>
  <c r="Z57" i="282"/>
  <c r="Y261" i="282"/>
  <c r="X193" i="282"/>
  <c r="X349" i="282"/>
  <c r="X327" i="282" s="1"/>
  <c r="W229" i="282"/>
  <c r="W363" i="282" s="1"/>
  <c r="X74" i="282"/>
  <c r="X297" i="282"/>
  <c r="W158" i="282"/>
  <c r="V272" i="282"/>
  <c r="V251" i="282"/>
  <c r="V250" i="282" s="1"/>
  <c r="V184" i="282"/>
  <c r="V205" i="282"/>
  <c r="AA287" i="282"/>
  <c r="Z33" i="282"/>
  <c r="Z33" i="288" s="1"/>
  <c r="AA60" i="282"/>
  <c r="Z219" i="282"/>
  <c r="Z144" i="282"/>
  <c r="Z67" i="282"/>
  <c r="Z241" i="282"/>
  <c r="Z375" i="282" s="1"/>
  <c r="Z93" i="282"/>
  <c r="AA309" i="282"/>
  <c r="Z170" i="282"/>
  <c r="AA86" i="282"/>
  <c r="Y353" i="282"/>
  <c r="Y331" i="282" s="1"/>
  <c r="Y197" i="282"/>
  <c r="Y152" i="282"/>
  <c r="Y118" i="282"/>
  <c r="Y126" i="282" s="1"/>
  <c r="W40" i="282"/>
  <c r="W40" i="288" s="1"/>
  <c r="W187" i="282"/>
  <c r="W343" i="282"/>
  <c r="W321" i="282" s="1"/>
  <c r="W108" i="282"/>
  <c r="W151" i="282"/>
  <c r="Y127" i="282"/>
  <c r="W230" i="282"/>
  <c r="W364" i="282" s="1"/>
  <c r="X75" i="282"/>
  <c r="X298" i="282"/>
  <c r="W159" i="282"/>
  <c r="U97" i="282"/>
  <c r="U124" i="282"/>
  <c r="U104" i="282"/>
  <c r="Z179" i="282"/>
  <c r="Z282" i="282"/>
  <c r="Y139" i="282"/>
  <c r="Y28" i="282"/>
  <c r="Y28" i="288" s="1"/>
  <c r="Y214" i="282"/>
  <c r="Z55" i="282"/>
  <c r="Y259" i="282"/>
  <c r="X191" i="282"/>
  <c r="X347" i="282"/>
  <c r="X325" i="282" s="1"/>
  <c r="Y237" i="282"/>
  <c r="Y371" i="282" s="1"/>
  <c r="Z82" i="282"/>
  <c r="Z305" i="282"/>
  <c r="Y166" i="282"/>
  <c r="Z242" i="282"/>
  <c r="Z376" i="282" s="1"/>
  <c r="AA87" i="282"/>
  <c r="AA310" i="282"/>
  <c r="Z171" i="282"/>
  <c r="Y301" i="282"/>
  <c r="X162" i="282"/>
  <c r="X233" i="282"/>
  <c r="X367" i="282" s="1"/>
  <c r="Y78" i="282"/>
  <c r="X296" i="282"/>
  <c r="W157" i="282"/>
  <c r="W91" i="282"/>
  <c r="W295" i="282"/>
  <c r="W294" i="282" s="1"/>
  <c r="W228" i="282"/>
  <c r="W71" i="282"/>
  <c r="X73" i="282"/>
  <c r="Y300" i="282"/>
  <c r="X161" i="282"/>
  <c r="X232" i="282"/>
  <c r="X366" i="282" s="1"/>
  <c r="Y77" i="282"/>
  <c r="W188" i="282"/>
  <c r="W344" i="282"/>
  <c r="W322" i="282" s="1"/>
  <c r="Z218" i="282"/>
  <c r="AA59" i="282"/>
  <c r="AA286" i="282"/>
  <c r="Z143" i="282"/>
  <c r="Z32" i="282"/>
  <c r="Z32" i="288" s="1"/>
  <c r="AA268" i="282"/>
  <c r="Z200" i="282"/>
  <c r="Z356" i="282"/>
  <c r="Z334" i="282" s="1"/>
  <c r="X212" i="282"/>
  <c r="X137" i="282"/>
  <c r="X26" i="282"/>
  <c r="X26" i="288" s="1"/>
  <c r="Y280" i="282"/>
  <c r="Y53" i="282"/>
  <c r="AA149" i="282"/>
  <c r="AA224" i="282"/>
  <c r="AA38" i="282"/>
  <c r="AA38" i="288" s="1"/>
  <c r="Z120" i="282"/>
  <c r="Z127" i="282" s="1"/>
  <c r="Z153" i="282"/>
  <c r="AA222" i="282"/>
  <c r="AB63" i="282"/>
  <c r="AB290" i="282"/>
  <c r="AA147" i="282"/>
  <c r="AA36" i="282"/>
  <c r="AA36" i="288" s="1"/>
  <c r="Z355" i="282"/>
  <c r="Z333" i="282" s="1"/>
  <c r="Z199" i="282"/>
  <c r="Y215" i="282"/>
  <c r="Z56" i="282"/>
  <c r="Z283" i="282"/>
  <c r="Y140" i="282"/>
  <c r="Y29" i="282"/>
  <c r="Y29" i="288" s="1"/>
  <c r="X114" i="282"/>
  <c r="V156" i="282"/>
  <c r="V176" i="282"/>
  <c r="W207" i="282"/>
  <c r="X48" i="282"/>
  <c r="X275" i="282"/>
  <c r="W132" i="282"/>
  <c r="W21" i="282"/>
  <c r="W21" i="288" s="1"/>
  <c r="W252" i="282"/>
  <c r="V39" i="282"/>
  <c r="V39" i="288" s="1"/>
  <c r="V19" i="282"/>
  <c r="V150" i="282"/>
  <c r="V105" i="282"/>
  <c r="V130" i="282"/>
  <c r="X234" i="282"/>
  <c r="X368" i="282" s="1"/>
  <c r="Y79" i="282"/>
  <c r="Y302" i="282"/>
  <c r="X163" i="282"/>
  <c r="Y196" i="282"/>
  <c r="Y352" i="282"/>
  <c r="Y330" i="282" s="1"/>
  <c r="Z220" i="282"/>
  <c r="AA61" i="282"/>
  <c r="AA288" i="282"/>
  <c r="Z145" i="282"/>
  <c r="Z34" i="282"/>
  <c r="Z34" i="288" s="1"/>
  <c r="X210" i="282"/>
  <c r="X135" i="282"/>
  <c r="X24" i="282"/>
  <c r="X24" i="288" s="1"/>
  <c r="Y278" i="282"/>
  <c r="Y51" i="282"/>
  <c r="X255" i="282"/>
  <c r="U14" i="282"/>
  <c r="U15" i="282" s="1"/>
  <c r="U100" i="282"/>
  <c r="U99" i="282"/>
  <c r="U98" i="282"/>
  <c r="AA244" i="282"/>
  <c r="AA378" i="282" s="1"/>
  <c r="AB89" i="282"/>
  <c r="AB312" i="282"/>
  <c r="AA173" i="282"/>
  <c r="X112" i="282"/>
  <c r="V97" i="288" l="1"/>
  <c r="W19" i="288"/>
  <c r="V14" i="288"/>
  <c r="V15" i="288" s="1"/>
  <c r="V100" i="288"/>
  <c r="V99" i="288"/>
  <c r="Z261" i="282"/>
  <c r="Z117" i="282"/>
  <c r="AA264" i="282"/>
  <c r="Z262" i="282"/>
  <c r="Y114" i="282"/>
  <c r="W125" i="282"/>
  <c r="V98" i="282"/>
  <c r="V4" i="261"/>
  <c r="V3" i="261" s="1"/>
  <c r="Z119" i="282"/>
  <c r="X253" i="282"/>
  <c r="Z260" i="282"/>
  <c r="AB269" i="282"/>
  <c r="X109" i="282"/>
  <c r="AA266" i="282"/>
  <c r="AA122" i="282"/>
  <c r="Y256" i="282"/>
  <c r="W106" i="282"/>
  <c r="AA123" i="282"/>
  <c r="W227" i="282"/>
  <c r="Y113" i="282"/>
  <c r="V183" i="282"/>
  <c r="Y115" i="282"/>
  <c r="V97" i="282"/>
  <c r="Z354" i="282"/>
  <c r="Z332" i="282" s="1"/>
  <c r="Z198" i="282"/>
  <c r="V124" i="282"/>
  <c r="V104" i="282"/>
  <c r="V14" i="282"/>
  <c r="V15" i="282" s="1"/>
  <c r="V99" i="282"/>
  <c r="V100" i="282"/>
  <c r="Y276" i="282"/>
  <c r="Y49" i="282"/>
  <c r="X208" i="282"/>
  <c r="X133" i="282"/>
  <c r="X22" i="282"/>
  <c r="X22" i="288" s="1"/>
  <c r="Z216" i="282"/>
  <c r="AA57" i="282"/>
  <c r="AA284" i="282"/>
  <c r="Z141" i="282"/>
  <c r="Z30" i="282"/>
  <c r="Z30" i="288" s="1"/>
  <c r="AB268" i="282"/>
  <c r="AA200" i="282"/>
  <c r="AA356" i="282"/>
  <c r="AA334" i="282" s="1"/>
  <c r="Y258" i="282"/>
  <c r="X111" i="282"/>
  <c r="AA219" i="282"/>
  <c r="AA67" i="282"/>
  <c r="AA33" i="282"/>
  <c r="AA33" i="288" s="1"/>
  <c r="AB287" i="282"/>
  <c r="AA144" i="282"/>
  <c r="AB60" i="282"/>
  <c r="Z301" i="282"/>
  <c r="Y162" i="282"/>
  <c r="Y233" i="282"/>
  <c r="Y367" i="282" s="1"/>
  <c r="Z78" i="282"/>
  <c r="X229" i="282"/>
  <c r="X363" i="282" s="1"/>
  <c r="Y74" i="282"/>
  <c r="Y297" i="282"/>
  <c r="X158" i="282"/>
  <c r="AB311" i="282"/>
  <c r="AA172" i="282"/>
  <c r="AA179" i="282" s="1"/>
  <c r="AB88" i="282"/>
  <c r="AA243" i="282"/>
  <c r="AA377" i="282" s="1"/>
  <c r="AA94" i="282"/>
  <c r="Z238" i="282"/>
  <c r="Z372" i="282" s="1"/>
  <c r="AA83" i="282"/>
  <c r="AA306" i="282"/>
  <c r="Z167" i="282"/>
  <c r="Y348" i="282"/>
  <c r="Y326" i="282" s="1"/>
  <c r="Y192" i="282"/>
  <c r="Y299" i="282"/>
  <c r="X160" i="282"/>
  <c r="X177" i="282" s="1"/>
  <c r="X92" i="282"/>
  <c r="X46" i="282"/>
  <c r="X231" i="282"/>
  <c r="X365" i="282" s="1"/>
  <c r="Y76" i="282"/>
  <c r="X72" i="282"/>
  <c r="AA242" i="282"/>
  <c r="AA376" i="282" s="1"/>
  <c r="AB87" i="282"/>
  <c r="AB310" i="282"/>
  <c r="AA171" i="282"/>
  <c r="Z152" i="282"/>
  <c r="Z118" i="282"/>
  <c r="AA220" i="282"/>
  <c r="AB61" i="282"/>
  <c r="AB288" i="282"/>
  <c r="AA145" i="282"/>
  <c r="AA34" i="282"/>
  <c r="AA34" i="288" s="1"/>
  <c r="AA265" i="282"/>
  <c r="W361" i="282"/>
  <c r="Y194" i="282"/>
  <c r="Y350" i="282"/>
  <c r="Y328" i="282" s="1"/>
  <c r="V339" i="282"/>
  <c r="V319" i="282"/>
  <c r="V317" i="282" s="1"/>
  <c r="X254" i="282"/>
  <c r="W342" i="282"/>
  <c r="W320" i="282" s="1"/>
  <c r="W186" i="282"/>
  <c r="AA201" i="282"/>
  <c r="AA357" i="282"/>
  <c r="AA335" i="282" s="1"/>
  <c r="AB175" i="282"/>
  <c r="AB246" i="282"/>
  <c r="AB380" i="282" s="1"/>
  <c r="X189" i="282"/>
  <c r="X345" i="282"/>
  <c r="X323" i="282" s="1"/>
  <c r="X110" i="282"/>
  <c r="X207" i="282"/>
  <c r="X132" i="282"/>
  <c r="Y48" i="282"/>
  <c r="Y275" i="282"/>
  <c r="X21" i="282"/>
  <c r="X21" i="288" s="1"/>
  <c r="W272" i="282"/>
  <c r="W251" i="282"/>
  <c r="W250" i="282" s="1"/>
  <c r="X252" i="282"/>
  <c r="AC313" i="282"/>
  <c r="AB174" i="282"/>
  <c r="AB245" i="282"/>
  <c r="AB379" i="282" s="1"/>
  <c r="AC90" i="282"/>
  <c r="Z279" i="282"/>
  <c r="Y136" i="282"/>
  <c r="Y25" i="282"/>
  <c r="Y25" i="288" s="1"/>
  <c r="Y211" i="282"/>
  <c r="Z52" i="282"/>
  <c r="X344" i="282"/>
  <c r="X322" i="282" s="1"/>
  <c r="X188" i="282"/>
  <c r="AB289" i="282"/>
  <c r="AB267" i="282" s="1"/>
  <c r="AA146" i="282"/>
  <c r="AA68" i="282"/>
  <c r="AA221" i="282"/>
  <c r="AB62" i="282"/>
  <c r="AA35" i="282"/>
  <c r="Z303" i="282"/>
  <c r="Y164" i="282"/>
  <c r="Y235" i="282"/>
  <c r="Y369" i="282" s="1"/>
  <c r="Z80" i="282"/>
  <c r="W341" i="282"/>
  <c r="W185" i="282"/>
  <c r="Y349" i="282"/>
  <c r="Y327" i="282" s="1"/>
  <c r="Y193" i="282"/>
  <c r="AA121" i="282"/>
  <c r="AC291" i="282"/>
  <c r="AB148" i="282"/>
  <c r="AC64" i="282"/>
  <c r="AB223" i="282"/>
  <c r="AB37" i="282"/>
  <c r="AB37" i="288" s="1"/>
  <c r="AA358" i="282"/>
  <c r="AA336" i="282" s="1"/>
  <c r="AA202" i="282"/>
  <c r="Y213" i="282"/>
  <c r="Z54" i="282"/>
  <c r="Z281" i="282"/>
  <c r="Y138" i="282"/>
  <c r="Y27" i="282"/>
  <c r="Y27" i="288" s="1"/>
  <c r="X190" i="282"/>
  <c r="X346" i="282"/>
  <c r="X324" i="282" s="1"/>
  <c r="Z196" i="282"/>
  <c r="Z352" i="282"/>
  <c r="Z330" i="282" s="1"/>
  <c r="W156" i="282"/>
  <c r="W176" i="282"/>
  <c r="Z302" i="282"/>
  <c r="Y163" i="282"/>
  <c r="Y234" i="282"/>
  <c r="Y368" i="282" s="1"/>
  <c r="Z79" i="282"/>
  <c r="AA283" i="282"/>
  <c r="Z29" i="282"/>
  <c r="Z29" i="288" s="1"/>
  <c r="Z215" i="282"/>
  <c r="Z140" i="282"/>
  <c r="AA56" i="282"/>
  <c r="Z178" i="282"/>
  <c r="Z353" i="282"/>
  <c r="Z331" i="282" s="1"/>
  <c r="Z197" i="282"/>
  <c r="Z41" i="282"/>
  <c r="Z41" i="288" s="1"/>
  <c r="X230" i="282"/>
  <c r="X364" i="282" s="1"/>
  <c r="Y75" i="282"/>
  <c r="Y298" i="282"/>
  <c r="X159" i="282"/>
  <c r="Z217" i="282"/>
  <c r="Z142" i="282"/>
  <c r="AA58" i="282"/>
  <c r="AA285" i="282"/>
  <c r="Z31" i="282"/>
  <c r="Z31" i="288" s="1"/>
  <c r="W107" i="282"/>
  <c r="Y277" i="282"/>
  <c r="X134" i="282"/>
  <c r="X23" i="282"/>
  <c r="X209" i="282"/>
  <c r="X66" i="282"/>
  <c r="Y50" i="282"/>
  <c r="AA305" i="282"/>
  <c r="Z166" i="282"/>
  <c r="Z237" i="282"/>
  <c r="Z371" i="282" s="1"/>
  <c r="AA82" i="282"/>
  <c r="AA241" i="282"/>
  <c r="AA375" i="282" s="1"/>
  <c r="AA170" i="282"/>
  <c r="AB309" i="282"/>
  <c r="AA93" i="282"/>
  <c r="AB86" i="282"/>
  <c r="Z239" i="282"/>
  <c r="Z373" i="282" s="1"/>
  <c r="AA84" i="282"/>
  <c r="AA307" i="282"/>
  <c r="Z168" i="282"/>
  <c r="AB224" i="282"/>
  <c r="AB38" i="282"/>
  <c r="AB38" i="288" s="1"/>
  <c r="AB149" i="282"/>
  <c r="Z280" i="282"/>
  <c r="Y137" i="282"/>
  <c r="Y26" i="282"/>
  <c r="Y26" i="288" s="1"/>
  <c r="Y212" i="282"/>
  <c r="Z53" i="282"/>
  <c r="Y257" i="282"/>
  <c r="W130" i="282"/>
  <c r="W150" i="282"/>
  <c r="W105" i="282"/>
  <c r="W19" i="282"/>
  <c r="W4" i="261" s="1"/>
  <c r="W3" i="261" s="1"/>
  <c r="W39" i="282"/>
  <c r="W39" i="288" s="1"/>
  <c r="W184" i="282"/>
  <c r="W205" i="282"/>
  <c r="W97" i="288" l="1"/>
  <c r="AA42" i="282"/>
  <c r="AA42" i="288" s="1"/>
  <c r="AA35" i="288"/>
  <c r="W14" i="288"/>
  <c r="W15" i="288" s="1"/>
  <c r="W100" i="288"/>
  <c r="W99" i="288"/>
  <c r="X40" i="282"/>
  <c r="X40" i="288" s="1"/>
  <c r="X23" i="288"/>
  <c r="W98" i="288"/>
  <c r="Y253" i="282"/>
  <c r="AA178" i="282"/>
  <c r="AA119" i="282"/>
  <c r="AB266" i="282"/>
  <c r="Y110" i="282"/>
  <c r="Z126" i="282"/>
  <c r="Z257" i="282"/>
  <c r="W183" i="282"/>
  <c r="AB123" i="282"/>
  <c r="Z259" i="282"/>
  <c r="AB122" i="282"/>
  <c r="X106" i="282"/>
  <c r="Y255" i="282"/>
  <c r="AC269" i="282"/>
  <c r="Y111" i="282"/>
  <c r="Y112" i="282"/>
  <c r="Z258" i="282"/>
  <c r="W97" i="282"/>
  <c r="AA263" i="282"/>
  <c r="Z114" i="282"/>
  <c r="W14" i="282"/>
  <c r="W15" i="282" s="1"/>
  <c r="W99" i="282"/>
  <c r="W100" i="282"/>
  <c r="Z213" i="282"/>
  <c r="Z138" i="282"/>
  <c r="AA54" i="282"/>
  <c r="AA281" i="282"/>
  <c r="Z27" i="282"/>
  <c r="Z27" i="288" s="1"/>
  <c r="AB358" i="282"/>
  <c r="AB336" i="282" s="1"/>
  <c r="AB202" i="282"/>
  <c r="AB306" i="282"/>
  <c r="AA167" i="282"/>
  <c r="AA238" i="282"/>
  <c r="AA372" i="282" s="1"/>
  <c r="AB83" i="282"/>
  <c r="Y210" i="282"/>
  <c r="Z51" i="282"/>
  <c r="Z278" i="282"/>
  <c r="Y135" i="282"/>
  <c r="Y24" i="282"/>
  <c r="Y24" i="288" s="1"/>
  <c r="X343" i="282"/>
  <c r="X321" i="282" s="1"/>
  <c r="X187" i="282"/>
  <c r="X108" i="282"/>
  <c r="X125" i="282" s="1"/>
  <c r="X151" i="282"/>
  <c r="AB286" i="282"/>
  <c r="AA143" i="282"/>
  <c r="AA32" i="282"/>
  <c r="AA32" i="288" s="1"/>
  <c r="AA218" i="282"/>
  <c r="AB59" i="282"/>
  <c r="Z351" i="282"/>
  <c r="Z329" i="282" s="1"/>
  <c r="Z195" i="282"/>
  <c r="Y231" i="282"/>
  <c r="Y365" i="282" s="1"/>
  <c r="Y92" i="282"/>
  <c r="Y72" i="282"/>
  <c r="Z299" i="282"/>
  <c r="Y160" i="282"/>
  <c r="Z76" i="282"/>
  <c r="Y46" i="282"/>
  <c r="AA216" i="282"/>
  <c r="AB57" i="282"/>
  <c r="AB284" i="282"/>
  <c r="AA141" i="282"/>
  <c r="AA30" i="282"/>
  <c r="AA30" i="288" s="1"/>
  <c r="Z349" i="282"/>
  <c r="Z327" i="282" s="1"/>
  <c r="Z193" i="282"/>
  <c r="AA261" i="282"/>
  <c r="Z235" i="282"/>
  <c r="Z369" i="282" s="1"/>
  <c r="AA80" i="282"/>
  <c r="AA303" i="282"/>
  <c r="Z164" i="282"/>
  <c r="Y347" i="282"/>
  <c r="Y325" i="282" s="1"/>
  <c r="Y191" i="282"/>
  <c r="AB201" i="282"/>
  <c r="AB357" i="282"/>
  <c r="AB335" i="282" s="1"/>
  <c r="W339" i="282"/>
  <c r="W319" i="282"/>
  <c r="W317" i="282" s="1"/>
  <c r="AA304" i="282"/>
  <c r="Z165" i="282"/>
  <c r="Z236" i="282"/>
  <c r="Z370" i="282" s="1"/>
  <c r="AA81" i="282"/>
  <c r="AA199" i="282"/>
  <c r="AA355" i="282"/>
  <c r="AA333" i="282" s="1"/>
  <c r="AA153" i="282"/>
  <c r="AA120" i="282"/>
  <c r="AA127" i="282" s="1"/>
  <c r="AA280" i="282"/>
  <c r="Z137" i="282"/>
  <c r="Z26" i="282"/>
  <c r="Z26" i="288" s="1"/>
  <c r="Z212" i="282"/>
  <c r="AA53" i="282"/>
  <c r="Z276" i="282"/>
  <c r="Y133" i="282"/>
  <c r="Y22" i="282"/>
  <c r="Y22" i="288" s="1"/>
  <c r="Y208" i="282"/>
  <c r="Z49" i="282"/>
  <c r="X185" i="282"/>
  <c r="X341" i="282"/>
  <c r="AB221" i="282"/>
  <c r="AB68" i="282"/>
  <c r="AC62" i="282"/>
  <c r="AC289" i="282"/>
  <c r="AB146" i="282"/>
  <c r="AB35" i="282"/>
  <c r="AB35" i="288" s="1"/>
  <c r="AC311" i="282"/>
  <c r="AB172" i="282"/>
  <c r="AC88" i="282"/>
  <c r="AB243" i="282"/>
  <c r="AB377" i="282" s="1"/>
  <c r="AB94" i="282"/>
  <c r="W98" i="282"/>
  <c r="Z300" i="282"/>
  <c r="Y161" i="282"/>
  <c r="Y232" i="282"/>
  <c r="Y366" i="282" s="1"/>
  <c r="Z77" i="282"/>
  <c r="X273" i="282"/>
  <c r="Y274" i="282"/>
  <c r="X45" i="282"/>
  <c r="Y47" i="282"/>
  <c r="X206" i="282"/>
  <c r="X131" i="282"/>
  <c r="X65" i="282"/>
  <c r="X20" i="282"/>
  <c r="X20" i="288" s="1"/>
  <c r="X19" i="288" s="1"/>
  <c r="AB307" i="282"/>
  <c r="AA168" i="282"/>
  <c r="AA239" i="282"/>
  <c r="AA373" i="282" s="1"/>
  <c r="AB84" i="282"/>
  <c r="AB244" i="282"/>
  <c r="AB378" i="282" s="1"/>
  <c r="AC89" i="282"/>
  <c r="AC312" i="282"/>
  <c r="AB173" i="282"/>
  <c r="Z298" i="282"/>
  <c r="Y159" i="282"/>
  <c r="Y230" i="282"/>
  <c r="Y364" i="282" s="1"/>
  <c r="Z75" i="282"/>
  <c r="Z234" i="282"/>
  <c r="Z368" i="282" s="1"/>
  <c r="AA79" i="282"/>
  <c r="AA302" i="282"/>
  <c r="Z163" i="282"/>
  <c r="AB220" i="282"/>
  <c r="AC61" i="282"/>
  <c r="AC288" i="282"/>
  <c r="AB145" i="282"/>
  <c r="AB34" i="282"/>
  <c r="AB34" i="288" s="1"/>
  <c r="AB265" i="282"/>
  <c r="Z115" i="282"/>
  <c r="AB285" i="282"/>
  <c r="AA142" i="282"/>
  <c r="AA31" i="282"/>
  <c r="AA31" i="288" s="1"/>
  <c r="AA217" i="282"/>
  <c r="AB58" i="282"/>
  <c r="X107" i="282"/>
  <c r="Z277" i="282"/>
  <c r="Y134" i="282"/>
  <c r="Y66" i="282"/>
  <c r="Y209" i="282"/>
  <c r="Z50" i="282"/>
  <c r="Y23" i="282"/>
  <c r="Y23" i="288" s="1"/>
  <c r="W104" i="282"/>
  <c r="W124" i="282"/>
  <c r="Y190" i="282"/>
  <c r="Y346" i="282"/>
  <c r="Y324" i="282" s="1"/>
  <c r="AA240" i="282"/>
  <c r="AA374" i="282" s="1"/>
  <c r="AB85" i="282"/>
  <c r="AB308" i="282"/>
  <c r="AA169" i="282"/>
  <c r="AB242" i="282"/>
  <c r="AB376" i="282" s="1"/>
  <c r="AC87" i="282"/>
  <c r="AC310" i="282"/>
  <c r="AB171" i="282"/>
  <c r="Z116" i="282"/>
  <c r="Z214" i="282"/>
  <c r="AA55" i="282"/>
  <c r="AA282" i="282"/>
  <c r="Z139" i="282"/>
  <c r="Z28" i="282"/>
  <c r="Z28" i="288" s="1"/>
  <c r="AC149" i="282"/>
  <c r="AC224" i="282"/>
  <c r="AC38" i="282"/>
  <c r="AC38" i="288" s="1"/>
  <c r="AC290" i="282"/>
  <c r="AB147" i="282"/>
  <c r="AB36" i="282"/>
  <c r="AB36" i="288" s="1"/>
  <c r="AB222" i="282"/>
  <c r="AC63" i="282"/>
  <c r="Y189" i="282"/>
  <c r="Y345" i="282"/>
  <c r="Y323" i="282" s="1"/>
  <c r="AC246" i="282"/>
  <c r="AC380" i="282" s="1"/>
  <c r="AC175" i="282"/>
  <c r="AA198" i="282"/>
  <c r="AA354" i="282"/>
  <c r="AA332" i="282" s="1"/>
  <c r="X295" i="282"/>
  <c r="X294" i="282" s="1"/>
  <c r="X157" i="282"/>
  <c r="Y73" i="282"/>
  <c r="Y296" i="282"/>
  <c r="X228" i="282"/>
  <c r="X227" i="282" s="1"/>
  <c r="X91" i="282"/>
  <c r="X71" i="282"/>
  <c r="X361" i="282"/>
  <c r="AA152" i="282"/>
  <c r="AA118" i="282"/>
  <c r="AA41" i="282"/>
  <c r="AA41" i="288" s="1"/>
  <c r="AA353" i="282"/>
  <c r="AA331" i="282" s="1"/>
  <c r="AA197" i="282"/>
  <c r="AA262" i="282"/>
  <c r="Z194" i="282"/>
  <c r="Z350" i="282"/>
  <c r="Z328" i="282" s="1"/>
  <c r="X342" i="282"/>
  <c r="X320" i="282" s="1"/>
  <c r="X186" i="282"/>
  <c r="Y254" i="282"/>
  <c r="X14" i="288" l="1"/>
  <c r="X15" i="288" s="1"/>
  <c r="X100" i="288"/>
  <c r="X99" i="288"/>
  <c r="X98" i="288"/>
  <c r="AA260" i="282"/>
  <c r="Z113" i="282"/>
  <c r="AC268" i="282"/>
  <c r="AB121" i="282"/>
  <c r="AA116" i="282"/>
  <c r="AB263" i="282"/>
  <c r="AA126" i="282"/>
  <c r="Z255" i="282"/>
  <c r="AA115" i="282"/>
  <c r="Y40" i="282"/>
  <c r="Y40" i="288" s="1"/>
  <c r="AB262" i="282"/>
  <c r="AC267" i="282"/>
  <c r="X176" i="282"/>
  <c r="X156" i="282"/>
  <c r="AB356" i="282"/>
  <c r="AB334" i="282" s="1"/>
  <c r="AB200" i="282"/>
  <c r="AC123" i="282"/>
  <c r="AB283" i="282"/>
  <c r="AA140" i="282"/>
  <c r="AA29" i="282"/>
  <c r="AA29" i="288" s="1"/>
  <c r="AA215" i="282"/>
  <c r="AB56" i="282"/>
  <c r="AD311" i="282"/>
  <c r="AC172" i="282"/>
  <c r="AD88" i="282"/>
  <c r="AC243" i="282"/>
  <c r="AC377" i="282" s="1"/>
  <c r="AC94" i="282"/>
  <c r="AB241" i="282"/>
  <c r="AB375" i="282" s="1"/>
  <c r="AB93" i="282"/>
  <c r="AC309" i="282"/>
  <c r="AB170" i="282"/>
  <c r="AB178" i="282" s="1"/>
  <c r="AC86" i="282"/>
  <c r="AA278" i="282"/>
  <c r="Z135" i="282"/>
  <c r="Z24" i="282"/>
  <c r="Z24" i="288" s="1"/>
  <c r="Z210" i="282"/>
  <c r="AA51" i="282"/>
  <c r="AB218" i="282"/>
  <c r="AB143" i="282"/>
  <c r="AB32" i="282"/>
  <c r="AB32" i="288" s="1"/>
  <c r="AC286" i="282"/>
  <c r="AC59" i="282"/>
  <c r="AB119" i="282"/>
  <c r="AD289" i="282"/>
  <c r="AC146" i="282"/>
  <c r="AC68" i="282"/>
  <c r="AC221" i="282"/>
  <c r="AD62" i="282"/>
  <c r="AC35" i="282"/>
  <c r="AC35" i="288" s="1"/>
  <c r="AB303" i="282"/>
  <c r="AA164" i="282"/>
  <c r="AA235" i="282"/>
  <c r="AA369" i="282" s="1"/>
  <c r="AB80" i="282"/>
  <c r="AA299" i="282"/>
  <c r="Z160" i="282"/>
  <c r="AA76" i="282"/>
  <c r="Z46" i="282"/>
  <c r="Z231" i="282"/>
  <c r="Z365" i="282" s="1"/>
  <c r="Z92" i="282"/>
  <c r="Z72" i="282"/>
  <c r="X184" i="282"/>
  <c r="X183" i="282" s="1"/>
  <c r="X205" i="282"/>
  <c r="X251" i="282"/>
  <c r="X250" i="282" s="1"/>
  <c r="X272" i="282"/>
  <c r="AD312" i="282"/>
  <c r="AC173" i="282"/>
  <c r="AC244" i="282"/>
  <c r="AC378" i="282" s="1"/>
  <c r="AD89" i="282"/>
  <c r="AB153" i="282"/>
  <c r="AB120" i="282"/>
  <c r="AC222" i="282"/>
  <c r="AD63" i="282"/>
  <c r="AD290" i="282"/>
  <c r="AD268" i="282" s="1"/>
  <c r="AC147" i="282"/>
  <c r="AC121" i="282" s="1"/>
  <c r="AC36" i="282"/>
  <c r="AC36" i="288" s="1"/>
  <c r="AB355" i="282"/>
  <c r="AB333" i="282" s="1"/>
  <c r="AB199" i="282"/>
  <c r="X319" i="282"/>
  <c r="X317" i="282" s="1"/>
  <c r="X339" i="282"/>
  <c r="AA277" i="282"/>
  <c r="Z66" i="282"/>
  <c r="AA50" i="282"/>
  <c r="Z209" i="282"/>
  <c r="Z134" i="282"/>
  <c r="Z23" i="282"/>
  <c r="Z23" i="288" s="1"/>
  <c r="Z254" i="282"/>
  <c r="AA213" i="282"/>
  <c r="AB54" i="282"/>
  <c r="AB281" i="282"/>
  <c r="AA138" i="282"/>
  <c r="AA27" i="282"/>
  <c r="AA27" i="288" s="1"/>
  <c r="AA258" i="282"/>
  <c r="AA237" i="282"/>
  <c r="AA371" i="282" s="1"/>
  <c r="AB82" i="282"/>
  <c r="AB305" i="282"/>
  <c r="AA166" i="282"/>
  <c r="AB304" i="282"/>
  <c r="AA165" i="282"/>
  <c r="AA236" i="282"/>
  <c r="AA370" i="282" s="1"/>
  <c r="AB81" i="282"/>
  <c r="AB217" i="282"/>
  <c r="AB31" i="282"/>
  <c r="AB31" i="288" s="1"/>
  <c r="AC285" i="282"/>
  <c r="AB142" i="282"/>
  <c r="AC58" i="282"/>
  <c r="Z232" i="282"/>
  <c r="Z366" i="282" s="1"/>
  <c r="AA77" i="282"/>
  <c r="AA300" i="282"/>
  <c r="Z161" i="282"/>
  <c r="AC287" i="282"/>
  <c r="AC265" i="282" s="1"/>
  <c r="AB144" i="282"/>
  <c r="AB67" i="282"/>
  <c r="AB219" i="282"/>
  <c r="AB33" i="282"/>
  <c r="AC60" i="282"/>
  <c r="AB264" i="282"/>
  <c r="Y109" i="282"/>
  <c r="Z211" i="282"/>
  <c r="Z136" i="282"/>
  <c r="AA52" i="282"/>
  <c r="AA279" i="282"/>
  <c r="Z25" i="282"/>
  <c r="Z25" i="288" s="1"/>
  <c r="AB239" i="282"/>
  <c r="AB373" i="282" s="1"/>
  <c r="AC84" i="282"/>
  <c r="AC307" i="282"/>
  <c r="AB168" i="282"/>
  <c r="AB282" i="282"/>
  <c r="AA139" i="282"/>
  <c r="AA28" i="282"/>
  <c r="AA28" i="288" s="1"/>
  <c r="AA214" i="282"/>
  <c r="AB55" i="282"/>
  <c r="Z191" i="282"/>
  <c r="Z347" i="282"/>
  <c r="Z325" i="282" s="1"/>
  <c r="Z297" i="282"/>
  <c r="Y158" i="282"/>
  <c r="Y229" i="282"/>
  <c r="Y363" i="282" s="1"/>
  <c r="Y361" i="282" s="1"/>
  <c r="Z74" i="282"/>
  <c r="AC223" i="282"/>
  <c r="AD64" i="282"/>
  <c r="AD291" i="282"/>
  <c r="AC148" i="282"/>
  <c r="AC37" i="282"/>
  <c r="AC37" i="288" s="1"/>
  <c r="AC358" i="282"/>
  <c r="AC336" i="282" s="1"/>
  <c r="AC202" i="282"/>
  <c r="Z192" i="282"/>
  <c r="Z348" i="282"/>
  <c r="Z326" i="282" s="1"/>
  <c r="Y187" i="282"/>
  <c r="Y343" i="282"/>
  <c r="Y321" i="282" s="1"/>
  <c r="Y108" i="282"/>
  <c r="Y151" i="282"/>
  <c r="AA195" i="282"/>
  <c r="AA351" i="282"/>
  <c r="AA329" i="282" s="1"/>
  <c r="AC266" i="282"/>
  <c r="AB354" i="282"/>
  <c r="AB332" i="282" s="1"/>
  <c r="AB198" i="282"/>
  <c r="AD313" i="282"/>
  <c r="AC174" i="282"/>
  <c r="AC245" i="282"/>
  <c r="AC379" i="282" s="1"/>
  <c r="AD90" i="282"/>
  <c r="AB240" i="282"/>
  <c r="AB374" i="282" s="1"/>
  <c r="AC85" i="282"/>
  <c r="AC308" i="282"/>
  <c r="AB169" i="282"/>
  <c r="X39" i="282"/>
  <c r="X39" i="288" s="1"/>
  <c r="X97" i="288" s="1"/>
  <c r="X19" i="282"/>
  <c r="X4" i="261" s="1"/>
  <c r="X3" i="261" s="1"/>
  <c r="X150" i="282"/>
  <c r="X105" i="282"/>
  <c r="X130" i="282"/>
  <c r="Y207" i="282"/>
  <c r="Z48" i="282"/>
  <c r="Z275" i="282"/>
  <c r="Y132" i="282"/>
  <c r="Y21" i="282"/>
  <c r="Y21" i="288" s="1"/>
  <c r="Y252" i="282"/>
  <c r="Z233" i="282"/>
  <c r="Z367" i="282" s="1"/>
  <c r="AA78" i="282"/>
  <c r="AA301" i="282"/>
  <c r="Z162" i="282"/>
  <c r="AB179" i="282"/>
  <c r="AB42" i="282"/>
  <c r="AB42" i="288" s="1"/>
  <c r="Y186" i="282"/>
  <c r="Y342" i="282"/>
  <c r="Y320" i="282" s="1"/>
  <c r="Y107" i="282"/>
  <c r="Z346" i="282"/>
  <c r="Z324" i="282" s="1"/>
  <c r="Z190" i="282"/>
  <c r="Z111" i="282"/>
  <c r="AA350" i="282"/>
  <c r="AA328" i="282" s="1"/>
  <c r="AA194" i="282"/>
  <c r="Y273" i="282"/>
  <c r="Y131" i="282"/>
  <c r="Z47" i="282"/>
  <c r="Y45" i="282"/>
  <c r="Z274" i="282"/>
  <c r="Y206" i="282"/>
  <c r="Y65" i="282"/>
  <c r="Y20" i="282"/>
  <c r="Y20" i="288" s="1"/>
  <c r="Y177" i="282"/>
  <c r="Z296" i="282"/>
  <c r="Y157" i="282"/>
  <c r="Y71" i="282"/>
  <c r="Y295" i="282"/>
  <c r="Y294" i="282" s="1"/>
  <c r="Y228" i="282"/>
  <c r="Y91" i="282"/>
  <c r="Z73" i="282"/>
  <c r="AA352" i="282"/>
  <c r="AA330" i="282" s="1"/>
  <c r="AA196" i="282"/>
  <c r="AA117" i="282"/>
  <c r="Z256" i="282"/>
  <c r="Y188" i="282"/>
  <c r="Y344" i="282"/>
  <c r="Y322" i="282" s="1"/>
  <c r="AA259" i="282"/>
  <c r="Z112" i="282"/>
  <c r="AB41" i="282" l="1"/>
  <c r="AB41" i="288" s="1"/>
  <c r="AB33" i="288"/>
  <c r="Y19" i="288"/>
  <c r="Y227" i="282"/>
  <c r="AB127" i="282"/>
  <c r="AA113" i="282"/>
  <c r="AB260" i="282"/>
  <c r="AA112" i="282"/>
  <c r="AD267" i="282"/>
  <c r="Z253" i="282"/>
  <c r="Y106" i="282"/>
  <c r="Y125" i="282"/>
  <c r="AB259" i="282"/>
  <c r="AA255" i="282"/>
  <c r="Y176" i="282"/>
  <c r="Y156" i="282"/>
  <c r="Z252" i="282"/>
  <c r="Z207" i="282"/>
  <c r="Z132" i="282"/>
  <c r="AA48" i="282"/>
  <c r="AA275" i="282"/>
  <c r="Z21" i="282"/>
  <c r="Z21" i="288" s="1"/>
  <c r="Y272" i="282"/>
  <c r="Y251" i="282"/>
  <c r="Y250" i="282" s="1"/>
  <c r="AA234" i="282"/>
  <c r="AA368" i="282" s="1"/>
  <c r="AB79" i="282"/>
  <c r="AB302" i="282"/>
  <c r="AA163" i="282"/>
  <c r="AA276" i="282"/>
  <c r="Z133" i="282"/>
  <c r="Z22" i="282"/>
  <c r="Z22" i="288" s="1"/>
  <c r="Z208" i="282"/>
  <c r="AA49" i="282"/>
  <c r="X97" i="282"/>
  <c r="AC122" i="282"/>
  <c r="AD224" i="282"/>
  <c r="AD38" i="282"/>
  <c r="AD38" i="288" s="1"/>
  <c r="AD149" i="282"/>
  <c r="Z230" i="282"/>
  <c r="Z364" i="282" s="1"/>
  <c r="AA75" i="282"/>
  <c r="AA298" i="282"/>
  <c r="Z159" i="282"/>
  <c r="AA192" i="282"/>
  <c r="AA348" i="282"/>
  <c r="AA326" i="282" s="1"/>
  <c r="AC240" i="282"/>
  <c r="AC374" i="282" s="1"/>
  <c r="AD85" i="282"/>
  <c r="AD308" i="282"/>
  <c r="AC169" i="282"/>
  <c r="AA212" i="282"/>
  <c r="AB53" i="282"/>
  <c r="AB280" i="282"/>
  <c r="AA137" i="282"/>
  <c r="AA26" i="282"/>
  <c r="AA26" i="288" s="1"/>
  <c r="Z189" i="282"/>
  <c r="Z345" i="282"/>
  <c r="Z323" i="282" s="1"/>
  <c r="AB116" i="282"/>
  <c r="AB237" i="282"/>
  <c r="AB371" i="282" s="1"/>
  <c r="AC82" i="282"/>
  <c r="AC305" i="282"/>
  <c r="AB166" i="282"/>
  <c r="AA191" i="282"/>
  <c r="AA347" i="282"/>
  <c r="AA325" i="282" s="1"/>
  <c r="Z108" i="282"/>
  <c r="Z151" i="282"/>
  <c r="AA210" i="282"/>
  <c r="AB51" i="282"/>
  <c r="AB278" i="282"/>
  <c r="AA135" i="282"/>
  <c r="AA24" i="282"/>
  <c r="AA24" i="288" s="1"/>
  <c r="AC356" i="282"/>
  <c r="AC334" i="282" s="1"/>
  <c r="AC200" i="282"/>
  <c r="Z273" i="282"/>
  <c r="AA274" i="282"/>
  <c r="Z45" i="282"/>
  <c r="AA47" i="282"/>
  <c r="Z206" i="282"/>
  <c r="Z131" i="282"/>
  <c r="Z65" i="282"/>
  <c r="Z20" i="282"/>
  <c r="Z20" i="288" s="1"/>
  <c r="Z177" i="282"/>
  <c r="AB236" i="282"/>
  <c r="AB370" i="282" s="1"/>
  <c r="AC81" i="282"/>
  <c r="AC304" i="282"/>
  <c r="AB165" i="282"/>
  <c r="AC42" i="282"/>
  <c r="AC42" i="288" s="1"/>
  <c r="AC199" i="282"/>
  <c r="AC355" i="282"/>
  <c r="AC333" i="282" s="1"/>
  <c r="AC120" i="282"/>
  <c r="AC153" i="282"/>
  <c r="AC264" i="282"/>
  <c r="AB117" i="282"/>
  <c r="AA211" i="282"/>
  <c r="AB52" i="282"/>
  <c r="AB279" i="282"/>
  <c r="AA136" i="282"/>
  <c r="AA25" i="282"/>
  <c r="AA25" i="288" s="1"/>
  <c r="AA256" i="282"/>
  <c r="AC242" i="282"/>
  <c r="AC376" i="282" s="1"/>
  <c r="AD87" i="282"/>
  <c r="AD310" i="282"/>
  <c r="AC171" i="282"/>
  <c r="AC179" i="282"/>
  <c r="AA193" i="282"/>
  <c r="AA349" i="282"/>
  <c r="AA327" i="282" s="1"/>
  <c r="AA114" i="282"/>
  <c r="AA297" i="282"/>
  <c r="Z158" i="282"/>
  <c r="Z229" i="282"/>
  <c r="Z363" i="282" s="1"/>
  <c r="AA74" i="282"/>
  <c r="Y39" i="282"/>
  <c r="Y39" i="288" s="1"/>
  <c r="Y19" i="282"/>
  <c r="Y4" i="261" s="1"/>
  <c r="Y3" i="261" s="1"/>
  <c r="Y205" i="282"/>
  <c r="Y184" i="282"/>
  <c r="Y130" i="282"/>
  <c r="Y150" i="282"/>
  <c r="Y105" i="282"/>
  <c r="Y185" i="282"/>
  <c r="Y341" i="282"/>
  <c r="X124" i="282"/>
  <c r="X104" i="282"/>
  <c r="X14" i="282"/>
  <c r="X15" i="282" s="1"/>
  <c r="X100" i="282"/>
  <c r="X99" i="282"/>
  <c r="X98" i="282"/>
  <c r="AC241" i="282"/>
  <c r="AC375" i="282" s="1"/>
  <c r="AC170" i="282"/>
  <c r="AD309" i="282"/>
  <c r="AC93" i="282"/>
  <c r="AD86" i="282"/>
  <c r="AD175" i="282"/>
  <c r="AD246" i="282"/>
  <c r="AD380" i="282" s="1"/>
  <c r="AD269" i="282"/>
  <c r="AC201" i="282"/>
  <c r="AC357" i="282"/>
  <c r="AC335" i="282" s="1"/>
  <c r="AC283" i="282"/>
  <c r="AB140" i="282"/>
  <c r="AC56" i="282"/>
  <c r="AB215" i="282"/>
  <c r="AB29" i="282"/>
  <c r="AB29" i="288" s="1"/>
  <c r="AA257" i="282"/>
  <c r="Z110" i="282"/>
  <c r="AD288" i="282"/>
  <c r="AC145" i="282"/>
  <c r="AC34" i="282"/>
  <c r="AC34" i="288" s="1"/>
  <c r="AC220" i="282"/>
  <c r="AD61" i="282"/>
  <c r="AB197" i="282"/>
  <c r="AB353" i="282"/>
  <c r="AB331" i="282" s="1"/>
  <c r="AB152" i="282"/>
  <c r="AB118" i="282"/>
  <c r="AB126" i="282" s="1"/>
  <c r="AB301" i="282"/>
  <c r="AA162" i="282"/>
  <c r="AA233" i="282"/>
  <c r="AA367" i="282" s="1"/>
  <c r="AB78" i="282"/>
  <c r="AC218" i="282"/>
  <c r="AD59" i="282"/>
  <c r="AD286" i="282"/>
  <c r="AC143" i="282"/>
  <c r="AC32" i="282"/>
  <c r="AC32" i="288" s="1"/>
  <c r="AC263" i="282"/>
  <c r="AB351" i="282"/>
  <c r="AB329" i="282" s="1"/>
  <c r="AB195" i="282"/>
  <c r="AB238" i="282"/>
  <c r="AB372" i="282" s="1"/>
  <c r="AC83" i="282"/>
  <c r="AC306" i="282"/>
  <c r="AB167" i="282"/>
  <c r="AB214" i="282"/>
  <c r="AB139" i="282"/>
  <c r="AB113" i="282" s="1"/>
  <c r="AB28" i="282"/>
  <c r="AB28" i="288" s="1"/>
  <c r="AC282" i="282"/>
  <c r="AC55" i="282"/>
  <c r="Z40" i="282"/>
  <c r="Z40" i="288" s="1"/>
  <c r="Z187" i="282"/>
  <c r="Z343" i="282"/>
  <c r="Z321" i="282" s="1"/>
  <c r="AD223" i="282"/>
  <c r="AD37" i="282"/>
  <c r="AD37" i="288" s="1"/>
  <c r="AE291" i="282"/>
  <c r="AD148" i="282"/>
  <c r="AE64" i="282"/>
  <c r="AD245" i="282"/>
  <c r="AD379" i="282" s="1"/>
  <c r="AE90" i="282"/>
  <c r="AE313" i="282"/>
  <c r="AD174" i="282"/>
  <c r="Z295" i="282"/>
  <c r="Z294" i="282" s="1"/>
  <c r="Z157" i="282"/>
  <c r="AA73" i="282"/>
  <c r="AA296" i="282"/>
  <c r="Z228" i="282"/>
  <c r="Z91" i="282"/>
  <c r="Z71" i="282"/>
  <c r="AB300" i="282"/>
  <c r="AA161" i="282"/>
  <c r="AA232" i="282"/>
  <c r="AA366" i="282" s="1"/>
  <c r="AB77" i="282"/>
  <c r="AE290" i="282"/>
  <c r="AD147" i="282"/>
  <c r="AD36" i="282"/>
  <c r="AD36" i="288" s="1"/>
  <c r="AD222" i="282"/>
  <c r="AE63" i="282"/>
  <c r="AC219" i="282"/>
  <c r="AC67" i="282"/>
  <c r="AC33" i="282"/>
  <c r="AC33" i="288" s="1"/>
  <c r="AD287" i="282"/>
  <c r="AD265" i="282" s="1"/>
  <c r="AC144" i="282"/>
  <c r="AD60" i="282"/>
  <c r="AB352" i="282"/>
  <c r="AB330" i="282" s="1"/>
  <c r="AB196" i="282"/>
  <c r="Z344" i="282"/>
  <c r="Z322" i="282" s="1"/>
  <c r="Z188" i="282"/>
  <c r="Z109" i="282"/>
  <c r="AE312" i="282"/>
  <c r="AD173" i="282"/>
  <c r="AD244" i="282"/>
  <c r="AD378" i="282" s="1"/>
  <c r="AE89" i="282"/>
  <c r="AB216" i="282"/>
  <c r="AB141" i="282"/>
  <c r="AB30" i="282"/>
  <c r="AB30" i="288" s="1"/>
  <c r="AC284" i="282"/>
  <c r="AC57" i="282"/>
  <c r="AB261" i="282"/>
  <c r="Y97" i="288" l="1"/>
  <c r="Y14" i="288"/>
  <c r="Y15" i="288" s="1"/>
  <c r="Y100" i="288"/>
  <c r="Y99" i="288"/>
  <c r="Y98" i="288"/>
  <c r="Z19" i="288"/>
  <c r="Z98" i="288" s="1"/>
  <c r="AB258" i="282"/>
  <c r="AB115" i="282"/>
  <c r="AC260" i="282"/>
  <c r="AC117" i="282"/>
  <c r="AC119" i="282"/>
  <c r="AC262" i="282"/>
  <c r="AD266" i="282"/>
  <c r="Z227" i="282"/>
  <c r="AD264" i="282"/>
  <c r="AC261" i="282"/>
  <c r="Z361" i="282"/>
  <c r="AC127" i="282"/>
  <c r="AA111" i="282"/>
  <c r="AB114" i="282"/>
  <c r="AC178" i="282"/>
  <c r="AC41" i="282"/>
  <c r="AC41" i="288" s="1"/>
  <c r="AD121" i="282"/>
  <c r="AD122" i="282"/>
  <c r="AE245" i="282"/>
  <c r="AE379" i="282" s="1"/>
  <c r="AF90" i="282"/>
  <c r="AF313" i="282"/>
  <c r="AE174" i="282"/>
  <c r="AD220" i="282"/>
  <c r="AE61" i="282"/>
  <c r="AE288" i="282"/>
  <c r="AD145" i="282"/>
  <c r="AD34" i="282"/>
  <c r="AD34" i="288" s="1"/>
  <c r="AF291" i="282"/>
  <c r="AE148" i="282"/>
  <c r="AE37" i="282"/>
  <c r="AE37" i="288" s="1"/>
  <c r="AE223" i="282"/>
  <c r="AF64" i="282"/>
  <c r="AE268" i="282"/>
  <c r="Z176" i="282"/>
  <c r="Z156" i="282"/>
  <c r="AE246" i="282"/>
  <c r="AE380" i="282" s="1"/>
  <c r="AE175" i="282"/>
  <c r="AE149" i="282"/>
  <c r="AE224" i="282"/>
  <c r="AE38" i="282"/>
  <c r="AE38" i="288" s="1"/>
  <c r="AE269" i="282"/>
  <c r="AD201" i="282"/>
  <c r="AD357" i="282"/>
  <c r="AD335" i="282" s="1"/>
  <c r="AD307" i="282"/>
  <c r="AC168" i="282"/>
  <c r="AC239" i="282"/>
  <c r="AC373" i="282" s="1"/>
  <c r="AD84" i="282"/>
  <c r="AE287" i="282"/>
  <c r="AD33" i="282"/>
  <c r="AD33" i="288" s="1"/>
  <c r="AE60" i="282"/>
  <c r="AD219" i="282"/>
  <c r="AD144" i="282"/>
  <c r="AD67" i="282"/>
  <c r="AB234" i="282"/>
  <c r="AB368" i="282" s="1"/>
  <c r="AC79" i="282"/>
  <c r="AC302" i="282"/>
  <c r="AB163" i="282"/>
  <c r="AD221" i="282"/>
  <c r="AD68" i="282"/>
  <c r="AE62" i="282"/>
  <c r="AE289" i="282"/>
  <c r="AD146" i="282"/>
  <c r="AD35" i="282"/>
  <c r="AB193" i="282"/>
  <c r="AB349" i="282"/>
  <c r="AB327" i="282" s="1"/>
  <c r="Y319" i="282"/>
  <c r="Y317" i="282" s="1"/>
  <c r="Y339" i="282"/>
  <c r="Y104" i="282"/>
  <c r="Y124" i="282"/>
  <c r="Y97" i="282"/>
  <c r="AD243" i="282"/>
  <c r="AD377" i="282" s="1"/>
  <c r="AD94" i="282"/>
  <c r="AE311" i="282"/>
  <c r="AD172" i="282"/>
  <c r="AD179" i="282" s="1"/>
  <c r="AE88" i="282"/>
  <c r="AA110" i="282"/>
  <c r="AC280" i="282"/>
  <c r="AC53" i="282"/>
  <c r="AB212" i="282"/>
  <c r="AB137" i="282"/>
  <c r="AB26" i="282"/>
  <c r="AB26" i="288" s="1"/>
  <c r="AC237" i="282"/>
  <c r="AC371" i="282" s="1"/>
  <c r="AD82" i="282"/>
  <c r="AD305" i="282"/>
  <c r="AC166" i="282"/>
  <c r="Z184" i="282"/>
  <c r="Z205" i="282"/>
  <c r="Z272" i="282"/>
  <c r="Z251" i="282"/>
  <c r="Z250" i="282" s="1"/>
  <c r="AA109" i="282"/>
  <c r="AC279" i="282"/>
  <c r="AB136" i="282"/>
  <c r="AC52" i="282"/>
  <c r="AB211" i="282"/>
  <c r="AB25" i="282"/>
  <c r="AB25" i="288" s="1"/>
  <c r="AC281" i="282"/>
  <c r="AB138" i="282"/>
  <c r="AC54" i="282"/>
  <c r="AB213" i="282"/>
  <c r="AB27" i="282"/>
  <c r="AB27" i="288" s="1"/>
  <c r="AD241" i="282"/>
  <c r="AD375" i="282" s="1"/>
  <c r="AD93" i="282"/>
  <c r="AE309" i="282"/>
  <c r="AD170" i="282"/>
  <c r="AE86" i="282"/>
  <c r="AB299" i="282"/>
  <c r="AA160" i="282"/>
  <c r="AA177" i="282" s="1"/>
  <c r="AB76" i="282"/>
  <c r="AA72" i="282"/>
  <c r="AA231" i="282"/>
  <c r="AA365" i="282" s="1"/>
  <c r="AA92" i="282"/>
  <c r="AA46" i="282"/>
  <c r="AD123" i="282"/>
  <c r="AD202" i="282"/>
  <c r="AD358" i="282"/>
  <c r="AD336" i="282" s="1"/>
  <c r="AA209" i="282"/>
  <c r="AB50" i="282"/>
  <c r="AA23" i="282"/>
  <c r="AB277" i="282"/>
  <c r="AA134" i="282"/>
  <c r="AA66" i="282"/>
  <c r="AA254" i="282"/>
  <c r="AA253" i="282"/>
  <c r="Z106" i="282"/>
  <c r="AC217" i="282"/>
  <c r="AD58" i="282"/>
  <c r="AD285" i="282"/>
  <c r="AC142" i="282"/>
  <c r="AC31" i="282"/>
  <c r="AC31" i="288" s="1"/>
  <c r="AB194" i="282"/>
  <c r="AB350" i="282"/>
  <c r="AB328" i="282" s="1"/>
  <c r="AC152" i="282"/>
  <c r="AC118" i="282"/>
  <c r="AC126" i="282" s="1"/>
  <c r="AC197" i="282"/>
  <c r="AC353" i="282"/>
  <c r="AC331" i="282" s="1"/>
  <c r="AD200" i="282"/>
  <c r="AD356" i="282"/>
  <c r="AD334" i="282" s="1"/>
  <c r="AC301" i="282"/>
  <c r="AB162" i="282"/>
  <c r="AB233" i="282"/>
  <c r="AB367" i="282" s="1"/>
  <c r="AC78" i="282"/>
  <c r="AB297" i="282"/>
  <c r="AA158" i="282"/>
  <c r="AA229" i="282"/>
  <c r="AA363" i="282" s="1"/>
  <c r="AB74" i="282"/>
  <c r="AD283" i="282"/>
  <c r="AC140" i="282"/>
  <c r="AC29" i="282"/>
  <c r="AC29" i="288" s="1"/>
  <c r="AC215" i="282"/>
  <c r="AD56" i="282"/>
  <c r="AB348" i="282"/>
  <c r="AB326" i="282" s="1"/>
  <c r="AB192" i="282"/>
  <c r="AC196" i="282"/>
  <c r="AC352" i="282"/>
  <c r="AC330" i="282" s="1"/>
  <c r="AC198" i="282"/>
  <c r="AC354" i="282"/>
  <c r="AC332" i="282" s="1"/>
  <c r="AC216" i="282"/>
  <c r="AD57" i="282"/>
  <c r="AD284" i="282"/>
  <c r="AC141" i="282"/>
  <c r="AC30" i="282"/>
  <c r="AC30" i="288" s="1"/>
  <c r="AD242" i="282"/>
  <c r="AD376" i="282" s="1"/>
  <c r="AE87" i="282"/>
  <c r="AE310" i="282"/>
  <c r="AD171" i="282"/>
  <c r="Y183" i="282"/>
  <c r="Y98" i="282"/>
  <c r="Y14" i="282"/>
  <c r="Y15" i="282" s="1"/>
  <c r="Y99" i="282"/>
  <c r="Y100" i="282"/>
  <c r="AA230" i="282"/>
  <c r="AA364" i="282" s="1"/>
  <c r="AB75" i="282"/>
  <c r="AB298" i="282"/>
  <c r="AA159" i="282"/>
  <c r="AB257" i="282"/>
  <c r="AA345" i="282"/>
  <c r="AA323" i="282" s="1"/>
  <c r="AA189" i="282"/>
  <c r="Z39" i="282"/>
  <c r="Z39" i="288" s="1"/>
  <c r="Z19" i="282"/>
  <c r="Z4" i="261" s="1"/>
  <c r="Z3" i="261" s="1"/>
  <c r="Z150" i="282"/>
  <c r="Z105" i="282"/>
  <c r="Z130" i="282"/>
  <c r="AA207" i="282"/>
  <c r="AB48" i="282"/>
  <c r="AB275" i="282"/>
  <c r="AA132" i="282"/>
  <c r="AA21" i="282"/>
  <c r="AA21" i="288" s="1"/>
  <c r="AA252" i="282"/>
  <c r="AB256" i="282"/>
  <c r="AA188" i="282"/>
  <c r="AA344" i="282"/>
  <c r="AA322" i="282" s="1"/>
  <c r="Z125" i="282"/>
  <c r="AC238" i="282"/>
  <c r="AC372" i="282" s="1"/>
  <c r="AD83" i="282"/>
  <c r="AD306" i="282"/>
  <c r="AC167" i="282"/>
  <c r="AA190" i="282"/>
  <c r="AA346" i="282"/>
  <c r="AA324" i="282" s="1"/>
  <c r="Z186" i="282"/>
  <c r="Z342" i="282"/>
  <c r="Z320" i="282" s="1"/>
  <c r="Z107" i="282"/>
  <c r="AC303" i="282"/>
  <c r="AB164" i="282"/>
  <c r="AB235" i="282"/>
  <c r="AB369" i="282" s="1"/>
  <c r="AC80" i="282"/>
  <c r="AB276" i="282"/>
  <c r="AA133" i="282"/>
  <c r="AA22" i="282"/>
  <c r="AA22" i="288" s="1"/>
  <c r="AA208" i="282"/>
  <c r="AB49" i="282"/>
  <c r="Z185" i="282"/>
  <c r="Z341" i="282"/>
  <c r="Z97" i="288" l="1"/>
  <c r="AD42" i="282"/>
  <c r="AD42" i="288" s="1"/>
  <c r="AD35" i="288"/>
  <c r="Z14" i="288"/>
  <c r="Z15" i="288" s="1"/>
  <c r="Z100" i="288"/>
  <c r="Z99" i="288"/>
  <c r="AA40" i="282"/>
  <c r="AA40" i="288" s="1"/>
  <c r="AA23" i="288"/>
  <c r="AC116" i="282"/>
  <c r="AB111" i="282"/>
  <c r="AC114" i="282"/>
  <c r="AD261" i="282"/>
  <c r="AA106" i="282"/>
  <c r="AA107" i="282"/>
  <c r="AB253" i="282"/>
  <c r="AB255" i="282"/>
  <c r="AC258" i="282"/>
  <c r="AE122" i="282"/>
  <c r="AB254" i="282"/>
  <c r="AD263" i="282"/>
  <c r="AF269" i="282"/>
  <c r="AA342" i="282"/>
  <c r="AA320" i="282" s="1"/>
  <c r="AA186" i="282"/>
  <c r="AD304" i="282"/>
  <c r="AC165" i="282"/>
  <c r="AC236" i="282"/>
  <c r="AC370" i="282" s="1"/>
  <c r="AD81" i="282"/>
  <c r="AC276" i="282"/>
  <c r="AC49" i="282"/>
  <c r="AB208" i="282"/>
  <c r="AB133" i="282"/>
  <c r="AB22" i="282"/>
  <c r="AB22" i="288" s="1"/>
  <c r="Z97" i="282"/>
  <c r="AB231" i="282"/>
  <c r="AB365" i="282" s="1"/>
  <c r="AC76" i="282"/>
  <c r="AB46" i="282"/>
  <c r="AC299" i="282"/>
  <c r="AB160" i="282"/>
  <c r="AB92" i="282"/>
  <c r="AB72" i="282"/>
  <c r="AE243" i="282"/>
  <c r="AE377" i="282" s="1"/>
  <c r="AE94" i="282"/>
  <c r="AF311" i="282"/>
  <c r="AE172" i="282"/>
  <c r="AF88" i="282"/>
  <c r="AC115" i="282"/>
  <c r="AE285" i="282"/>
  <c r="AD31" i="282"/>
  <c r="AD31" i="288" s="1"/>
  <c r="AD217" i="282"/>
  <c r="AD142" i="282"/>
  <c r="AE58" i="282"/>
  <c r="AE284" i="282"/>
  <c r="AD141" i="282"/>
  <c r="AD30" i="282"/>
  <c r="AD30" i="288" s="1"/>
  <c r="AD216" i="282"/>
  <c r="AE57" i="282"/>
  <c r="AA361" i="282"/>
  <c r="AD218" i="282"/>
  <c r="AE59" i="282"/>
  <c r="AE286" i="282"/>
  <c r="AD143" i="282"/>
  <c r="AD32" i="282"/>
  <c r="AD32" i="288" s="1"/>
  <c r="AB210" i="282"/>
  <c r="AB135" i="282"/>
  <c r="AB24" i="282"/>
  <c r="AB24" i="288" s="1"/>
  <c r="AC278" i="282"/>
  <c r="AC51" i="282"/>
  <c r="AA295" i="282"/>
  <c r="AA294" i="282" s="1"/>
  <c r="AA228" i="282"/>
  <c r="AA227" i="282" s="1"/>
  <c r="AA71" i="282"/>
  <c r="AB73" i="282"/>
  <c r="AB296" i="282"/>
  <c r="AA157" i="282"/>
  <c r="AA91" i="282"/>
  <c r="AF310" i="282"/>
  <c r="AE171" i="282"/>
  <c r="AE242" i="282"/>
  <c r="AE376" i="282" s="1"/>
  <c r="AF87" i="282"/>
  <c r="AB347" i="282"/>
  <c r="AB325" i="282" s="1"/>
  <c r="AB191" i="282"/>
  <c r="AB112" i="282"/>
  <c r="AD280" i="282"/>
  <c r="AC137" i="282"/>
  <c r="AC26" i="282"/>
  <c r="AC26" i="288" s="1"/>
  <c r="AC212" i="282"/>
  <c r="AD53" i="282"/>
  <c r="AC257" i="282"/>
  <c r="AE306" i="282"/>
  <c r="AD167" i="282"/>
  <c r="AD238" i="282"/>
  <c r="AD372" i="282" s="1"/>
  <c r="AE83" i="282"/>
  <c r="AB346" i="282"/>
  <c r="AB324" i="282" s="1"/>
  <c r="AB190" i="282"/>
  <c r="AF312" i="282"/>
  <c r="AE173" i="282"/>
  <c r="AE244" i="282"/>
  <c r="AE378" i="282" s="1"/>
  <c r="AF89" i="282"/>
  <c r="AD153" i="282"/>
  <c r="AD120" i="282"/>
  <c r="AD127" i="282" s="1"/>
  <c r="AF290" i="282"/>
  <c r="AE147" i="282"/>
  <c r="AE36" i="282"/>
  <c r="AE36" i="288" s="1"/>
  <c r="AE222" i="282"/>
  <c r="AF63" i="282"/>
  <c r="AD199" i="282"/>
  <c r="AD355" i="282"/>
  <c r="AD333" i="282" s="1"/>
  <c r="AD152" i="282"/>
  <c r="AD118" i="282"/>
  <c r="AF288" i="282"/>
  <c r="AE145" i="282"/>
  <c r="AE34" i="282"/>
  <c r="AE34" i="288" s="1"/>
  <c r="AE220" i="282"/>
  <c r="AF61" i="282"/>
  <c r="AE265" i="282"/>
  <c r="AE123" i="282"/>
  <c r="AF224" i="282"/>
  <c r="AF38" i="282"/>
  <c r="AF38" i="288" s="1"/>
  <c r="AF149" i="282"/>
  <c r="AE266" i="282"/>
  <c r="AD198" i="282"/>
  <c r="AD354" i="282"/>
  <c r="AD332" i="282" s="1"/>
  <c r="AF246" i="282"/>
  <c r="AF380" i="282" s="1"/>
  <c r="AF175" i="282"/>
  <c r="Z339" i="282"/>
  <c r="Z319" i="282"/>
  <c r="Z317" i="282" s="1"/>
  <c r="AC277" i="282"/>
  <c r="AB134" i="282"/>
  <c r="AB23" i="282"/>
  <c r="AB23" i="288" s="1"/>
  <c r="AB209" i="282"/>
  <c r="AB66" i="282"/>
  <c r="AC50" i="282"/>
  <c r="AE307" i="282"/>
  <c r="AD168" i="282"/>
  <c r="AD239" i="282"/>
  <c r="AD373" i="282" s="1"/>
  <c r="AE84" i="282"/>
  <c r="AA341" i="282"/>
  <c r="AA185" i="282"/>
  <c r="Z104" i="282"/>
  <c r="Z124" i="282"/>
  <c r="Z14" i="282"/>
  <c r="Z15" i="282" s="1"/>
  <c r="Z100" i="282"/>
  <c r="Z99" i="282"/>
  <c r="AD262" i="282"/>
  <c r="AC350" i="282"/>
  <c r="AC328" i="282" s="1"/>
  <c r="AC194" i="282"/>
  <c r="AC193" i="282"/>
  <c r="AC349" i="282"/>
  <c r="AC327" i="282" s="1"/>
  <c r="AB230" i="282"/>
  <c r="AB364" i="282" s="1"/>
  <c r="AC75" i="282"/>
  <c r="AC298" i="282"/>
  <c r="AB159" i="282"/>
  <c r="AC234" i="282"/>
  <c r="AC368" i="282" s="1"/>
  <c r="AD79" i="282"/>
  <c r="AD302" i="282"/>
  <c r="AC163" i="282"/>
  <c r="AC351" i="282"/>
  <c r="AC329" i="282" s="1"/>
  <c r="AC195" i="282"/>
  <c r="AA108" i="282"/>
  <c r="AA125" i="282" s="1"/>
  <c r="AA151" i="282"/>
  <c r="AA187" i="282"/>
  <c r="AA343" i="282"/>
  <c r="AA321" i="282" s="1"/>
  <c r="AB274" i="282"/>
  <c r="AA206" i="282"/>
  <c r="AA65" i="282"/>
  <c r="AA20" i="282"/>
  <c r="AA20" i="288" s="1"/>
  <c r="AA273" i="282"/>
  <c r="AA131" i="282"/>
  <c r="AB47" i="282"/>
  <c r="AA45" i="282"/>
  <c r="AB232" i="282"/>
  <c r="AB366" i="282" s="1"/>
  <c r="AC77" i="282"/>
  <c r="AC300" i="282"/>
  <c r="AB161" i="282"/>
  <c r="AD178" i="282"/>
  <c r="AD282" i="282"/>
  <c r="AC139" i="282"/>
  <c r="AC28" i="282"/>
  <c r="AC28" i="288" s="1"/>
  <c r="AC214" i="282"/>
  <c r="AD55" i="282"/>
  <c r="AC259" i="282"/>
  <c r="AB345" i="282"/>
  <c r="AB323" i="282" s="1"/>
  <c r="AB189" i="282"/>
  <c r="AB110" i="282"/>
  <c r="Z183" i="282"/>
  <c r="AC213" i="282"/>
  <c r="AD54" i="282"/>
  <c r="AD281" i="282"/>
  <c r="AC138" i="282"/>
  <c r="AC27" i="282"/>
  <c r="AC27" i="288" s="1"/>
  <c r="AE267" i="282"/>
  <c r="AC235" i="282"/>
  <c r="AC369" i="282" s="1"/>
  <c r="AD80" i="282"/>
  <c r="AD303" i="282"/>
  <c r="AC164" i="282"/>
  <c r="AD353" i="282"/>
  <c r="AD331" i="282" s="1"/>
  <c r="AD197" i="282"/>
  <c r="AD41" i="282"/>
  <c r="AD41" i="288" s="1"/>
  <c r="AE308" i="282"/>
  <c r="AD169" i="282"/>
  <c r="AD240" i="282"/>
  <c r="AD374" i="282" s="1"/>
  <c r="AE85" i="282"/>
  <c r="Z98" i="282"/>
  <c r="AE202" i="282"/>
  <c r="AE358" i="282"/>
  <c r="AE336" i="282" s="1"/>
  <c r="AE201" i="282"/>
  <c r="AE357" i="282"/>
  <c r="AE335" i="282" s="1"/>
  <c r="AD119" i="282"/>
  <c r="AE221" i="282"/>
  <c r="AF62" i="282"/>
  <c r="AE35" i="282"/>
  <c r="AF289" i="282"/>
  <c r="AE146" i="282"/>
  <c r="AE68" i="282"/>
  <c r="AE42" i="282" l="1"/>
  <c r="AE42" i="288" s="1"/>
  <c r="AE35" i="288"/>
  <c r="AA19" i="288"/>
  <c r="AA98" i="288" s="1"/>
  <c r="AD260" i="282"/>
  <c r="AB252" i="282"/>
  <c r="AE119" i="282"/>
  <c r="AF266" i="282"/>
  <c r="AE121" i="282"/>
  <c r="AF268" i="282"/>
  <c r="AB40" i="282"/>
  <c r="AB40" i="288" s="1"/>
  <c r="AF267" i="282"/>
  <c r="AC113" i="282"/>
  <c r="AC255" i="282"/>
  <c r="AE120" i="282"/>
  <c r="AE153" i="282"/>
  <c r="AE199" i="282"/>
  <c r="AE355" i="282"/>
  <c r="AE333" i="282" s="1"/>
  <c r="AE304" i="282"/>
  <c r="AD165" i="282"/>
  <c r="AD236" i="282"/>
  <c r="AD370" i="282" s="1"/>
  <c r="AE81" i="282"/>
  <c r="AC112" i="282"/>
  <c r="AE282" i="282"/>
  <c r="AD139" i="282"/>
  <c r="AD28" i="282"/>
  <c r="AD28" i="288" s="1"/>
  <c r="AD214" i="282"/>
  <c r="AE55" i="282"/>
  <c r="AC192" i="282"/>
  <c r="AC348" i="282"/>
  <c r="AC326" i="282" s="1"/>
  <c r="AB207" i="282"/>
  <c r="AC275" i="282"/>
  <c r="AB21" i="282"/>
  <c r="AB21" i="288" s="1"/>
  <c r="AB132" i="282"/>
  <c r="AC48" i="282"/>
  <c r="AA251" i="282"/>
  <c r="AA250" i="282" s="1"/>
  <c r="AA272" i="282"/>
  <c r="AE240" i="282"/>
  <c r="AE374" i="282" s="1"/>
  <c r="AF85" i="282"/>
  <c r="AF308" i="282"/>
  <c r="AE169" i="282"/>
  <c r="AF123" i="282"/>
  <c r="AF202" i="282"/>
  <c r="AF358" i="282"/>
  <c r="AF336" i="282" s="1"/>
  <c r="AE198" i="282"/>
  <c r="AE354" i="282"/>
  <c r="AE332" i="282" s="1"/>
  <c r="AD126" i="282"/>
  <c r="AF148" i="282"/>
  <c r="AF223" i="282"/>
  <c r="AF37" i="282"/>
  <c r="AF37" i="288" s="1"/>
  <c r="AD27" i="282"/>
  <c r="AD27" i="288" s="1"/>
  <c r="AD213" i="282"/>
  <c r="AD138" i="282"/>
  <c r="AE54" i="282"/>
  <c r="AE281" i="282"/>
  <c r="AD258" i="282"/>
  <c r="AF243" i="282"/>
  <c r="AF377" i="282" s="1"/>
  <c r="AF172" i="282"/>
  <c r="AF94" i="282"/>
  <c r="AC256" i="282"/>
  <c r="AB109" i="282"/>
  <c r="AD117" i="282"/>
  <c r="AE219" i="282"/>
  <c r="AE67" i="282"/>
  <c r="AE33" i="282"/>
  <c r="AF287" i="282"/>
  <c r="AE144" i="282"/>
  <c r="AF60" i="282"/>
  <c r="AF58" i="282"/>
  <c r="AF285" i="282"/>
  <c r="AE142" i="282"/>
  <c r="AE31" i="282"/>
  <c r="AE31" i="288" s="1"/>
  <c r="AE217" i="282"/>
  <c r="AE262" i="282"/>
  <c r="AD116" i="282"/>
  <c r="AF244" i="282"/>
  <c r="AF378" i="282" s="1"/>
  <c r="AF173" i="282"/>
  <c r="AC232" i="282"/>
  <c r="AC366" i="282" s="1"/>
  <c r="AD77" i="282"/>
  <c r="AD300" i="282"/>
  <c r="AC161" i="282"/>
  <c r="AB342" i="282"/>
  <c r="AB320" i="282" s="1"/>
  <c r="AB186" i="282"/>
  <c r="AC254" i="282"/>
  <c r="AE305" i="282"/>
  <c r="AD237" i="282"/>
  <c r="AD371" i="282" s="1"/>
  <c r="AE82" i="282"/>
  <c r="AD166" i="282"/>
  <c r="AF222" i="282"/>
  <c r="AF36" i="282"/>
  <c r="AF36" i="288" s="1"/>
  <c r="AF147" i="282"/>
  <c r="AF309" i="282"/>
  <c r="AE93" i="282"/>
  <c r="AF86" i="282"/>
  <c r="AE241" i="282"/>
  <c r="AE375" i="282" s="1"/>
  <c r="AE170" i="282"/>
  <c r="AE178" i="282" s="1"/>
  <c r="AD259" i="282"/>
  <c r="AC191" i="282"/>
  <c r="AC347" i="282"/>
  <c r="AC325" i="282" s="1"/>
  <c r="AD215" i="282"/>
  <c r="AD140" i="282"/>
  <c r="AE283" i="282"/>
  <c r="AD29" i="282"/>
  <c r="AD29" i="288" s="1"/>
  <c r="AE56" i="282"/>
  <c r="AC233" i="282"/>
  <c r="AC367" i="282" s="1"/>
  <c r="AD78" i="282"/>
  <c r="AD301" i="282"/>
  <c r="AC162" i="282"/>
  <c r="AA150" i="282"/>
  <c r="AA105" i="282"/>
  <c r="AA130" i="282"/>
  <c r="AA39" i="282"/>
  <c r="AA39" i="288" s="1"/>
  <c r="AA97" i="288" s="1"/>
  <c r="AA19" i="282"/>
  <c r="AA4" i="261" s="1"/>
  <c r="AA3" i="261" s="1"/>
  <c r="AA184" i="282"/>
  <c r="AA183" i="282" s="1"/>
  <c r="AA205" i="282"/>
  <c r="AD235" i="282"/>
  <c r="AD369" i="282" s="1"/>
  <c r="AE80" i="282"/>
  <c r="AE303" i="282"/>
  <c r="AD164" i="282"/>
  <c r="AC46" i="282"/>
  <c r="AD299" i="282"/>
  <c r="AC160" i="282"/>
  <c r="AD76" i="282"/>
  <c r="AC72" i="282"/>
  <c r="AC231" i="282"/>
  <c r="AC365" i="282" s="1"/>
  <c r="AC92" i="282"/>
  <c r="AA319" i="282"/>
  <c r="AA317" i="282" s="1"/>
  <c r="AA339" i="282"/>
  <c r="AC210" i="282"/>
  <c r="AD51" i="282"/>
  <c r="AD278" i="282"/>
  <c r="AC135" i="282"/>
  <c r="AC24" i="282"/>
  <c r="AC24" i="288" s="1"/>
  <c r="AB343" i="282"/>
  <c r="AB321" i="282" s="1"/>
  <c r="AB187" i="282"/>
  <c r="AB151" i="282"/>
  <c r="AB108" i="282"/>
  <c r="AB125" i="282" s="1"/>
  <c r="AF146" i="282"/>
  <c r="AF35" i="282"/>
  <c r="AF35" i="288" s="1"/>
  <c r="AF221" i="282"/>
  <c r="AF68" i="282"/>
  <c r="AE356" i="282"/>
  <c r="AE334" i="282" s="1"/>
  <c r="AE200" i="282"/>
  <c r="AF174" i="282"/>
  <c r="AF245" i="282"/>
  <c r="AF379" i="282" s="1"/>
  <c r="AF307" i="282"/>
  <c r="AE239" i="282"/>
  <c r="AE373" i="282" s="1"/>
  <c r="AF84" i="282"/>
  <c r="AE168" i="282"/>
  <c r="AC190" i="282"/>
  <c r="AC346" i="282"/>
  <c r="AC324" i="282" s="1"/>
  <c r="AC111" i="282"/>
  <c r="AA176" i="282"/>
  <c r="AA156" i="282"/>
  <c r="AB229" i="282"/>
  <c r="AB363" i="282" s="1"/>
  <c r="AB361" i="282" s="1"/>
  <c r="AC74" i="282"/>
  <c r="AC297" i="282"/>
  <c r="AB158" i="282"/>
  <c r="AD279" i="282"/>
  <c r="AC136" i="282"/>
  <c r="AC25" i="282"/>
  <c r="AC25" i="288" s="1"/>
  <c r="AC211" i="282"/>
  <c r="AD52" i="282"/>
  <c r="AB344" i="282"/>
  <c r="AB322" i="282" s="1"/>
  <c r="AB188" i="282"/>
  <c r="AE264" i="282"/>
  <c r="AD196" i="282"/>
  <c r="AD352" i="282"/>
  <c r="AD330" i="282" s="1"/>
  <c r="AD194" i="282"/>
  <c r="AD350" i="282"/>
  <c r="AD328" i="282" s="1"/>
  <c r="AD115" i="282"/>
  <c r="AE143" i="282"/>
  <c r="AE218" i="282"/>
  <c r="AF59" i="282"/>
  <c r="AF286" i="282"/>
  <c r="AE32" i="282"/>
  <c r="AE32" i="288" s="1"/>
  <c r="AD351" i="282"/>
  <c r="AD329" i="282" s="1"/>
  <c r="AD195" i="282"/>
  <c r="AE263" i="282"/>
  <c r="AE179" i="282"/>
  <c r="AC296" i="282"/>
  <c r="AB228" i="282"/>
  <c r="AB91" i="282"/>
  <c r="AB295" i="282"/>
  <c r="AB294" i="282" s="1"/>
  <c r="AB157" i="282"/>
  <c r="AC73" i="282"/>
  <c r="AB71" i="282"/>
  <c r="AB177" i="282"/>
  <c r="AB273" i="282"/>
  <c r="AB206" i="282"/>
  <c r="AB131" i="282"/>
  <c r="AB65" i="282"/>
  <c r="AB20" i="282"/>
  <c r="AB20" i="288" s="1"/>
  <c r="AB19" i="288" s="1"/>
  <c r="AC274" i="282"/>
  <c r="AB45" i="282"/>
  <c r="AC47" i="282"/>
  <c r="AB107" i="282"/>
  <c r="AC134" i="282"/>
  <c r="AC209" i="282"/>
  <c r="AD50" i="282"/>
  <c r="AC23" i="282"/>
  <c r="AC23" i="288" s="1"/>
  <c r="AD277" i="282"/>
  <c r="AC66" i="282"/>
  <c r="AB14" i="288" l="1"/>
  <c r="AB15" i="288" s="1"/>
  <c r="AB100" i="288"/>
  <c r="AB99" i="288"/>
  <c r="AE41" i="282"/>
  <c r="AE41" i="288" s="1"/>
  <c r="AE33" i="288"/>
  <c r="AA14" i="288"/>
  <c r="AA15" i="288" s="1"/>
  <c r="AA100" i="288"/>
  <c r="AA99" i="288"/>
  <c r="AB98" i="288"/>
  <c r="AE127" i="282"/>
  <c r="AD255" i="282"/>
  <c r="AE117" i="282"/>
  <c r="AC109" i="282"/>
  <c r="AF264" i="282"/>
  <c r="AF42" i="282"/>
  <c r="AF42" i="288" s="1"/>
  <c r="AD256" i="282"/>
  <c r="AD257" i="282"/>
  <c r="AE261" i="282"/>
  <c r="AC177" i="282"/>
  <c r="AD113" i="282"/>
  <c r="AC110" i="282"/>
  <c r="AD114" i="282"/>
  <c r="AF121" i="282"/>
  <c r="AE260" i="282"/>
  <c r="AA97" i="282"/>
  <c r="AC40" i="282"/>
  <c r="AC40" i="288" s="1"/>
  <c r="AC187" i="282"/>
  <c r="AC343" i="282"/>
  <c r="AC321" i="282" s="1"/>
  <c r="AD275" i="282"/>
  <c r="AC132" i="282"/>
  <c r="AC21" i="282"/>
  <c r="AC21" i="288" s="1"/>
  <c r="AC207" i="282"/>
  <c r="AD48" i="282"/>
  <c r="AC252" i="282"/>
  <c r="AB205" i="282"/>
  <c r="AB184" i="282"/>
  <c r="AD297" i="282"/>
  <c r="AC158" i="282"/>
  <c r="AC229" i="282"/>
  <c r="AC363" i="282" s="1"/>
  <c r="AD74" i="282"/>
  <c r="AB227" i="282"/>
  <c r="AE196" i="282"/>
  <c r="AE352" i="282"/>
  <c r="AE330" i="282" s="1"/>
  <c r="AC189" i="282"/>
  <c r="AC345" i="282"/>
  <c r="AC323" i="282" s="1"/>
  <c r="AD298" i="282"/>
  <c r="AC159" i="282"/>
  <c r="AC230" i="282"/>
  <c r="AC364" i="282" s="1"/>
  <c r="AD75" i="282"/>
  <c r="AF240" i="282"/>
  <c r="AF374" i="282" s="1"/>
  <c r="AF169" i="282"/>
  <c r="AF355" i="282"/>
  <c r="AF333" i="282" s="1"/>
  <c r="AF199" i="282"/>
  <c r="AF153" i="282"/>
  <c r="AF120" i="282"/>
  <c r="AD211" i="282"/>
  <c r="AD136" i="282"/>
  <c r="AE52" i="282"/>
  <c r="AE279" i="282"/>
  <c r="AD25" i="282"/>
  <c r="AD25" i="288" s="1"/>
  <c r="AD232" i="282"/>
  <c r="AD366" i="282" s="1"/>
  <c r="AE77" i="282"/>
  <c r="AE300" i="282"/>
  <c r="AD161" i="282"/>
  <c r="AE236" i="282"/>
  <c r="AE370" i="282" s="1"/>
  <c r="AF81" i="282"/>
  <c r="AF304" i="282"/>
  <c r="AE165" i="282"/>
  <c r="AA14" i="282"/>
  <c r="AA15" i="282" s="1"/>
  <c r="AA100" i="282"/>
  <c r="AA99" i="282"/>
  <c r="AA98" i="282"/>
  <c r="AF171" i="282"/>
  <c r="AF242" i="282"/>
  <c r="AF376" i="282" s="1"/>
  <c r="AD233" i="282"/>
  <c r="AD367" i="282" s="1"/>
  <c r="AE78" i="282"/>
  <c r="AE301" i="282"/>
  <c r="AD162" i="282"/>
  <c r="AE351" i="282"/>
  <c r="AE329" i="282" s="1"/>
  <c r="AE195" i="282"/>
  <c r="AE116" i="282"/>
  <c r="AF143" i="282"/>
  <c r="AF218" i="282"/>
  <c r="AF32" i="282"/>
  <c r="AF32" i="288" s="1"/>
  <c r="AF220" i="282"/>
  <c r="AF34" i="282"/>
  <c r="AF34" i="288" s="1"/>
  <c r="AF145" i="282"/>
  <c r="AF265" i="282"/>
  <c r="AE259" i="282"/>
  <c r="AD112" i="282"/>
  <c r="AF357" i="282"/>
  <c r="AF335" i="282" s="1"/>
  <c r="AF201" i="282"/>
  <c r="AF170" i="282"/>
  <c r="AF178" i="282" s="1"/>
  <c r="AF241" i="282"/>
  <c r="AF375" i="282" s="1"/>
  <c r="AF93" i="282"/>
  <c r="AD276" i="282"/>
  <c r="AC133" i="282"/>
  <c r="AC22" i="282"/>
  <c r="AC22" i="288" s="1"/>
  <c r="AC208" i="282"/>
  <c r="AD49" i="282"/>
  <c r="AB341" i="282"/>
  <c r="AB185" i="282"/>
  <c r="AD348" i="282"/>
  <c r="AD326" i="282" s="1"/>
  <c r="AD192" i="282"/>
  <c r="AE278" i="282"/>
  <c r="AD135" i="282"/>
  <c r="AD24" i="282"/>
  <c r="AD24" i="288" s="1"/>
  <c r="AD210" i="282"/>
  <c r="AE51" i="282"/>
  <c r="AC108" i="282"/>
  <c r="AC151" i="282"/>
  <c r="AB19" i="282"/>
  <c r="AB4" i="261" s="1"/>
  <c r="AB3" i="261" s="1"/>
  <c r="AB39" i="282"/>
  <c r="AB39" i="288" s="1"/>
  <c r="AB97" i="288" s="1"/>
  <c r="AB130" i="282"/>
  <c r="AB150" i="282"/>
  <c r="AB105" i="282"/>
  <c r="AB251" i="282"/>
  <c r="AB250" i="282" s="1"/>
  <c r="AB272" i="282"/>
  <c r="AB176" i="282"/>
  <c r="AB156" i="282"/>
  <c r="AF144" i="282"/>
  <c r="AF67" i="282"/>
  <c r="AF219" i="282"/>
  <c r="AF33" i="282"/>
  <c r="AF33" i="288" s="1"/>
  <c r="AE280" i="282"/>
  <c r="AD137" i="282"/>
  <c r="AD26" i="282"/>
  <c r="AD26" i="288" s="1"/>
  <c r="AD212" i="282"/>
  <c r="AE53" i="282"/>
  <c r="AC188" i="282"/>
  <c r="AC344" i="282"/>
  <c r="AC322" i="282" s="1"/>
  <c r="AC295" i="282"/>
  <c r="AC294" i="282" s="1"/>
  <c r="AC228" i="282"/>
  <c r="AC91" i="282"/>
  <c r="AD73" i="282"/>
  <c r="AD296" i="282"/>
  <c r="AC157" i="282"/>
  <c r="AC71" i="282"/>
  <c r="AC273" i="282"/>
  <c r="AC131" i="282"/>
  <c r="AD47" i="282"/>
  <c r="AC45" i="282"/>
  <c r="AD274" i="282"/>
  <c r="AC206" i="282"/>
  <c r="AC65" i="282"/>
  <c r="AC20" i="282"/>
  <c r="AC20" i="288" s="1"/>
  <c r="AA124" i="282"/>
  <c r="AA104" i="282"/>
  <c r="AE302" i="282"/>
  <c r="AD163" i="282"/>
  <c r="AD234" i="282"/>
  <c r="AD368" i="282" s="1"/>
  <c r="AE79" i="282"/>
  <c r="AE216" i="282"/>
  <c r="AF57" i="282"/>
  <c r="AF284" i="282"/>
  <c r="AE141" i="282"/>
  <c r="AE30" i="282"/>
  <c r="AE30" i="288" s="1"/>
  <c r="AD193" i="282"/>
  <c r="AD349" i="282"/>
  <c r="AD327" i="282" s="1"/>
  <c r="AF356" i="282"/>
  <c r="AF334" i="282" s="1"/>
  <c r="AF200" i="282"/>
  <c r="AE238" i="282"/>
  <c r="AE372" i="282" s="1"/>
  <c r="AF83" i="282"/>
  <c r="AF306" i="282"/>
  <c r="AE167" i="282"/>
  <c r="AF263" i="282"/>
  <c r="AE118" i="282"/>
  <c r="AE126" i="282" s="1"/>
  <c r="AE152" i="282"/>
  <c r="AE353" i="282"/>
  <c r="AE331" i="282" s="1"/>
  <c r="AE197" i="282"/>
  <c r="AF179" i="282"/>
  <c r="AE214" i="282"/>
  <c r="AF55" i="282"/>
  <c r="AF282" i="282"/>
  <c r="AE139" i="282"/>
  <c r="AE28" i="282"/>
  <c r="AE28" i="288" s="1"/>
  <c r="AD191" i="282"/>
  <c r="AD347" i="282"/>
  <c r="AD325" i="282" s="1"/>
  <c r="AF122" i="282"/>
  <c r="AB106" i="282"/>
  <c r="AC253" i="282"/>
  <c r="AE215" i="282"/>
  <c r="AF56" i="282"/>
  <c r="AF283" i="282"/>
  <c r="AE140" i="282"/>
  <c r="AE29" i="282"/>
  <c r="AE29" i="288" s="1"/>
  <c r="AF305" i="282"/>
  <c r="AE166" i="282"/>
  <c r="AE237" i="282"/>
  <c r="AE371" i="282" s="1"/>
  <c r="AF82" i="282"/>
  <c r="AC19" i="288" l="1"/>
  <c r="AC107" i="282"/>
  <c r="AD109" i="282"/>
  <c r="AF41" i="282"/>
  <c r="AF41" i="288" s="1"/>
  <c r="AD254" i="282"/>
  <c r="AF119" i="282"/>
  <c r="AC125" i="282"/>
  <c r="AF260" i="282"/>
  <c r="AF117" i="282"/>
  <c r="AE113" i="282"/>
  <c r="AC227" i="282"/>
  <c r="AE256" i="282"/>
  <c r="AD252" i="282"/>
  <c r="AB97" i="282"/>
  <c r="AE114" i="282"/>
  <c r="AF141" i="282"/>
  <c r="AF216" i="282"/>
  <c r="AF30" i="282"/>
  <c r="AF30" i="288" s="1"/>
  <c r="AE348" i="282"/>
  <c r="AE326" i="282" s="1"/>
  <c r="AE192" i="282"/>
  <c r="AF239" i="282"/>
  <c r="AF373" i="282" s="1"/>
  <c r="AF168" i="282"/>
  <c r="AE115" i="282"/>
  <c r="AF217" i="282"/>
  <c r="AF31" i="282"/>
  <c r="AF31" i="288" s="1"/>
  <c r="AF142" i="282"/>
  <c r="AF303" i="282"/>
  <c r="AE164" i="282"/>
  <c r="AE235" i="282"/>
  <c r="AE369" i="282" s="1"/>
  <c r="AF80" i="282"/>
  <c r="AE275" i="282"/>
  <c r="AD21" i="282"/>
  <c r="AD21" i="288" s="1"/>
  <c r="AD207" i="282"/>
  <c r="AD132" i="282"/>
  <c r="AE48" i="282"/>
  <c r="AC251" i="282"/>
  <c r="AC250" i="282" s="1"/>
  <c r="AC272" i="282"/>
  <c r="AC176" i="282"/>
  <c r="AC156" i="282"/>
  <c r="AD229" i="282"/>
  <c r="AD363" i="282" s="1"/>
  <c r="AE74" i="282"/>
  <c r="AE297" i="282"/>
  <c r="AD158" i="282"/>
  <c r="AE213" i="282"/>
  <c r="AF54" i="282"/>
  <c r="AF281" i="282"/>
  <c r="AE138" i="282"/>
  <c r="AE27" i="282"/>
  <c r="AE27" i="288" s="1"/>
  <c r="AE258" i="282"/>
  <c r="AB124" i="282"/>
  <c r="AB104" i="282"/>
  <c r="AB98" i="282"/>
  <c r="AB14" i="282"/>
  <c r="AB15" i="282" s="1"/>
  <c r="AB100" i="282"/>
  <c r="AB99" i="282"/>
  <c r="AD344" i="282"/>
  <c r="AD322" i="282" s="1"/>
  <c r="AD188" i="282"/>
  <c r="AB319" i="282"/>
  <c r="AB317" i="282" s="1"/>
  <c r="AB339" i="282"/>
  <c r="AC342" i="282"/>
  <c r="AC320" i="282" s="1"/>
  <c r="AC186" i="282"/>
  <c r="AF302" i="282"/>
  <c r="AE163" i="282"/>
  <c r="AE234" i="282"/>
  <c r="AE368" i="282" s="1"/>
  <c r="AF79" i="282"/>
  <c r="AE257" i="282"/>
  <c r="AD110" i="282"/>
  <c r="AC361" i="282"/>
  <c r="AE276" i="282"/>
  <c r="AD133" i="282"/>
  <c r="AD22" i="282"/>
  <c r="AD22" i="288" s="1"/>
  <c r="AD208" i="282"/>
  <c r="AE49" i="282"/>
  <c r="AD253" i="282"/>
  <c r="AF238" i="282"/>
  <c r="AF372" i="282" s="1"/>
  <c r="AF167" i="282"/>
  <c r="AF261" i="282"/>
  <c r="AE349" i="282"/>
  <c r="AE327" i="282" s="1"/>
  <c r="AE193" i="282"/>
  <c r="AF140" i="282"/>
  <c r="AF215" i="282"/>
  <c r="AF29" i="282"/>
  <c r="AF29" i="288" s="1"/>
  <c r="AF262" i="282"/>
  <c r="AE194" i="282"/>
  <c r="AE350" i="282"/>
  <c r="AE328" i="282" s="1"/>
  <c r="AC19" i="282"/>
  <c r="AC4" i="261" s="1"/>
  <c r="AC3" i="261" s="1"/>
  <c r="AC39" i="282"/>
  <c r="AC39" i="288" s="1"/>
  <c r="AC97" i="288" s="1"/>
  <c r="AC184" i="282"/>
  <c r="AC205" i="282"/>
  <c r="AC150" i="282"/>
  <c r="AC105" i="282"/>
  <c r="AC130" i="282"/>
  <c r="AD346" i="282"/>
  <c r="AD324" i="282" s="1"/>
  <c r="AD190" i="282"/>
  <c r="AD111" i="282"/>
  <c r="AF197" i="282"/>
  <c r="AF353" i="282"/>
  <c r="AF331" i="282" s="1"/>
  <c r="AF152" i="282"/>
  <c r="AF118" i="282"/>
  <c r="AE211" i="282"/>
  <c r="AF52" i="282"/>
  <c r="AF279" i="282"/>
  <c r="AE136" i="282"/>
  <c r="AE25" i="282"/>
  <c r="AE25" i="288" s="1"/>
  <c r="AD209" i="282"/>
  <c r="AD134" i="282"/>
  <c r="AD23" i="282"/>
  <c r="AE277" i="282"/>
  <c r="AD66" i="282"/>
  <c r="AE50" i="282"/>
  <c r="AF198" i="282"/>
  <c r="AF354" i="282"/>
  <c r="AF332" i="282" s="1"/>
  <c r="AF196" i="282"/>
  <c r="AF352" i="282"/>
  <c r="AF330" i="282" s="1"/>
  <c r="AF237" i="282"/>
  <c r="AF371" i="282" s="1"/>
  <c r="AF166" i="282"/>
  <c r="AE233" i="282"/>
  <c r="AE367" i="282" s="1"/>
  <c r="AF78" i="282"/>
  <c r="AF301" i="282"/>
  <c r="AE162" i="282"/>
  <c r="AF280" i="282"/>
  <c r="AE137" i="282"/>
  <c r="AE26" i="282"/>
  <c r="AE26" i="288" s="1"/>
  <c r="AE212" i="282"/>
  <c r="AF53" i="282"/>
  <c r="AD189" i="282"/>
  <c r="AD345" i="282"/>
  <c r="AD323" i="282" s="1"/>
  <c r="AF127" i="282"/>
  <c r="AE299" i="282"/>
  <c r="AD160" i="282"/>
  <c r="AD177" i="282" s="1"/>
  <c r="AE76" i="282"/>
  <c r="AD72" i="282"/>
  <c r="AD231" i="282"/>
  <c r="AD365" i="282" s="1"/>
  <c r="AD92" i="282"/>
  <c r="AD46" i="282"/>
  <c r="AE298" i="282"/>
  <c r="AD159" i="282"/>
  <c r="AD230" i="282"/>
  <c r="AD364" i="282" s="1"/>
  <c r="AE75" i="282"/>
  <c r="AB183" i="282"/>
  <c r="AC185" i="282"/>
  <c r="AC341" i="282"/>
  <c r="AC106" i="282"/>
  <c r="AE112" i="282" l="1"/>
  <c r="AC14" i="288"/>
  <c r="AC15" i="288" s="1"/>
  <c r="AC100" i="288"/>
  <c r="AC99" i="288"/>
  <c r="AD40" i="282"/>
  <c r="AD40" i="288" s="1"/>
  <c r="AD23" i="288"/>
  <c r="AC98" i="288"/>
  <c r="AF126" i="282"/>
  <c r="AC98" i="282"/>
  <c r="AF258" i="282"/>
  <c r="AE111" i="282"/>
  <c r="AF259" i="282"/>
  <c r="AF116" i="282"/>
  <c r="AC97" i="282"/>
  <c r="AC339" i="282"/>
  <c r="AC319" i="282"/>
  <c r="AC317" i="282" s="1"/>
  <c r="AE296" i="282"/>
  <c r="AD228" i="282"/>
  <c r="AD227" i="282" s="1"/>
  <c r="AD91" i="282"/>
  <c r="AD71" i="282"/>
  <c r="AD295" i="282"/>
  <c r="AD294" i="282" s="1"/>
  <c r="AD157" i="282"/>
  <c r="AE73" i="282"/>
  <c r="AE346" i="282"/>
  <c r="AE324" i="282" s="1"/>
  <c r="AE190" i="282"/>
  <c r="AF234" i="282"/>
  <c r="AF368" i="282" s="1"/>
  <c r="AF163" i="282"/>
  <c r="AD187" i="282"/>
  <c r="AD343" i="282"/>
  <c r="AD321" i="282" s="1"/>
  <c r="AE110" i="282"/>
  <c r="AF137" i="282"/>
  <c r="AF212" i="282"/>
  <c r="AF26" i="282"/>
  <c r="AF26" i="288" s="1"/>
  <c r="AC183" i="282"/>
  <c r="AC14" i="282"/>
  <c r="AC15" i="282" s="1"/>
  <c r="AC100" i="282"/>
  <c r="AC99" i="282"/>
  <c r="AF114" i="282"/>
  <c r="AF277" i="282"/>
  <c r="AE134" i="282"/>
  <c r="AE66" i="282"/>
  <c r="AE209" i="282"/>
  <c r="AF50" i="282"/>
  <c r="AE23" i="282"/>
  <c r="AE23" i="288" s="1"/>
  <c r="AE254" i="282"/>
  <c r="AF164" i="282"/>
  <c r="AF235" i="282"/>
  <c r="AF369" i="282" s="1"/>
  <c r="AE347" i="282"/>
  <c r="AE325" i="282" s="1"/>
  <c r="AE191" i="282"/>
  <c r="AF298" i="282"/>
  <c r="AE159" i="282"/>
  <c r="AE230" i="282"/>
  <c r="AE364" i="282" s="1"/>
  <c r="AF75" i="282"/>
  <c r="AF276" i="282"/>
  <c r="AF254" i="282" s="1"/>
  <c r="AE133" i="282"/>
  <c r="AE107" i="282" s="1"/>
  <c r="AE22" i="282"/>
  <c r="AE22" i="288" s="1"/>
  <c r="AE208" i="282"/>
  <c r="AF49" i="282"/>
  <c r="AD341" i="282"/>
  <c r="AD185" i="282"/>
  <c r="AE253" i="282"/>
  <c r="AF115" i="282"/>
  <c r="AE231" i="282"/>
  <c r="AE365" i="282" s="1"/>
  <c r="AE92" i="282"/>
  <c r="AE72" i="282"/>
  <c r="AF299" i="282"/>
  <c r="AE160" i="282"/>
  <c r="AF76" i="282"/>
  <c r="AE46" i="282"/>
  <c r="AD206" i="282"/>
  <c r="AD131" i="282"/>
  <c r="AD65" i="282"/>
  <c r="AD20" i="282"/>
  <c r="AD20" i="288" s="1"/>
  <c r="AD273" i="282"/>
  <c r="AE274" i="282"/>
  <c r="AD45" i="282"/>
  <c r="AE47" i="282"/>
  <c r="AE232" i="282"/>
  <c r="AE366" i="282" s="1"/>
  <c r="AF77" i="282"/>
  <c r="AF300" i="282"/>
  <c r="AE161" i="282"/>
  <c r="AF138" i="282"/>
  <c r="AF112" i="282" s="1"/>
  <c r="AF213" i="282"/>
  <c r="AF27" i="282"/>
  <c r="AF27" i="288" s="1"/>
  <c r="AF278" i="282"/>
  <c r="AE135" i="282"/>
  <c r="AE24" i="282"/>
  <c r="AE24" i="288" s="1"/>
  <c r="AE210" i="282"/>
  <c r="AF51" i="282"/>
  <c r="AE255" i="282"/>
  <c r="AD108" i="282"/>
  <c r="AD125" i="282" s="1"/>
  <c r="AD151" i="282"/>
  <c r="AF257" i="282"/>
  <c r="AE345" i="282"/>
  <c r="AE323" i="282" s="1"/>
  <c r="AE189" i="282"/>
  <c r="AC124" i="282"/>
  <c r="AC104" i="282"/>
  <c r="AF349" i="282"/>
  <c r="AF327" i="282" s="1"/>
  <c r="AF193" i="282"/>
  <c r="AD342" i="282"/>
  <c r="AD320" i="282" s="1"/>
  <c r="AD186" i="282"/>
  <c r="AD107" i="282"/>
  <c r="AF139" i="282"/>
  <c r="AF214" i="282"/>
  <c r="AF28" i="282"/>
  <c r="AF28" i="288" s="1"/>
  <c r="AD361" i="282"/>
  <c r="AD106" i="282"/>
  <c r="AF165" i="282"/>
  <c r="AF236" i="282"/>
  <c r="AF370" i="282" s="1"/>
  <c r="AF351" i="282"/>
  <c r="AF329" i="282" s="1"/>
  <c r="AF195" i="282"/>
  <c r="AF194" i="282"/>
  <c r="AF350" i="282"/>
  <c r="AF328" i="282" s="1"/>
  <c r="AD19" i="288" l="1"/>
  <c r="AD98" i="288" s="1"/>
  <c r="AE252" i="282"/>
  <c r="AF256" i="282"/>
  <c r="AF111" i="282"/>
  <c r="AF348" i="282"/>
  <c r="AF326" i="282" s="1"/>
  <c r="AF192" i="282"/>
  <c r="AF211" i="282"/>
  <c r="AF25" i="282"/>
  <c r="AF25" i="288" s="1"/>
  <c r="AF136" i="282"/>
  <c r="AF347" i="282"/>
  <c r="AF325" i="282" s="1"/>
  <c r="AF191" i="282"/>
  <c r="AF233" i="282"/>
  <c r="AF367" i="282" s="1"/>
  <c r="AF162" i="282"/>
  <c r="AF275" i="282"/>
  <c r="AE132" i="282"/>
  <c r="AE21" i="282"/>
  <c r="AE21" i="288" s="1"/>
  <c r="AE207" i="282"/>
  <c r="AF48" i="282"/>
  <c r="AD39" i="282"/>
  <c r="AD39" i="288" s="1"/>
  <c r="AD19" i="282"/>
  <c r="AD4" i="261" s="1"/>
  <c r="AD3" i="261" s="1"/>
  <c r="AD150" i="282"/>
  <c r="AD105" i="282"/>
  <c r="AD130" i="282"/>
  <c r="AE273" i="282"/>
  <c r="AE131" i="282"/>
  <c r="AF47" i="282"/>
  <c r="AE45" i="282"/>
  <c r="AF274" i="282"/>
  <c r="AE206" i="282"/>
  <c r="AE65" i="282"/>
  <c r="AE20" i="282"/>
  <c r="AE20" i="288" s="1"/>
  <c r="AE177" i="282"/>
  <c r="AF296" i="282"/>
  <c r="AE157" i="282"/>
  <c r="AE91" i="282"/>
  <c r="AE295" i="282"/>
  <c r="AE294" i="282" s="1"/>
  <c r="AE228" i="282"/>
  <c r="AE71" i="282"/>
  <c r="AF73" i="282"/>
  <c r="AF113" i="282"/>
  <c r="AE188" i="282"/>
  <c r="AE344" i="282"/>
  <c r="AE322" i="282" s="1"/>
  <c r="AE109" i="282"/>
  <c r="AD272" i="282"/>
  <c r="AD251" i="282"/>
  <c r="AD250" i="282" s="1"/>
  <c r="AD184" i="282"/>
  <c r="AD183" i="282" s="1"/>
  <c r="AD205" i="282"/>
  <c r="AF161" i="282"/>
  <c r="AF232" i="282"/>
  <c r="AF366" i="282" s="1"/>
  <c r="AD339" i="282"/>
  <c r="AD319" i="282"/>
  <c r="AD317" i="282" s="1"/>
  <c r="AE342" i="282"/>
  <c r="AE320" i="282" s="1"/>
  <c r="AE186" i="282"/>
  <c r="AF231" i="282"/>
  <c r="AF365" i="282" s="1"/>
  <c r="AF92" i="282"/>
  <c r="AF72" i="282"/>
  <c r="AF160" i="282"/>
  <c r="AF46" i="282"/>
  <c r="AF135" i="282"/>
  <c r="AF210" i="282"/>
  <c r="AF24" i="282"/>
  <c r="AF24" i="288" s="1"/>
  <c r="AF255" i="282"/>
  <c r="AF346" i="282"/>
  <c r="AF324" i="282" s="1"/>
  <c r="AF190" i="282"/>
  <c r="AD176" i="282"/>
  <c r="AD156" i="282"/>
  <c r="AF209" i="282"/>
  <c r="AF66" i="282"/>
  <c r="AF134" i="282"/>
  <c r="AF23" i="282"/>
  <c r="AF23" i="288" s="1"/>
  <c r="AE40" i="282"/>
  <c r="AE40" i="288" s="1"/>
  <c r="AE343" i="282"/>
  <c r="AE321" i="282" s="1"/>
  <c r="AE187" i="282"/>
  <c r="AE108" i="282"/>
  <c r="AE151" i="282"/>
  <c r="AF297" i="282"/>
  <c r="AE158" i="282"/>
  <c r="AE229" i="282"/>
  <c r="AE363" i="282" s="1"/>
  <c r="AE361" i="282" s="1"/>
  <c r="AF74" i="282"/>
  <c r="AD97" i="288" l="1"/>
  <c r="AE19" i="288"/>
  <c r="AE98" i="288" s="1"/>
  <c r="AD14" i="288"/>
  <c r="AD15" i="288" s="1"/>
  <c r="AD99" i="288"/>
  <c r="AD100" i="288"/>
  <c r="AF109" i="282"/>
  <c r="AE125" i="282"/>
  <c r="AF40" i="282"/>
  <c r="AF40" i="288" s="1"/>
  <c r="AF177" i="282"/>
  <c r="AF252" i="282"/>
  <c r="AF159" i="282"/>
  <c r="AF230" i="282"/>
  <c r="AF364" i="282" s="1"/>
  <c r="AF151" i="282"/>
  <c r="AF108" i="282"/>
  <c r="AF187" i="282"/>
  <c r="AF343" i="282"/>
  <c r="AF321" i="282" s="1"/>
  <c r="AF344" i="282"/>
  <c r="AF322" i="282" s="1"/>
  <c r="AF188" i="282"/>
  <c r="AE156" i="282"/>
  <c r="AE176" i="282"/>
  <c r="AF207" i="282"/>
  <c r="AF21" i="282"/>
  <c r="AF21" i="288" s="1"/>
  <c r="AF132" i="282"/>
  <c r="AE272" i="282"/>
  <c r="AE251" i="282"/>
  <c r="AE250" i="282" s="1"/>
  <c r="AD104" i="282"/>
  <c r="AD124" i="282"/>
  <c r="AD14" i="282"/>
  <c r="AD15" i="282" s="1"/>
  <c r="AD100" i="282"/>
  <c r="AD99" i="282"/>
  <c r="AD98" i="282"/>
  <c r="AF133" i="282"/>
  <c r="AF208" i="282"/>
  <c r="AF22" i="282"/>
  <c r="AF22" i="288" s="1"/>
  <c r="AF253" i="282"/>
  <c r="AF110" i="282"/>
  <c r="AF345" i="282"/>
  <c r="AF323" i="282" s="1"/>
  <c r="AF189" i="282"/>
  <c r="AF273" i="282"/>
  <c r="AF131" i="282"/>
  <c r="AF65" i="282"/>
  <c r="AF206" i="282"/>
  <c r="AF45" i="282"/>
  <c r="AF20" i="282"/>
  <c r="AF20" i="288" s="1"/>
  <c r="AF295" i="282"/>
  <c r="AF294" i="282" s="1"/>
  <c r="AF157" i="282"/>
  <c r="AF71" i="282"/>
  <c r="AF228" i="282"/>
  <c r="AF91" i="282"/>
  <c r="AF158" i="282"/>
  <c r="AF229" i="282"/>
  <c r="AF363" i="282" s="1"/>
  <c r="AE227" i="282"/>
  <c r="AE39" i="282"/>
  <c r="AE39" i="288" s="1"/>
  <c r="AE19" i="282"/>
  <c r="AE4" i="261" s="1"/>
  <c r="AE3" i="261" s="1"/>
  <c r="AE205" i="282"/>
  <c r="AE184" i="282"/>
  <c r="AE130" i="282"/>
  <c r="AE150" i="282"/>
  <c r="AE105" i="282"/>
  <c r="AD97" i="282"/>
  <c r="AE341" i="282"/>
  <c r="AE185" i="282"/>
  <c r="AE106" i="282"/>
  <c r="AE99" i="288" l="1"/>
  <c r="AE97" i="288"/>
  <c r="AE100" i="288"/>
  <c r="AE14" i="288"/>
  <c r="AE15" i="288" s="1"/>
  <c r="AF19" i="288"/>
  <c r="AF14" i="288" s="1"/>
  <c r="AF15" i="288" s="1"/>
  <c r="AF107" i="282"/>
  <c r="AF361" i="282"/>
  <c r="AE97" i="282"/>
  <c r="AE183" i="282"/>
  <c r="AE14" i="282"/>
  <c r="AE15" i="282" s="1"/>
  <c r="AE100" i="282"/>
  <c r="AE99" i="282"/>
  <c r="AF272" i="282"/>
  <c r="AF251" i="282"/>
  <c r="AF250" i="282" s="1"/>
  <c r="AF125" i="282"/>
  <c r="AE98" i="282"/>
  <c r="AE319" i="282"/>
  <c r="AE317" i="282" s="1"/>
  <c r="AE339" i="282"/>
  <c r="AE104" i="282"/>
  <c r="AE124" i="282"/>
  <c r="AF227" i="282"/>
  <c r="AF176" i="282"/>
  <c r="AF156" i="282"/>
  <c r="AF39" i="282"/>
  <c r="AF39" i="288" s="1"/>
  <c r="AF19" i="282"/>
  <c r="AF205" i="282"/>
  <c r="AF184" i="282"/>
  <c r="AF130" i="282"/>
  <c r="AF150" i="282"/>
  <c r="AF105" i="282"/>
  <c r="AF342" i="282"/>
  <c r="AF320" i="282" s="1"/>
  <c r="AF186" i="282"/>
  <c r="AF106" i="282"/>
  <c r="AF341" i="282"/>
  <c r="AF185" i="282"/>
  <c r="AF98" i="288" l="1"/>
  <c r="AF97" i="288"/>
  <c r="AF99" i="288"/>
  <c r="AF100" i="288"/>
  <c r="AF4" i="261"/>
  <c r="AF3" i="261" s="1"/>
  <c r="AF2" i="288"/>
  <c r="AF1" i="288" s="1"/>
  <c r="AF97" i="282"/>
  <c r="AF183" i="282"/>
  <c r="AF14" i="282"/>
  <c r="AF15" i="282" s="1"/>
  <c r="AF100" i="282"/>
  <c r="AF99" i="282"/>
  <c r="AF98" i="282"/>
  <c r="AF339" i="282"/>
  <c r="AF319" i="282"/>
  <c r="AF317" i="282" s="1"/>
  <c r="AF104" i="282"/>
  <c r="AF124" i="282"/>
</calcChain>
</file>

<file path=xl/sharedStrings.xml><?xml version="1.0" encoding="utf-8"?>
<sst xmlns="http://schemas.openxmlformats.org/spreadsheetml/2006/main" count="1408" uniqueCount="143">
  <si>
    <t>男女計</t>
  </si>
  <si>
    <t>総数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</si>
  <si>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</si>
  <si>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</si>
  <si>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</si>
  <si>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</si>
  <si>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</si>
  <si>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</si>
  <si>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</si>
  <si>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</si>
  <si>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</si>
  <si>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</si>
  <si>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</si>
  <si>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</si>
  <si>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</si>
  <si>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</si>
  <si>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</si>
  <si>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</si>
  <si>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</si>
  <si>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</si>
  <si>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</si>
  <si>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（再掲）0～14歳</t>
  </si>
  <si>
    <t>（再掲）15～64歳</t>
  </si>
  <si>
    <t>（再掲）65歳以上</t>
  </si>
  <si>
    <t>（再掲）75歳以上</t>
  </si>
  <si>
    <t>男</t>
  </si>
  <si>
    <t>女</t>
  </si>
  <si>
    <t>年齢別割合（0～14歳：％）</t>
  </si>
  <si>
    <t>年齢別割合（15～64歳：％）</t>
  </si>
  <si>
    <t>年齢別割合（65歳以上：％）</t>
  </si>
  <si>
    <t>年齢別割合（75歳以上：％）</t>
  </si>
  <si>
    <t>0～4歳→5～9歳</t>
  </si>
  <si>
    <t>5～9歳→10～14歳</t>
  </si>
  <si>
    <t>10～4歳→15～19歳</t>
  </si>
  <si>
    <t>15～19歳→20～24歳</t>
  </si>
  <si>
    <t>20～24歳→25～29歳</t>
  </si>
  <si>
    <t>25～29歳→30～34歳</t>
  </si>
  <si>
    <t>30～34歳→35～39歳</t>
  </si>
  <si>
    <t>35～39歳→40～44歳</t>
  </si>
  <si>
    <t>40～44歳→45～49歳</t>
  </si>
  <si>
    <t>45～49歳→50～54歳</t>
  </si>
  <si>
    <t>50～54歳→55～59歳</t>
  </si>
  <si>
    <t>55～59歳→60～64歳</t>
  </si>
  <si>
    <t>60～64歳→65～69歳</t>
  </si>
  <si>
    <t>65～69歳→70～74歳</t>
  </si>
  <si>
    <t>70～74歳→75～79歳</t>
  </si>
  <si>
    <t>75～79歳→80～84歳</t>
  </si>
  <si>
    <t>80～84歳→85～89歳</t>
  </si>
  <si>
    <t>85歳以上→90歳以上</t>
  </si>
  <si>
    <t>子ども女性比</t>
  </si>
  <si>
    <t>0～4歳性比</t>
  </si>
  <si>
    <t>●出生率の仮定</t>
    <rPh sb="1" eb="3">
      <t>シュッショウ</t>
    </rPh>
    <rPh sb="3" eb="4">
      <t>リツ</t>
    </rPh>
    <rPh sb="5" eb="7">
      <t>カテイ</t>
    </rPh>
    <phoneticPr fontId="3"/>
  </si>
  <si>
    <t>合計特殊出生率（ｔｆｒ）</t>
    <rPh sb="0" eb="2">
      <t>ゴウケイ</t>
    </rPh>
    <rPh sb="2" eb="4">
      <t>トクシュ</t>
    </rPh>
    <rPh sb="4" eb="6">
      <t>シュッショウ</t>
    </rPh>
    <rPh sb="6" eb="7">
      <t>リツ</t>
    </rPh>
    <phoneticPr fontId="4"/>
  </si>
  <si>
    <t>（参考）社人研推計の子ども女性比率をtfrに換算した場合</t>
    <rPh sb="1" eb="3">
      <t>サンコウ</t>
    </rPh>
    <rPh sb="4" eb="7">
      <t>シャジンケン</t>
    </rPh>
    <rPh sb="7" eb="9">
      <t>スイケイ</t>
    </rPh>
    <rPh sb="10" eb="11">
      <t>コ</t>
    </rPh>
    <rPh sb="13" eb="15">
      <t>ジョセイ</t>
    </rPh>
    <rPh sb="15" eb="17">
      <t>ヒリツ</t>
    </rPh>
    <rPh sb="22" eb="24">
      <t>カンサン</t>
    </rPh>
    <rPh sb="26" eb="28">
      <t>バアイ</t>
    </rPh>
    <phoneticPr fontId="4"/>
  </si>
  <si>
    <t>↓換算率</t>
    <rPh sb="1" eb="4">
      <t>カンサンリツ</t>
    </rPh>
    <phoneticPr fontId="4"/>
  </si>
  <si>
    <t>子ども女性比率（＝tfr/7）</t>
    <rPh sb="0" eb="1">
      <t>コ</t>
    </rPh>
    <rPh sb="3" eb="5">
      <t>ジョセイ</t>
    </rPh>
    <rPh sb="5" eb="7">
      <t>ヒリツ</t>
    </rPh>
    <phoneticPr fontId="4"/>
  </si>
  <si>
    <t>（参考）社人研推計の仮定</t>
    <rPh sb="1" eb="3">
      <t>サンコウ</t>
    </rPh>
    <rPh sb="4" eb="7">
      <t>シャジンケン</t>
    </rPh>
    <rPh sb="7" eb="9">
      <t>スイケイ</t>
    </rPh>
    <rPh sb="10" eb="12">
      <t>カテイ</t>
    </rPh>
    <phoneticPr fontId="4"/>
  </si>
  <si>
    <t>●総人口の見通し</t>
    <rPh sb="1" eb="4">
      <t>ソウジンコウ</t>
    </rPh>
    <rPh sb="5" eb="7">
      <t>ミトオ</t>
    </rPh>
    <phoneticPr fontId="3"/>
  </si>
  <si>
    <t>総人口（人）</t>
    <rPh sb="0" eb="3">
      <t>ソウジンコウ</t>
    </rPh>
    <rPh sb="4" eb="5">
      <t>ニン</t>
    </rPh>
    <phoneticPr fontId="4"/>
  </si>
  <si>
    <t>総人口（2010年を1.0とした指数）</t>
    <rPh sb="0" eb="3">
      <t>ソウジンコウ</t>
    </rPh>
    <rPh sb="8" eb="9">
      <t>ネン</t>
    </rPh>
    <rPh sb="16" eb="18">
      <t>シスウ</t>
    </rPh>
    <phoneticPr fontId="4"/>
  </si>
  <si>
    <t>●年齢５歳階級別人口の見通し（人）</t>
    <rPh sb="1" eb="3">
      <t>ネンレイ</t>
    </rPh>
    <rPh sb="4" eb="5">
      <t>サイ</t>
    </rPh>
    <rPh sb="5" eb="7">
      <t>カイキュウ</t>
    </rPh>
    <rPh sb="7" eb="8">
      <t>ベツ</t>
    </rPh>
    <rPh sb="8" eb="10">
      <t>ジンコウ</t>
    </rPh>
    <rPh sb="11" eb="13">
      <t>ミトオ</t>
    </rPh>
    <rPh sb="15" eb="16">
      <t>ニン</t>
    </rPh>
    <phoneticPr fontId="3"/>
  </si>
  <si>
    <t>●年齢階級別人口の増減（人）</t>
    <rPh sb="1" eb="3">
      <t>ネンレイ</t>
    </rPh>
    <rPh sb="3" eb="5">
      <t>カイキュウ</t>
    </rPh>
    <rPh sb="5" eb="6">
      <t>ベツ</t>
    </rPh>
    <rPh sb="6" eb="8">
      <t>ジンコウ</t>
    </rPh>
    <rPh sb="9" eb="11">
      <t>ゾウゲン</t>
    </rPh>
    <rPh sb="12" eb="13">
      <t>ニン</t>
    </rPh>
    <phoneticPr fontId="3"/>
  </si>
  <si>
    <t>●人口の自然増減（コーホート）（人）</t>
    <rPh sb="1" eb="3">
      <t>ジンコウ</t>
    </rPh>
    <rPh sb="4" eb="6">
      <t>シゼン</t>
    </rPh>
    <rPh sb="6" eb="8">
      <t>ゾウゲン</t>
    </rPh>
    <rPh sb="16" eb="17">
      <t>ニン</t>
    </rPh>
    <phoneticPr fontId="3"/>
  </si>
  <si>
    <t>出生→0～4歳</t>
    <rPh sb="0" eb="2">
      <t>シュッショウ</t>
    </rPh>
    <rPh sb="6" eb="7">
      <t>サイ</t>
    </rPh>
    <phoneticPr fontId="3"/>
  </si>
  <si>
    <t>●人口の社会増減（コーホート）（人）</t>
    <rPh sb="1" eb="3">
      <t>ジンコウ</t>
    </rPh>
    <rPh sb="4" eb="6">
      <t>シャカイ</t>
    </rPh>
    <rPh sb="6" eb="8">
      <t>ゾウゲン</t>
    </rPh>
    <rPh sb="16" eb="17">
      <t>ニン</t>
    </rPh>
    <phoneticPr fontId="3"/>
  </si>
  <si>
    <t>●各種基礎率</t>
    <rPh sb="1" eb="3">
      <t>カクシュ</t>
    </rPh>
    <rPh sb="3" eb="5">
      <t>キソ</t>
    </rPh>
    <rPh sb="5" eb="6">
      <t>リツ</t>
    </rPh>
    <phoneticPr fontId="3"/>
  </si>
  <si>
    <t>15～19</t>
  </si>
  <si>
    <t>20～24</t>
  </si>
  <si>
    <t>25～29</t>
  </si>
  <si>
    <t>30～34</t>
  </si>
  <si>
    <t>35～39</t>
  </si>
  <si>
    <t>40～44</t>
  </si>
  <si>
    <t>45～49</t>
  </si>
  <si>
    <t>5～9</t>
  </si>
  <si>
    <t>10～14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</si>
  <si>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</si>
  <si>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</si>
  <si>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</si>
  <si>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</si>
  <si>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</si>
  <si>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</si>
  <si>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</si>
  <si>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</si>
  <si>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2011年</t>
    <rPh sb="4" eb="5">
      <t>ネン</t>
    </rPh>
    <phoneticPr fontId="4"/>
  </si>
  <si>
    <t>2012年</t>
    <rPh sb="4" eb="5">
      <t>ネン</t>
    </rPh>
    <phoneticPr fontId="4"/>
  </si>
  <si>
    <t>2013年</t>
    <rPh sb="4" eb="5">
      <t>ネン</t>
    </rPh>
    <phoneticPr fontId="4"/>
  </si>
  <si>
    <t>2014年</t>
    <rPh sb="4" eb="5">
      <t>ネン</t>
    </rPh>
    <phoneticPr fontId="4"/>
  </si>
  <si>
    <t>合計</t>
    <rPh sb="0" eb="2">
      <t>ゴウケイ</t>
    </rPh>
    <phoneticPr fontId="4"/>
  </si>
  <si>
    <t>割合</t>
    <rPh sb="0" eb="2">
      <t>ワリアイ</t>
    </rPh>
    <phoneticPr fontId="4"/>
  </si>
  <si>
    <t>男</t>
    <rPh sb="0" eb="1">
      <t>オトコ</t>
    </rPh>
    <phoneticPr fontId="1"/>
  </si>
  <si>
    <t>女</t>
    <rPh sb="0" eb="1">
      <t>オンナ</t>
    </rPh>
    <phoneticPr fontId="1"/>
  </si>
  <si>
    <t>総数</t>
    <rPh sb="0" eb="2">
      <t>ソウスウ</t>
    </rPh>
    <phoneticPr fontId="3"/>
  </si>
  <si>
    <t>男女計</t>
    <rPh sb="0" eb="3">
      <t>ダンジョケイ</t>
    </rPh>
    <phoneticPr fontId="1"/>
  </si>
  <si>
    <t>☆転入超過数の仮定</t>
    <rPh sb="1" eb="3">
      <t>テンニュウ</t>
    </rPh>
    <rPh sb="3" eb="5">
      <t>チョウカ</t>
    </rPh>
    <rPh sb="5" eb="6">
      <t>スウ</t>
    </rPh>
    <rPh sb="7" eb="9">
      <t>カテイ</t>
    </rPh>
    <phoneticPr fontId="3"/>
  </si>
  <si>
    <t>●人口の増減（コーホート）（人）</t>
    <rPh sb="1" eb="3">
      <t>ジンコウ</t>
    </rPh>
    <rPh sb="4" eb="6">
      <t>ゾウゲン</t>
    </rPh>
    <rPh sb="14" eb="15">
      <t>ニン</t>
    </rPh>
    <phoneticPr fontId="3"/>
  </si>
  <si>
    <t>純移動数・男</t>
    <rPh sb="3" eb="4">
      <t>スウ</t>
    </rPh>
    <phoneticPr fontId="3"/>
  </si>
  <si>
    <t>純移動数・女</t>
    <rPh sb="3" eb="4">
      <t>スウ</t>
    </rPh>
    <phoneticPr fontId="3"/>
  </si>
  <si>
    <t>将来推計人口シミュレーション（三重県）</t>
    <rPh sb="0" eb="2">
      <t>ショウライ</t>
    </rPh>
    <rPh sb="2" eb="4">
      <t>スイケイ</t>
    </rPh>
    <rPh sb="4" eb="6">
      <t>ジンコウ</t>
    </rPh>
    <rPh sb="15" eb="18">
      <t>ミエケン</t>
    </rPh>
    <phoneticPr fontId="3"/>
  </si>
  <si>
    <t>男</t>
    <phoneticPr fontId="3"/>
  </si>
  <si>
    <t>女</t>
    <phoneticPr fontId="3"/>
  </si>
  <si>
    <t>0～4歳→5～9歳</t>
    <phoneticPr fontId="3"/>
  </si>
  <si>
    <t>生残率・男</t>
    <phoneticPr fontId="3"/>
  </si>
  <si>
    <t>生残率・女</t>
    <phoneticPr fontId="3"/>
  </si>
  <si>
    <t>【パターン２×パターン②】</t>
    <phoneticPr fontId="3"/>
  </si>
  <si>
    <t>総人口</t>
    <rPh sb="0" eb="1">
      <t>ソウ</t>
    </rPh>
    <rPh sb="1" eb="3">
      <t>ジンコウ</t>
    </rPh>
    <phoneticPr fontId="3"/>
  </si>
  <si>
    <t>老年人口比率</t>
  </si>
  <si>
    <t>将来推計人口・長期シミュレーション（三重県）</t>
    <rPh sb="0" eb="2">
      <t>ショウライ</t>
    </rPh>
    <rPh sb="2" eb="4">
      <t>スイケイ</t>
    </rPh>
    <rPh sb="4" eb="6">
      <t>ジンコウ</t>
    </rPh>
    <rPh sb="7" eb="9">
      <t>チョウキ</t>
    </rPh>
    <rPh sb="18" eb="21">
      <t>ミエケン</t>
    </rPh>
    <phoneticPr fontId="3"/>
  </si>
  <si>
    <t>三重県転入超過数（住民基本台帳人口移動報告）　日本人移動者</t>
    <rPh sb="0" eb="3">
      <t>ミエケン</t>
    </rPh>
    <rPh sb="3" eb="5">
      <t>テンニュウ</t>
    </rPh>
    <rPh sb="5" eb="7">
      <t>チョウカ</t>
    </rPh>
    <rPh sb="7" eb="8">
      <t>スウ</t>
    </rPh>
    <phoneticPr fontId="4"/>
  </si>
  <si>
    <t>合計
絶対値</t>
    <rPh sb="0" eb="2">
      <t>ゴウケイ</t>
    </rPh>
    <rPh sb="3" eb="6">
      <t>ゼッタイチ</t>
    </rPh>
    <phoneticPr fontId="4"/>
  </si>
  <si>
    <t>将来推計人口シミュレーション（北中部地域）</t>
    <rPh sb="0" eb="2">
      <t>ショウライ</t>
    </rPh>
    <rPh sb="2" eb="4">
      <t>スイケイ</t>
    </rPh>
    <rPh sb="4" eb="6">
      <t>ジンコウ</t>
    </rPh>
    <rPh sb="15" eb="16">
      <t>キタ</t>
    </rPh>
    <rPh sb="16" eb="18">
      <t>チュウブ</t>
    </rPh>
    <rPh sb="18" eb="20">
      <t>チイキ</t>
    </rPh>
    <phoneticPr fontId="3"/>
  </si>
  <si>
    <t>将来推計人口シミュレーション（南部地域）</t>
    <rPh sb="0" eb="2">
      <t>ショウライ</t>
    </rPh>
    <rPh sb="2" eb="4">
      <t>スイケイ</t>
    </rPh>
    <rPh sb="4" eb="6">
      <t>ジンコウ</t>
    </rPh>
    <rPh sb="15" eb="17">
      <t>ナンブ</t>
    </rPh>
    <rPh sb="17" eb="19">
      <t>チイキ</t>
    </rPh>
    <phoneticPr fontId="3"/>
  </si>
  <si>
    <t>【パターン２×パターン②】</t>
    <phoneticPr fontId="3"/>
  </si>
  <si>
    <t>男</t>
    <phoneticPr fontId="3"/>
  </si>
  <si>
    <t>女</t>
    <phoneticPr fontId="3"/>
  </si>
  <si>
    <t>男</t>
    <phoneticPr fontId="3"/>
  </si>
  <si>
    <t>0～4歳→5～9歳</t>
    <phoneticPr fontId="3"/>
  </si>
  <si>
    <t>女</t>
    <phoneticPr fontId="3"/>
  </si>
  <si>
    <t>生残率・男</t>
    <phoneticPr fontId="3"/>
  </si>
  <si>
    <t>生残率・女</t>
    <phoneticPr fontId="3"/>
  </si>
  <si>
    <t>三重県</t>
    <rPh sb="0" eb="3">
      <t>ミエケン</t>
    </rPh>
    <phoneticPr fontId="3"/>
  </si>
  <si>
    <t>北中部地域</t>
    <rPh sb="0" eb="1">
      <t>ホク</t>
    </rPh>
    <rPh sb="1" eb="3">
      <t>チュウブ</t>
    </rPh>
    <rPh sb="3" eb="5">
      <t>チイキ</t>
    </rPh>
    <phoneticPr fontId="3"/>
  </si>
  <si>
    <t>南部地域</t>
    <rPh sb="0" eb="2">
      <t>ナンブ</t>
    </rPh>
    <rPh sb="2" eb="4">
      <t>チイキ</t>
    </rPh>
    <phoneticPr fontId="3"/>
  </si>
  <si>
    <t>総人口指数</t>
    <rPh sb="0" eb="1">
      <t>ソウ</t>
    </rPh>
    <rPh sb="1" eb="3">
      <t>ジンコウ</t>
    </rPh>
    <rPh sb="3" eb="5">
      <t>シスウ</t>
    </rPh>
    <phoneticPr fontId="3"/>
  </si>
  <si>
    <t>総数</t>
    <phoneticPr fontId="3"/>
  </si>
  <si>
    <t>0～4歳→5～9歳</t>
    <phoneticPr fontId="3"/>
  </si>
  <si>
    <t>生残率・男</t>
    <phoneticPr fontId="3"/>
  </si>
  <si>
    <t>生残率・女</t>
    <phoneticPr fontId="3"/>
  </si>
  <si>
    <t>北中部</t>
    <rPh sb="0" eb="1">
      <t>ホク</t>
    </rPh>
    <rPh sb="1" eb="3">
      <t>チュウブ</t>
    </rPh>
    <phoneticPr fontId="3"/>
  </si>
  <si>
    <t>南部</t>
    <rPh sb="0" eb="2">
      <t>ナンブ</t>
    </rPh>
    <phoneticPr fontId="3"/>
  </si>
  <si>
    <t>※転入超過の年齢割合は、三重県でも2014年単独と、2011～2014年平均では差がかなりあるため、北中部と南部の年齢割合については、、それぞれの2014年単独値を採用するよりも2011～2014年平均の三重県値を採用する方が偏りがないと考えられる。
※これは、2011～2013年の市町別５歳階級の転出超過のデータがないための措置である。</t>
    <rPh sb="1" eb="3">
      <t>テンニュウ</t>
    </rPh>
    <rPh sb="3" eb="5">
      <t>チョウカ</t>
    </rPh>
    <rPh sb="6" eb="8">
      <t>ネンレイ</t>
    </rPh>
    <rPh sb="8" eb="10">
      <t>ワリアイ</t>
    </rPh>
    <rPh sb="12" eb="15">
      <t>ミエケン</t>
    </rPh>
    <rPh sb="21" eb="22">
      <t>ネン</t>
    </rPh>
    <rPh sb="22" eb="24">
      <t>タンドク</t>
    </rPh>
    <rPh sb="35" eb="36">
      <t>ネン</t>
    </rPh>
    <rPh sb="36" eb="38">
      <t>ヘイキン</t>
    </rPh>
    <rPh sb="40" eb="41">
      <t>サ</t>
    </rPh>
    <rPh sb="50" eb="51">
      <t>ホク</t>
    </rPh>
    <rPh sb="51" eb="53">
      <t>チュウブ</t>
    </rPh>
    <rPh sb="54" eb="56">
      <t>ナンブ</t>
    </rPh>
    <rPh sb="57" eb="59">
      <t>ネンレイ</t>
    </rPh>
    <rPh sb="59" eb="61">
      <t>ワリアイ</t>
    </rPh>
    <rPh sb="78" eb="80">
      <t>タンドク</t>
    </rPh>
    <rPh sb="80" eb="81">
      <t>チ</t>
    </rPh>
    <rPh sb="98" eb="99">
      <t>ネン</t>
    </rPh>
    <rPh sb="99" eb="101">
      <t>ヘイキン</t>
    </rPh>
    <rPh sb="102" eb="104">
      <t>ミエ</t>
    </rPh>
    <rPh sb="104" eb="105">
      <t>ケン</t>
    </rPh>
    <rPh sb="105" eb="106">
      <t>チ</t>
    </rPh>
    <rPh sb="107" eb="109">
      <t>サイヨウ</t>
    </rPh>
    <rPh sb="111" eb="112">
      <t>ホウ</t>
    </rPh>
    <rPh sb="113" eb="114">
      <t>カタヨ</t>
    </rPh>
    <rPh sb="119" eb="120">
      <t>カンガ</t>
    </rPh>
    <rPh sb="140" eb="141">
      <t>ネン</t>
    </rPh>
    <rPh sb="142" eb="144">
      <t>シチョウ</t>
    </rPh>
    <rPh sb="144" eb="145">
      <t>ベツ</t>
    </rPh>
    <rPh sb="146" eb="147">
      <t>サイ</t>
    </rPh>
    <rPh sb="147" eb="149">
      <t>カイキュウ</t>
    </rPh>
    <rPh sb="150" eb="152">
      <t>テンシュツ</t>
    </rPh>
    <rPh sb="152" eb="154">
      <t>チョウカ</t>
    </rPh>
    <rPh sb="164" eb="166">
      <t>ソチ</t>
    </rPh>
    <phoneticPr fontId="3"/>
  </si>
  <si>
    <t>＜参考＞</t>
    <rPh sb="1" eb="3">
      <t>サンコウ</t>
    </rPh>
    <phoneticPr fontId="3"/>
  </si>
  <si>
    <t>三重県</t>
    <phoneticPr fontId="3"/>
  </si>
  <si>
    <t>北中部</t>
    <rPh sb="0" eb="1">
      <t>ホク</t>
    </rPh>
    <rPh sb="1" eb="3">
      <t>チュウブ</t>
    </rPh>
    <phoneticPr fontId="3"/>
  </si>
  <si>
    <t>南部</t>
    <rPh sb="0" eb="2">
      <t>ナンブ</t>
    </rPh>
    <phoneticPr fontId="3"/>
  </si>
  <si>
    <t>合計</t>
    <rPh sb="0" eb="2">
      <t>ゴウケイ</t>
    </rPh>
    <phoneticPr fontId="3"/>
  </si>
  <si>
    <t>＜検算＞</t>
    <rPh sb="1" eb="3">
      <t>ケンザン</t>
    </rPh>
    <phoneticPr fontId="3"/>
  </si>
  <si>
    <t>将来推計人口シミュレーション（三重県・地域）</t>
    <rPh sb="0" eb="2">
      <t>ショウライ</t>
    </rPh>
    <rPh sb="2" eb="4">
      <t>スイケイ</t>
    </rPh>
    <rPh sb="4" eb="6">
      <t>ジンコウ</t>
    </rPh>
    <rPh sb="15" eb="18">
      <t>ミエケン</t>
    </rPh>
    <rPh sb="19" eb="21">
      <t>チイキ</t>
    </rPh>
    <phoneticPr fontId="3"/>
  </si>
  <si>
    <t>35～39歳</t>
    <phoneticPr fontId="3"/>
  </si>
  <si>
    <t>生産年齢人口</t>
    <rPh sb="0" eb="2">
      <t>セイサン</t>
    </rPh>
    <rPh sb="2" eb="4">
      <t>ネンレイ</t>
    </rPh>
    <rPh sb="4" eb="6">
      <t>ジンコウ</t>
    </rPh>
    <phoneticPr fontId="3"/>
  </si>
  <si>
    <t>25～34歳人口</t>
    <rPh sb="5" eb="6">
      <t>サイ</t>
    </rPh>
    <rPh sb="6" eb="8">
      <t>ジンコウ</t>
    </rPh>
    <phoneticPr fontId="3"/>
  </si>
  <si>
    <t>20年前の5～14歳人口</t>
    <rPh sb="2" eb="4">
      <t>ネンマエ</t>
    </rPh>
    <rPh sb="9" eb="10">
      <t>サイ</t>
    </rPh>
    <rPh sb="10" eb="12">
      <t>ジンコウ</t>
    </rPh>
    <phoneticPr fontId="3"/>
  </si>
  <si>
    <t>定住率</t>
    <rPh sb="0" eb="2">
      <t>テイジュウ</t>
    </rPh>
    <rPh sb="2" eb="3">
      <t>リツ</t>
    </rPh>
    <phoneticPr fontId="3"/>
  </si>
  <si>
    <t>社人研推計（三重県）</t>
    <rPh sb="0" eb="2">
      <t>シャジン</t>
    </rPh>
    <rPh sb="2" eb="3">
      <t>ケン</t>
    </rPh>
    <rPh sb="3" eb="5">
      <t>スイケイ</t>
    </rPh>
    <rPh sb="6" eb="9">
      <t>ミエケン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</si>
</sst>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&quot;年&quot;"/>
    <numFmt numFmtId="177" formatCode="#,##0.00000;[Red]\-#,##0.00000"/>
    <numFmt numFmtId="178" formatCode="0.0000"/>
    <numFmt numFmtId="179" formatCode="#,##0.0%;[Red]\△#,##0.0%"/>
    <numFmt numFmtId="180" formatCode="\→0&quot;年&quot;"/>
    <numFmt numFmtId="181" formatCode="0.00000"/>
    <numFmt numFmtId="182" formatCode="#,##0.0;[Red]\-#,##0.0"/>
    <numFmt numFmtId="183" formatCode="0.0%"/>
  </numFmts>
  <fonts count="34"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rgb="FF0000CC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008000"/>
      <name val="ＭＳ Ｐゴシック"/>
      <family val="3"/>
      <charset val="128"/>
      <scheme val="minor"/>
    </font>
    <font>
      <sz val="10"/>
      <color rgb="FF00206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b/>
      <sz val="10"/>
      <color rgb="FF0000CC"/>
      <name val="ＭＳ Ｐゴシック"/>
      <family val="3"/>
      <charset val="128"/>
      <scheme val="minor"/>
    </font>
    <font>
      <b/>
      <sz val="10"/>
      <color rgb="FF0070C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9"/>
      <name val="ＭＳ Ｐゴシック"/>
      <family val="3"/>
      <charset val="128"/>
      <scheme val="minor"/>
    </font>
    <font>
      <sz val="10"/>
      <color rgb="FF0000CC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theme="9" tint="-0.499984740745262"/>
      <name val="ＭＳ Ｐゴシック"/>
      <family val="3"/>
      <charset val="128"/>
      <scheme val="minor"/>
    </font>
    <font>
      <sz val="10"/>
      <color theme="9" tint="-0.499984740745262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1" applyFill="0" applyBorder="0">
      <protection locked="0"/>
    </xf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11" fillId="0" borderId="0">
      <alignment horizontal="left"/>
      <protection locked="0"/>
    </xf>
    <xf numFmtId="0" fontId="10" fillId="0" borderId="2" applyFill="0" applyBorder="0" applyAlignment="0" applyProtection="0"/>
    <xf numFmtId="0" fontId="1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2" fillId="0" borderId="0" xfId="2" applyFont="1">
      <alignment vertical="center"/>
    </xf>
    <xf numFmtId="38" fontId="12" fillId="0" borderId="0" xfId="2" applyNumberFormat="1" applyFont="1">
      <alignment vertical="center"/>
    </xf>
    <xf numFmtId="1" fontId="12" fillId="0" borderId="0" xfId="2" applyNumberFormat="1" applyFont="1">
      <alignment vertical="center"/>
    </xf>
    <xf numFmtId="181" fontId="12" fillId="0" borderId="0" xfId="2" applyNumberFormat="1" applyFont="1">
      <alignment vertical="center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vertical="center" shrinkToFit="1"/>
    </xf>
    <xf numFmtId="0" fontId="12" fillId="0" borderId="0" xfId="2" applyFont="1" applyFill="1" applyAlignment="1">
      <alignment vertical="center" shrinkToFit="1"/>
    </xf>
    <xf numFmtId="0" fontId="12" fillId="0" borderId="0" xfId="2" applyFont="1" applyFill="1">
      <alignment vertical="center"/>
    </xf>
    <xf numFmtId="0" fontId="18" fillId="0" borderId="0" xfId="2" applyFont="1" applyAlignment="1">
      <alignment vertical="center" shrinkToFit="1"/>
    </xf>
    <xf numFmtId="0" fontId="18" fillId="0" borderId="4" xfId="2" applyFont="1" applyBorder="1" applyAlignment="1">
      <alignment vertical="center" shrinkToFit="1"/>
    </xf>
    <xf numFmtId="176" fontId="12" fillId="0" borderId="4" xfId="2" applyNumberFormat="1" applyFont="1" applyBorder="1" applyAlignment="1">
      <alignment horizontal="center" vertical="center"/>
    </xf>
    <xf numFmtId="0" fontId="12" fillId="0" borderId="4" xfId="2" applyFont="1" applyBorder="1" applyAlignment="1">
      <alignment vertical="center" shrinkToFit="1"/>
    </xf>
    <xf numFmtId="37" fontId="14" fillId="3" borderId="4" xfId="2" applyNumberFormat="1" applyFont="1" applyFill="1" applyBorder="1">
      <alignment vertical="center"/>
    </xf>
    <xf numFmtId="0" fontId="15" fillId="0" borderId="4" xfId="2" applyFont="1" applyBorder="1" applyAlignment="1">
      <alignment vertical="center"/>
    </xf>
    <xf numFmtId="177" fontId="12" fillId="2" borderId="4" xfId="1" applyNumberFormat="1" applyFont="1" applyFill="1" applyBorder="1">
      <alignment vertical="center"/>
    </xf>
    <xf numFmtId="179" fontId="14" fillId="0" borderId="4" xfId="2" applyNumberFormat="1" applyFont="1" applyBorder="1">
      <alignment vertical="center"/>
    </xf>
    <xf numFmtId="38" fontId="12" fillId="2" borderId="4" xfId="2" applyNumberFormat="1" applyFont="1" applyFill="1" applyBorder="1">
      <alignment vertical="center"/>
    </xf>
    <xf numFmtId="3" fontId="17" fillId="3" borderId="4" xfId="2" applyNumberFormat="1" applyFont="1" applyFill="1" applyBorder="1">
      <alignment vertical="center"/>
    </xf>
    <xf numFmtId="3" fontId="14" fillId="3" borderId="4" xfId="2" applyNumberFormat="1" applyFont="1" applyFill="1" applyBorder="1">
      <alignment vertical="center"/>
    </xf>
    <xf numFmtId="0" fontId="12" fillId="0" borderId="3" xfId="2" applyFont="1" applyBorder="1" applyAlignment="1">
      <alignment vertical="center" shrinkToFit="1"/>
    </xf>
    <xf numFmtId="38" fontId="12" fillId="2" borderId="3" xfId="2" applyNumberFormat="1" applyFont="1" applyFill="1" applyBorder="1">
      <alignment vertical="center"/>
    </xf>
    <xf numFmtId="3" fontId="14" fillId="3" borderId="3" xfId="2" applyNumberFormat="1" applyFont="1" applyFill="1" applyBorder="1">
      <alignment vertical="center"/>
    </xf>
    <xf numFmtId="3" fontId="14" fillId="0" borderId="4" xfId="2" applyNumberFormat="1" applyFont="1" applyFill="1" applyBorder="1">
      <alignment vertical="center"/>
    </xf>
    <xf numFmtId="0" fontId="18" fillId="0" borderId="0" xfId="2" applyFont="1" applyFill="1" applyAlignment="1">
      <alignment vertical="center" shrinkToFit="1"/>
    </xf>
    <xf numFmtId="0" fontId="18" fillId="0" borderId="0" xfId="2" applyFont="1" applyAlignment="1">
      <alignment vertical="center"/>
    </xf>
    <xf numFmtId="180" fontId="12" fillId="0" borderId="4" xfId="2" applyNumberFormat="1" applyFont="1" applyBorder="1" applyAlignment="1">
      <alignment horizontal="center" vertical="center"/>
    </xf>
    <xf numFmtId="0" fontId="12" fillId="0" borderId="4" xfId="2" applyFont="1" applyBorder="1">
      <alignment vertical="center"/>
    </xf>
    <xf numFmtId="0" fontId="12" fillId="0" borderId="0" xfId="2" applyFont="1" applyBorder="1">
      <alignment vertical="center"/>
    </xf>
    <xf numFmtId="0" fontId="18" fillId="0" borderId="0" xfId="2" applyFont="1" applyBorder="1" applyAlignment="1">
      <alignment vertical="center" shrinkToFit="1"/>
    </xf>
    <xf numFmtId="0" fontId="19" fillId="0" borderId="0" xfId="2" applyFont="1" applyAlignment="1">
      <alignment vertical="center" shrinkToFit="1"/>
    </xf>
    <xf numFmtId="0" fontId="13" fillId="0" borderId="0" xfId="2" applyFont="1" applyFill="1" applyAlignment="1">
      <alignment vertical="center"/>
    </xf>
    <xf numFmtId="37" fontId="17" fillId="3" borderId="4" xfId="2" applyNumberFormat="1" applyFont="1" applyFill="1" applyBorder="1">
      <alignment vertical="center"/>
    </xf>
    <xf numFmtId="37" fontId="14" fillId="4" borderId="4" xfId="2" applyNumberFormat="1" applyFont="1" applyFill="1" applyBorder="1">
      <alignment vertical="center"/>
    </xf>
    <xf numFmtId="178" fontId="14" fillId="0" borderId="4" xfId="2" applyNumberFormat="1" applyFont="1" applyBorder="1">
      <alignment vertical="center"/>
    </xf>
    <xf numFmtId="37" fontId="17" fillId="0" borderId="4" xfId="2" applyNumberFormat="1" applyFont="1" applyBorder="1">
      <alignment vertical="center"/>
    </xf>
    <xf numFmtId="177" fontId="16" fillId="0" borderId="4" xfId="1" applyNumberFormat="1" applyFont="1" applyBorder="1">
      <alignment vertical="center"/>
    </xf>
    <xf numFmtId="177" fontId="20" fillId="0" borderId="4" xfId="1" applyNumberFormat="1" applyFont="1" applyFill="1" applyBorder="1">
      <alignment vertical="center"/>
    </xf>
    <xf numFmtId="177" fontId="20" fillId="2" borderId="4" xfId="1" applyNumberFormat="1" applyFont="1" applyFill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4" xfId="1" applyNumberFormat="1" applyFont="1" applyFill="1" applyBorder="1">
      <alignment vertical="center"/>
    </xf>
    <xf numFmtId="177" fontId="18" fillId="7" borderId="4" xfId="1" applyNumberFormat="1" applyFont="1" applyFill="1" applyBorder="1">
      <alignment vertical="center"/>
    </xf>
    <xf numFmtId="177" fontId="12" fillId="0" borderId="4" xfId="1" applyNumberFormat="1" applyFont="1" applyFill="1" applyBorder="1">
      <alignment vertical="center"/>
    </xf>
    <xf numFmtId="40" fontId="18" fillId="2" borderId="4" xfId="1" applyNumberFormat="1" applyFont="1" applyFill="1" applyBorder="1">
      <alignment vertical="center"/>
    </xf>
    <xf numFmtId="177" fontId="22" fillId="0" borderId="4" xfId="1" applyNumberFormat="1" applyFont="1" applyBorder="1">
      <alignment vertical="center"/>
    </xf>
    <xf numFmtId="0" fontId="23" fillId="8" borderId="4" xfId="2" applyFont="1" applyFill="1" applyBorder="1" applyAlignment="1">
      <alignment vertical="center" shrinkToFit="1"/>
    </xf>
    <xf numFmtId="37" fontId="23" fillId="8" borderId="4" xfId="2" applyNumberFormat="1" applyFont="1" applyFill="1" applyBorder="1">
      <alignment vertical="center"/>
    </xf>
    <xf numFmtId="177" fontId="18" fillId="2" borderId="4" xfId="1" applyNumberFormat="1" applyFont="1" applyFill="1" applyBorder="1">
      <alignment vertical="center"/>
    </xf>
    <xf numFmtId="0" fontId="18" fillId="0" borderId="0" xfId="0" applyFont="1">
      <alignment vertical="center"/>
    </xf>
    <xf numFmtId="181" fontId="22" fillId="0" borderId="0" xfId="2" applyNumberFormat="1" applyFont="1">
      <alignment vertical="center"/>
    </xf>
    <xf numFmtId="0" fontId="22" fillId="0" borderId="0" xfId="2" applyFont="1">
      <alignment vertical="center"/>
    </xf>
    <xf numFmtId="180" fontId="22" fillId="0" borderId="4" xfId="2" applyNumberFormat="1" applyFont="1" applyBorder="1" applyAlignment="1">
      <alignment horizontal="center" vertical="center"/>
    </xf>
    <xf numFmtId="38" fontId="14" fillId="0" borderId="4" xfId="2" applyNumberFormat="1" applyFont="1" applyFill="1" applyBorder="1">
      <alignment vertical="center"/>
    </xf>
    <xf numFmtId="3" fontId="17" fillId="4" borderId="4" xfId="2" applyNumberFormat="1" applyFont="1" applyFill="1" applyBorder="1">
      <alignment vertical="center"/>
    </xf>
    <xf numFmtId="38" fontId="0" fillId="0" borderId="4" xfId="5" applyFont="1" applyFill="1" applyBorder="1">
      <alignment vertical="center"/>
    </xf>
    <xf numFmtId="38" fontId="0" fillId="0" borderId="4" xfId="5" applyFont="1" applyBorder="1" applyAlignment="1">
      <alignment horizontal="center" vertical="center"/>
    </xf>
    <xf numFmtId="38" fontId="0" fillId="2" borderId="4" xfId="5" applyFont="1" applyFill="1" applyBorder="1">
      <alignment vertical="center"/>
    </xf>
    <xf numFmtId="38" fontId="24" fillId="2" borderId="4" xfId="5" applyFont="1" applyFill="1" applyBorder="1">
      <alignment vertical="center"/>
    </xf>
    <xf numFmtId="38" fontId="24" fillId="0" borderId="4" xfId="5" applyFont="1" applyFill="1" applyBorder="1">
      <alignment vertical="center"/>
    </xf>
    <xf numFmtId="182" fontId="24" fillId="0" borderId="4" xfId="5" applyNumberFormat="1" applyFont="1" applyFill="1" applyBorder="1">
      <alignment vertical="center"/>
    </xf>
    <xf numFmtId="0" fontId="18" fillId="0" borderId="0" xfId="2" applyFont="1">
      <alignment vertical="center"/>
    </xf>
    <xf numFmtId="0" fontId="12" fillId="9" borderId="4" xfId="2" applyFont="1" applyFill="1" applyBorder="1" applyAlignment="1">
      <alignment vertical="center" shrinkToFit="1"/>
    </xf>
    <xf numFmtId="40" fontId="25" fillId="0" borderId="4" xfId="1" applyNumberFormat="1" applyFont="1" applyBorder="1">
      <alignment vertical="center"/>
    </xf>
    <xf numFmtId="38" fontId="12" fillId="0" borderId="4" xfId="2" applyNumberFormat="1" applyFont="1" applyFill="1" applyBorder="1">
      <alignment vertical="center"/>
    </xf>
    <xf numFmtId="3" fontId="17" fillId="0" borderId="4" xfId="2" applyNumberFormat="1" applyFont="1" applyFill="1" applyBorder="1">
      <alignment vertical="center"/>
    </xf>
    <xf numFmtId="176" fontId="12" fillId="0" borderId="4" xfId="2" applyNumberFormat="1" applyFont="1" applyFill="1" applyBorder="1" applyAlignment="1">
      <alignment horizontal="center" vertical="center"/>
    </xf>
    <xf numFmtId="38" fontId="17" fillId="0" borderId="4" xfId="2" applyNumberFormat="1" applyFont="1" applyFill="1" applyBorder="1">
      <alignment vertical="center"/>
    </xf>
    <xf numFmtId="0" fontId="18" fillId="0" borderId="0" xfId="2" applyFont="1" applyFill="1" applyAlignment="1">
      <alignment vertical="center"/>
    </xf>
    <xf numFmtId="0" fontId="18" fillId="0" borderId="4" xfId="2" applyFont="1" applyFill="1" applyBorder="1" applyAlignment="1">
      <alignment vertical="center" shrinkToFit="1"/>
    </xf>
    <xf numFmtId="0" fontId="12" fillId="0" borderId="4" xfId="2" applyFont="1" applyFill="1" applyBorder="1" applyAlignment="1">
      <alignment vertical="center" shrinkToFit="1"/>
    </xf>
    <xf numFmtId="1" fontId="12" fillId="0" borderId="0" xfId="2" applyNumberFormat="1" applyFont="1" applyFill="1">
      <alignment vertical="center"/>
    </xf>
    <xf numFmtId="0" fontId="20" fillId="0" borderId="0" xfId="2" applyFont="1" applyFill="1" applyAlignment="1">
      <alignment vertical="center" shrinkToFit="1"/>
    </xf>
    <xf numFmtId="38" fontId="14" fillId="0" borderId="4" xfId="1" applyFont="1" applyBorder="1">
      <alignment vertical="center"/>
    </xf>
    <xf numFmtId="0" fontId="12" fillId="5" borderId="4" xfId="2" applyFont="1" applyFill="1" applyBorder="1" applyAlignment="1">
      <alignment vertical="center" shrinkToFit="1"/>
    </xf>
    <xf numFmtId="38" fontId="20" fillId="5" borderId="4" xfId="2" applyNumberFormat="1" applyFont="1" applyFill="1" applyBorder="1">
      <alignment vertical="center"/>
    </xf>
    <xf numFmtId="38" fontId="21" fillId="5" borderId="4" xfId="2" applyNumberFormat="1" applyFont="1" applyFill="1" applyBorder="1">
      <alignment vertical="center"/>
    </xf>
    <xf numFmtId="3" fontId="14" fillId="4" borderId="4" xfId="2" applyNumberFormat="1" applyFont="1" applyFill="1" applyBorder="1">
      <alignment vertical="center"/>
    </xf>
    <xf numFmtId="38" fontId="14" fillId="5" borderId="4" xfId="2" applyNumberFormat="1" applyFont="1" applyFill="1" applyBorder="1">
      <alignment vertical="center"/>
    </xf>
    <xf numFmtId="0" fontId="26" fillId="0" borderId="4" xfId="2" applyFont="1" applyFill="1" applyBorder="1" applyAlignment="1">
      <alignment vertical="center" shrinkToFit="1"/>
    </xf>
    <xf numFmtId="37" fontId="27" fillId="0" borderId="4" xfId="2" applyNumberFormat="1" applyFont="1" applyBorder="1">
      <alignment vertical="center"/>
    </xf>
    <xf numFmtId="38" fontId="12" fillId="2" borderId="4" xfId="1" applyFont="1" applyFill="1" applyBorder="1">
      <alignment vertical="center"/>
    </xf>
    <xf numFmtId="38" fontId="12" fillId="9" borderId="4" xfId="2" applyNumberFormat="1" applyFont="1" applyFill="1" applyBorder="1">
      <alignment vertical="center"/>
    </xf>
    <xf numFmtId="3" fontId="14" fillId="9" borderId="4" xfId="2" applyNumberFormat="1" applyFont="1" applyFill="1" applyBorder="1">
      <alignment vertical="center"/>
    </xf>
    <xf numFmtId="38" fontId="22" fillId="5" borderId="4" xfId="2" applyNumberFormat="1" applyFont="1" applyFill="1" applyBorder="1">
      <alignment vertical="center"/>
    </xf>
    <xf numFmtId="38" fontId="22" fillId="0" borderId="4" xfId="2" applyNumberFormat="1" applyFont="1" applyFill="1" applyBorder="1">
      <alignment vertical="center"/>
    </xf>
    <xf numFmtId="176" fontId="12" fillId="6" borderId="4" xfId="2" applyNumberFormat="1" applyFont="1" applyFill="1" applyBorder="1" applyAlignment="1">
      <alignment horizontal="center" vertical="center"/>
    </xf>
    <xf numFmtId="177" fontId="22" fillId="0" borderId="4" xfId="1" applyNumberFormat="1" applyFont="1" applyFill="1" applyBorder="1">
      <alignment vertical="center"/>
    </xf>
    <xf numFmtId="177" fontId="25" fillId="0" borderId="4" xfId="1" applyNumberFormat="1" applyFont="1" applyFill="1" applyBorder="1">
      <alignment vertical="center"/>
    </xf>
    <xf numFmtId="37" fontId="25" fillId="0" borderId="4" xfId="2" applyNumberFormat="1" applyFont="1" applyBorder="1">
      <alignment vertical="center"/>
    </xf>
    <xf numFmtId="38" fontId="12" fillId="0" borderId="0" xfId="1" applyFont="1">
      <alignment vertical="center"/>
    </xf>
    <xf numFmtId="38" fontId="14" fillId="5" borderId="4" xfId="1" applyFont="1" applyFill="1" applyBorder="1">
      <alignment vertical="center"/>
    </xf>
    <xf numFmtId="182" fontId="12" fillId="0" borderId="0" xfId="1" applyNumberFormat="1" applyFont="1">
      <alignment vertical="center"/>
    </xf>
    <xf numFmtId="183" fontId="24" fillId="2" borderId="4" xfId="13" applyNumberFormat="1" applyFont="1" applyFill="1" applyBorder="1">
      <alignment vertical="center"/>
    </xf>
    <xf numFmtId="183" fontId="24" fillId="0" borderId="4" xfId="13" applyNumberFormat="1" applyFont="1" applyFill="1" applyBorder="1">
      <alignment vertical="center"/>
    </xf>
    <xf numFmtId="0" fontId="29" fillId="0" borderId="0" xfId="0" applyFont="1" applyBorder="1">
      <alignment vertical="center"/>
    </xf>
    <xf numFmtId="0" fontId="30" fillId="0" borderId="0" xfId="0" applyFont="1" applyBorder="1">
      <alignment vertical="center"/>
    </xf>
    <xf numFmtId="0" fontId="30" fillId="0" borderId="4" xfId="0" applyFont="1" applyBorder="1">
      <alignment vertical="center"/>
    </xf>
    <xf numFmtId="0" fontId="30" fillId="0" borderId="0" xfId="0" applyFont="1">
      <alignment vertical="center"/>
    </xf>
    <xf numFmtId="0" fontId="30" fillId="0" borderId="4" xfId="0" applyFont="1" applyFill="1" applyBorder="1" applyAlignment="1">
      <alignment vertical="center" shrinkToFit="1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Fill="1">
      <alignment vertical="center"/>
    </xf>
    <xf numFmtId="37" fontId="25" fillId="2" borderId="4" xfId="2" applyNumberFormat="1" applyFont="1" applyFill="1" applyBorder="1">
      <alignment vertical="center"/>
    </xf>
    <xf numFmtId="38" fontId="31" fillId="0" borderId="4" xfId="1" applyFont="1" applyFill="1" applyBorder="1">
      <alignment vertical="center"/>
    </xf>
    <xf numFmtId="38" fontId="30" fillId="0" borderId="4" xfId="1" applyFont="1" applyFill="1" applyBorder="1" applyAlignment="1">
      <alignment vertical="center"/>
    </xf>
    <xf numFmtId="38" fontId="0" fillId="0" borderId="4" xfId="5" applyFont="1" applyBorder="1" applyAlignment="1">
      <alignment horizontal="center" vertical="center" wrapText="1"/>
    </xf>
    <xf numFmtId="0" fontId="31" fillId="0" borderId="0" xfId="0" applyFont="1" applyBorder="1">
      <alignment vertical="center"/>
    </xf>
    <xf numFmtId="0" fontId="22" fillId="0" borderId="0" xfId="0" applyFont="1">
      <alignment vertical="center"/>
    </xf>
    <xf numFmtId="0" fontId="31" fillId="0" borderId="4" xfId="0" applyFont="1" applyBorder="1" applyAlignment="1">
      <alignment horizontal="center" vertical="center"/>
    </xf>
    <xf numFmtId="0" fontId="31" fillId="0" borderId="0" xfId="0" applyFont="1">
      <alignment vertical="center"/>
    </xf>
    <xf numFmtId="38" fontId="31" fillId="0" borderId="4" xfId="1" applyFont="1" applyFill="1" applyBorder="1" applyAlignment="1">
      <alignment horizontal="center" vertical="center"/>
    </xf>
    <xf numFmtId="0" fontId="31" fillId="0" borderId="0" xfId="0" applyFont="1" applyFill="1">
      <alignment vertical="center"/>
    </xf>
    <xf numFmtId="0" fontId="31" fillId="0" borderId="4" xfId="0" applyFont="1" applyFill="1" applyBorder="1" applyAlignment="1">
      <alignment horizontal="center" vertical="center"/>
    </xf>
    <xf numFmtId="183" fontId="31" fillId="0" borderId="4" xfId="14" applyNumberFormat="1" applyFont="1" applyFill="1" applyBorder="1">
      <alignment vertical="center"/>
    </xf>
    <xf numFmtId="0" fontId="29" fillId="0" borderId="0" xfId="0" applyFont="1" applyFill="1" applyBorder="1" applyAlignment="1">
      <alignment vertical="center"/>
    </xf>
    <xf numFmtId="182" fontId="31" fillId="0" borderId="4" xfId="1" applyNumberFormat="1" applyFont="1" applyFill="1" applyBorder="1" applyAlignment="1">
      <alignment vertical="center"/>
    </xf>
    <xf numFmtId="37" fontId="0" fillId="0" borderId="0" xfId="0" applyNumberFormat="1">
      <alignment vertical="center"/>
    </xf>
    <xf numFmtId="37" fontId="12" fillId="0" borderId="0" xfId="2" applyNumberFormat="1" applyFont="1">
      <alignment vertical="center"/>
    </xf>
    <xf numFmtId="183" fontId="12" fillId="0" borderId="0" xfId="2" applyNumberFormat="1" applyFont="1">
      <alignment vertical="center"/>
    </xf>
    <xf numFmtId="0" fontId="32" fillId="0" borderId="4" xfId="0" applyFont="1" applyBorder="1">
      <alignment vertical="center"/>
    </xf>
    <xf numFmtId="0" fontId="32" fillId="0" borderId="4" xfId="0" applyFont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vertical="center" shrinkToFit="1"/>
    </xf>
    <xf numFmtId="38" fontId="32" fillId="0" borderId="4" xfId="1" applyFont="1" applyFill="1" applyBorder="1" applyAlignment="1">
      <alignment vertical="center"/>
    </xf>
    <xf numFmtId="38" fontId="33" fillId="0" borderId="4" xfId="1" applyFont="1" applyFill="1" applyBorder="1">
      <alignment vertical="center"/>
    </xf>
    <xf numFmtId="0" fontId="12" fillId="0" borderId="0" xfId="2" applyFont="1" applyAlignment="1">
      <alignment vertical="top" wrapText="1"/>
    </xf>
  </cellXfs>
  <cellStyles count="15">
    <cellStyle name="CELL" xfId="3"/>
    <cellStyle name="パーセント" xfId="13" builtinId="5"/>
    <cellStyle name="パーセント 2" xfId="14"/>
    <cellStyle name="桁区切り" xfId="1" builtinId="6"/>
    <cellStyle name="桁区切り 2" xfId="4"/>
    <cellStyle name="桁区切り 3" xfId="5"/>
    <cellStyle name="標準" xfId="0" builtinId="0" customBuiltin="1"/>
    <cellStyle name="標準 2" xfId="2"/>
    <cellStyle name="標準 3" xfId="6"/>
    <cellStyle name="標準 3 2" xfId="7"/>
    <cellStyle name="標準 3 3" xfId="8"/>
    <cellStyle name="標準 4" xfId="9"/>
    <cellStyle name="標準 5" xfId="12"/>
    <cellStyle name="表題" xfId="10"/>
    <cellStyle name="表頭" xfId="11"/>
  </cellStyles>
  <dxfs count="0"/>
  <tableStyles count="0" defaultTableStyle="TableStyleMedium2" defaultPivotStyle="PivotStyleLight16"/>
  <colors>
    <mruColors>
      <color rgb="FF008000"/>
      <color rgb="FF009900"/>
      <color rgb="FF0000CC"/>
      <color rgb="FFFF9933"/>
      <color rgb="FFFFFF99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パターン２－②による将来推計人口指数（</a:t>
            </a:r>
            <a:r>
              <a:rPr lang="en-US" altLang="ja-JP" sz="1200"/>
              <a:t>2010</a:t>
            </a:r>
            <a:r>
              <a:rPr lang="ja-JP" altLang="en-US" sz="1200"/>
              <a:t>年＝</a:t>
            </a:r>
            <a:r>
              <a:rPr lang="en-US" altLang="ja-JP" sz="1200"/>
              <a:t>100</a:t>
            </a:r>
            <a:r>
              <a:rPr lang="ja-JP" altLang="en-US" sz="1200"/>
              <a:t>）</a:t>
            </a:r>
          </a:p>
        </c:rich>
      </c:tx>
      <c:layout>
        <c:manualLayout>
          <c:xMode val="edge"/>
          <c:yMode val="edge"/>
          <c:x val="0.1290768937799864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46002497110543E-2"/>
          <c:y val="8.2224715349626887E-2"/>
          <c:w val="0.7565109646301551"/>
          <c:h val="0.87022195016923842"/>
        </c:manualLayout>
      </c:layout>
      <c:lineChart>
        <c:grouping val="standard"/>
        <c:varyColors val="0"/>
        <c:ser>
          <c:idx val="2"/>
          <c:order val="0"/>
          <c:tx>
            <c:strRef>
              <c:f>推計G!$A$12</c:f>
              <c:strCache>
                <c:ptCount val="1"/>
                <c:pt idx="0">
                  <c:v>北中部地域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pPr>
              <a:solidFill>
                <a:srgbClr val="0000CC"/>
              </a:solidFill>
              <a:ln>
                <a:noFill/>
              </a:ln>
            </c:spPr>
          </c:marker>
          <c:dLbls>
            <c:dLbl>
              <c:idx val="10"/>
              <c:layout>
                <c:manualLayout>
                  <c:x val="-4.6153857335883064E-2"/>
                  <c:y val="-3.7362637362637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推計G!$B$10:$L$10</c:f>
              <c:numCache>
                <c:formatCode>General</c:formatCode>
                <c:ptCount val="11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</c:numCache>
            </c:numRef>
          </c:cat>
          <c:val>
            <c:numRef>
              <c:f>推計G!$B$12:$L$12</c:f>
              <c:numCache>
                <c:formatCode>#,##0.0;[Red]\-#,##0.0</c:formatCode>
                <c:ptCount val="11"/>
                <c:pt idx="0">
                  <c:v>100</c:v>
                </c:pt>
                <c:pt idx="1">
                  <c:v>98.603943863801163</c:v>
                </c:pt>
                <c:pt idx="2">
                  <c:v>97.030139587377576</c:v>
                </c:pt>
                <c:pt idx="3">
                  <c:v>95.300994073239778</c:v>
                </c:pt>
                <c:pt idx="4">
                  <c:v>93.356730285523042</c:v>
                </c:pt>
                <c:pt idx="5">
                  <c:v>91.295917762870275</c:v>
                </c:pt>
                <c:pt idx="6">
                  <c:v>89.226184871720889</c:v>
                </c:pt>
                <c:pt idx="7">
                  <c:v>87.110612152627496</c:v>
                </c:pt>
                <c:pt idx="8">
                  <c:v>85.014330482961341</c:v>
                </c:pt>
                <c:pt idx="9">
                  <c:v>82.842615799295444</c:v>
                </c:pt>
                <c:pt idx="10">
                  <c:v>80.636069125655467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推計G!$A$13</c:f>
              <c:strCache>
                <c:ptCount val="1"/>
                <c:pt idx="0">
                  <c:v>南部地域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0"/>
              <c:layout>
                <c:manualLayout>
                  <c:x val="-4.6153857335883064E-2"/>
                  <c:y val="3.5164835164835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推計G!$B$10:$L$10</c:f>
              <c:numCache>
                <c:formatCode>General</c:formatCode>
                <c:ptCount val="11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</c:numCache>
            </c:numRef>
          </c:cat>
          <c:val>
            <c:numRef>
              <c:f>推計G!$B$13:$L$13</c:f>
              <c:numCache>
                <c:formatCode>#,##0.0;[Red]\-#,##0.0</c:formatCode>
                <c:ptCount val="11"/>
                <c:pt idx="0">
                  <c:v>100</c:v>
                </c:pt>
                <c:pt idx="1">
                  <c:v>94.138542452237601</c:v>
                </c:pt>
                <c:pt idx="2">
                  <c:v>88.288362730062246</c:v>
                </c:pt>
                <c:pt idx="3">
                  <c:v>82.790061221135545</c:v>
                </c:pt>
                <c:pt idx="4">
                  <c:v>77.929942606821129</c:v>
                </c:pt>
                <c:pt idx="5">
                  <c:v>73.872324236517215</c:v>
                </c:pt>
                <c:pt idx="6">
                  <c:v>70.19782161023619</c:v>
                </c:pt>
                <c:pt idx="7">
                  <c:v>66.826793867287421</c:v>
                </c:pt>
                <c:pt idx="8">
                  <c:v>63.832095890721604</c:v>
                </c:pt>
                <c:pt idx="9">
                  <c:v>61.190353849268874</c:v>
                </c:pt>
                <c:pt idx="10">
                  <c:v>58.917185933637974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推計G!$A$11</c:f>
              <c:strCache>
                <c:ptCount val="1"/>
                <c:pt idx="0">
                  <c:v>三重県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10"/>
              <c:layout>
                <c:manualLayout>
                  <c:x val="-5.0769243069471365E-2"/>
                  <c:y val="3.0769230769230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推計G!$B$11:$L$11</c:f>
              <c:numCache>
                <c:formatCode>#,##0.0;[Red]\-#,##0.0</c:formatCode>
                <c:ptCount val="11"/>
                <c:pt idx="0">
                  <c:v>100</c:v>
                </c:pt>
                <c:pt idx="1">
                  <c:v>97.773350512030873</c:v>
                </c:pt>
                <c:pt idx="2">
                  <c:v>95.404112927928125</c:v>
                </c:pt>
                <c:pt idx="3">
                  <c:v>92.973880182763409</c:v>
                </c:pt>
                <c:pt idx="4">
                  <c:v>90.487248663575173</c:v>
                </c:pt>
                <c:pt idx="5">
                  <c:v>88.055017424222001</c:v>
                </c:pt>
                <c:pt idx="6">
                  <c:v>85.686787052046427</c:v>
                </c:pt>
                <c:pt idx="7">
                  <c:v>83.337691632494241</c:v>
                </c:pt>
                <c:pt idx="8">
                  <c:v>81.074298757618067</c:v>
                </c:pt>
                <c:pt idx="9">
                  <c:v>78.815155965581667</c:v>
                </c:pt>
                <c:pt idx="10">
                  <c:v>76.596217312904614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43296"/>
        <c:axId val="84744832"/>
      </c:lineChart>
      <c:catAx>
        <c:axId val="847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84744832"/>
        <c:crosses val="autoZero"/>
        <c:auto val="1"/>
        <c:lblAlgn val="ctr"/>
        <c:lblOffset val="100"/>
        <c:noMultiLvlLbl val="0"/>
      </c:catAx>
      <c:valAx>
        <c:axId val="84744832"/>
        <c:scaling>
          <c:orientation val="minMax"/>
          <c:max val="12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8474329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20201244545855948"/>
          <c:y val="0.68006783767413692"/>
          <c:w val="0.22500005451242994"/>
          <c:h val="0.11537907761529809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老年人口比率の長期推計</a:t>
            </a:r>
          </a:p>
        </c:rich>
      </c:tx>
      <c:layout>
        <c:manualLayout>
          <c:xMode val="edge"/>
          <c:yMode val="edge"/>
          <c:x val="0.32135445355155151"/>
          <c:y val="1.7379076637847209E-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2109718875613978E-2"/>
          <c:y val="8.1287016612226509E-2"/>
          <c:w val="0.73843032979306766"/>
          <c:h val="0.85414891593050701"/>
        </c:manualLayout>
      </c:layout>
      <c:lineChart>
        <c:grouping val="standard"/>
        <c:varyColors val="0"/>
        <c:ser>
          <c:idx val="8"/>
          <c:order val="0"/>
          <c:tx>
            <c:strRef>
              <c:f>推計G!$A$18</c:f>
              <c:strCache>
                <c:ptCount val="1"/>
                <c:pt idx="0">
                  <c:v>北中部地域</c:v>
                </c:pt>
              </c:strCache>
            </c:strRef>
          </c:tx>
          <c:spPr>
            <a:ln w="28575">
              <a:solidFill>
                <a:srgbClr val="0000CC"/>
              </a:solidFill>
            </a:ln>
          </c:spPr>
          <c:marker>
            <c:symbol val="triangle"/>
            <c:size val="6"/>
            <c:spPr>
              <a:solidFill>
                <a:srgbClr val="0000CC"/>
              </a:solidFill>
              <a:ln>
                <a:solidFill>
                  <a:srgbClr val="0000CC"/>
                </a:solidFill>
              </a:ln>
            </c:spPr>
          </c:marker>
          <c:dLbls>
            <c:dLbl>
              <c:idx val="10"/>
              <c:layout>
                <c:manualLayout>
                  <c:x val="5.9928312796273383E-3"/>
                  <c:y val="1.6499830343091656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推計G!$B$16:$L$16</c:f>
              <c:numCache>
                <c:formatCode>General</c:formatCode>
                <c:ptCount val="11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</c:numCache>
            </c:numRef>
          </c:cat>
          <c:val>
            <c:numRef>
              <c:f>推計G!$B$18:$L$18</c:f>
              <c:numCache>
                <c:formatCode>0.0%</c:formatCode>
                <c:ptCount val="11"/>
                <c:pt idx="0">
                  <c:v>0.22835924009196473</c:v>
                </c:pt>
                <c:pt idx="1">
                  <c:v>0.26402705499257378</c:v>
                </c:pt>
                <c:pt idx="2">
                  <c:v>0.28278257922038275</c:v>
                </c:pt>
                <c:pt idx="3">
                  <c:v>0.29089492027498515</c:v>
                </c:pt>
                <c:pt idx="4">
                  <c:v>0.30105376040842985</c:v>
                </c:pt>
                <c:pt idx="5">
                  <c:v>0.31283397425600301</c:v>
                </c:pt>
                <c:pt idx="6">
                  <c:v>0.3329549384412343</c:v>
                </c:pt>
                <c:pt idx="7">
                  <c:v>0.33960381181987154</c:v>
                </c:pt>
                <c:pt idx="8">
                  <c:v>0.33681909384093145</c:v>
                </c:pt>
                <c:pt idx="9">
                  <c:v>0.32427700113646757</c:v>
                </c:pt>
                <c:pt idx="10">
                  <c:v>0.31063786969055029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推計G!$A$19</c:f>
              <c:strCache>
                <c:ptCount val="1"/>
                <c:pt idx="0">
                  <c:v>南部地域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0"/>
              <c:layout>
                <c:manualLayout>
                  <c:x val="8.0459942388276685E-3"/>
                  <c:y val="1.635067399602508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推計G!$B$16:$L$16</c:f>
              <c:numCache>
                <c:formatCode>General</c:formatCode>
                <c:ptCount val="11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</c:numCache>
            </c:numRef>
          </c:cat>
          <c:val>
            <c:numRef>
              <c:f>推計G!$B$19:$L$19</c:f>
              <c:numCache>
                <c:formatCode>0.0%</c:formatCode>
                <c:ptCount val="11"/>
                <c:pt idx="0">
                  <c:v>0.30610026522892297</c:v>
                </c:pt>
                <c:pt idx="1">
                  <c:v>0.34566025024932545</c:v>
                </c:pt>
                <c:pt idx="2">
                  <c:v>0.37055982868562182</c:v>
                </c:pt>
                <c:pt idx="3">
                  <c:v>0.38228099107960667</c:v>
                </c:pt>
                <c:pt idx="4">
                  <c:v>0.39206230538141218</c:v>
                </c:pt>
                <c:pt idx="5">
                  <c:v>0.39557393691609599</c:v>
                </c:pt>
                <c:pt idx="6">
                  <c:v>0.40074580140609029</c:v>
                </c:pt>
                <c:pt idx="7">
                  <c:v>0.39112082666535891</c:v>
                </c:pt>
                <c:pt idx="8">
                  <c:v>0.37101631105704885</c:v>
                </c:pt>
                <c:pt idx="9">
                  <c:v>0.32939287331956435</c:v>
                </c:pt>
                <c:pt idx="10">
                  <c:v>0.30107110575478413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推計G!$A$17</c:f>
              <c:strCache>
                <c:ptCount val="1"/>
                <c:pt idx="0">
                  <c:v>三重県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10"/>
              <c:layout>
                <c:manualLayout>
                  <c:x val="1.0344826462685152E-2"/>
                  <c:y val="-1.7142856178692004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推計G!$B$17:$L$17</c:f>
              <c:numCache>
                <c:formatCode>0.0%</c:formatCode>
                <c:ptCount val="11"/>
                <c:pt idx="0">
                  <c:v>0.24281957023638401</c:v>
                </c:pt>
                <c:pt idx="1">
                  <c:v>0.2786468644708196</c:v>
                </c:pt>
                <c:pt idx="2">
                  <c:v>0.29789194651095435</c:v>
                </c:pt>
                <c:pt idx="3">
                  <c:v>0.30603141095373132</c:v>
                </c:pt>
                <c:pt idx="4">
                  <c:v>0.31563273870174591</c:v>
                </c:pt>
                <c:pt idx="5">
                  <c:v>0.32574530248754291</c:v>
                </c:pt>
                <c:pt idx="6">
                  <c:v>0.34328514211528943</c:v>
                </c:pt>
                <c:pt idx="7">
                  <c:v>0.34728781956542149</c:v>
                </c:pt>
                <c:pt idx="8">
                  <c:v>0.34182721256378829</c:v>
                </c:pt>
                <c:pt idx="9">
                  <c:v>0.32501579087723598</c:v>
                </c:pt>
                <c:pt idx="10">
                  <c:v>0.30926910852234124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95392"/>
        <c:axId val="84796928"/>
      </c:lineChart>
      <c:catAx>
        <c:axId val="847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796928"/>
        <c:crosses val="autoZero"/>
        <c:auto val="1"/>
        <c:lblAlgn val="ctr"/>
        <c:lblOffset val="100"/>
        <c:noMultiLvlLbl val="0"/>
      </c:catAx>
      <c:valAx>
        <c:axId val="84796928"/>
        <c:scaling>
          <c:orientation val="minMax"/>
          <c:max val="0.45"/>
          <c:min val="0.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84795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179319339742671"/>
          <c:y val="0.78029202585534163"/>
          <c:w val="0.18896544241483113"/>
          <c:h val="0.10606602328087608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将来推計人口の超長期の将来展望（三重県、北中部地域及び南部地域）</a:t>
            </a:r>
          </a:p>
        </c:rich>
      </c:tx>
      <c:layout>
        <c:manualLayout>
          <c:xMode val="edge"/>
          <c:yMode val="edge"/>
          <c:x val="0.19759640075035612"/>
          <c:y val="2.76497675786663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46002497110543E-2"/>
          <c:y val="9.604963198594782E-2"/>
          <c:w val="0.86732947539939065"/>
          <c:h val="0.77621279609472071"/>
        </c:manualLayout>
      </c:layout>
      <c:lineChart>
        <c:grouping val="standard"/>
        <c:varyColors val="0"/>
        <c:ser>
          <c:idx val="2"/>
          <c:order val="0"/>
          <c:tx>
            <c:strRef>
              <c:f>超長期G!$A$3</c:f>
              <c:strCache>
                <c:ptCount val="1"/>
                <c:pt idx="0">
                  <c:v>三重県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5873013889137113E-2"/>
                  <c:y val="-3.3179721094399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809520833705682E-2"/>
                  <c:y val="-5.253455839946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0"/>
                  <c:y val="2.76497675786663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400"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超長期G!$B$2:$AF$2</c:f>
              <c:numCache>
                <c:formatCode>General</c:formatCode>
                <c:ptCount val="31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  <c:pt idx="19">
                  <c:v>2105</c:v>
                </c:pt>
                <c:pt idx="20">
                  <c:v>2110</c:v>
                </c:pt>
                <c:pt idx="21">
                  <c:v>2115</c:v>
                </c:pt>
                <c:pt idx="22">
                  <c:v>2120</c:v>
                </c:pt>
                <c:pt idx="23">
                  <c:v>2125</c:v>
                </c:pt>
                <c:pt idx="24">
                  <c:v>2130</c:v>
                </c:pt>
                <c:pt idx="25">
                  <c:v>2135</c:v>
                </c:pt>
                <c:pt idx="26">
                  <c:v>2140</c:v>
                </c:pt>
                <c:pt idx="27">
                  <c:v>2145</c:v>
                </c:pt>
                <c:pt idx="28">
                  <c:v>2150</c:v>
                </c:pt>
                <c:pt idx="29">
                  <c:v>2155</c:v>
                </c:pt>
                <c:pt idx="30">
                  <c:v>2160</c:v>
                </c:pt>
              </c:numCache>
            </c:numRef>
          </c:cat>
          <c:val>
            <c:numRef>
              <c:f>超長期G!$B$3:$AF$3</c:f>
              <c:numCache>
                <c:formatCode>#,##0_);[Red]\(#,##0\)</c:formatCode>
                <c:ptCount val="31"/>
                <c:pt idx="0">
                  <c:v>1854694</c:v>
                </c:pt>
                <c:pt idx="1">
                  <c:v>1813396.4655456059</c:v>
                </c:pt>
                <c:pt idx="2">
                  <c:v>1769454.3582275072</c:v>
                </c:pt>
                <c:pt idx="3">
                  <c:v>1724380.977316902</c:v>
                </c:pt>
                <c:pt idx="4">
                  <c:v>1678261.5717284088</c:v>
                </c:pt>
                <c:pt idx="5">
                  <c:v>1633151.1248660001</c:v>
                </c:pt>
                <c:pt idx="6">
                  <c:v>1589227.6982470821</c:v>
                </c:pt>
                <c:pt idx="7">
                  <c:v>1545659.1664463726</c:v>
                </c:pt>
                <c:pt idx="8">
                  <c:v>1503680.1545996168</c:v>
                </c:pt>
                <c:pt idx="9">
                  <c:v>1461779.9687842852</c:v>
                </c:pt>
                <c:pt idx="10">
                  <c:v>1420625.446729403</c:v>
                </c:pt>
                <c:pt idx="11">
                  <c:v>1381874.5569465056</c:v>
                </c:pt>
                <c:pt idx="12">
                  <c:v>1352581.7273852935</c:v>
                </c:pt>
                <c:pt idx="13">
                  <c:v>1333269.8095110913</c:v>
                </c:pt>
                <c:pt idx="14">
                  <c:v>1322254.9080818458</c:v>
                </c:pt>
                <c:pt idx="15">
                  <c:v>1314817.3380788176</c:v>
                </c:pt>
                <c:pt idx="16">
                  <c:v>1308636.983627355</c:v>
                </c:pt>
                <c:pt idx="17">
                  <c:v>1304492.7348407635</c:v>
                </c:pt>
                <c:pt idx="18">
                  <c:v>1302738.6717510435</c:v>
                </c:pt>
                <c:pt idx="19">
                  <c:v>1303217.4932783158</c:v>
                </c:pt>
                <c:pt idx="20">
                  <c:v>1305117.9047805041</c:v>
                </c:pt>
                <c:pt idx="21">
                  <c:v>1307401.0802105386</c:v>
                </c:pt>
                <c:pt idx="22">
                  <c:v>1309404.2086390248</c:v>
                </c:pt>
                <c:pt idx="23">
                  <c:v>1310652.6637946197</c:v>
                </c:pt>
                <c:pt idx="24">
                  <c:v>1311146.7042483874</c:v>
                </c:pt>
                <c:pt idx="25">
                  <c:v>1311682.031294439</c:v>
                </c:pt>
                <c:pt idx="26">
                  <c:v>1312630.203258917</c:v>
                </c:pt>
                <c:pt idx="27">
                  <c:v>1313922.6892213924</c:v>
                </c:pt>
                <c:pt idx="28">
                  <c:v>1315387.7556491219</c:v>
                </c:pt>
                <c:pt idx="29">
                  <c:v>1316833.926396504</c:v>
                </c:pt>
                <c:pt idx="30">
                  <c:v>1318147.401904606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超長期G!$A$4</c:f>
              <c:strCache>
                <c:ptCount val="1"/>
                <c:pt idx="0">
                  <c:v>北中部地域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circ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dLbls>
            <c:dLbl>
              <c:idx val="0"/>
              <c:layout>
                <c:manualLayout>
                  <c:x val="-1.4285712500223402E-2"/>
                  <c:y val="-3.5944697852266207E-2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14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809520833705682E-2"/>
                  <c:y val="-3.5944697852266207E-2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14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0"/>
                  <c:y val="2.76497675786663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超長期G!$B$2:$AF$2</c:f>
              <c:numCache>
                <c:formatCode>General</c:formatCode>
                <c:ptCount val="31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  <c:pt idx="19">
                  <c:v>2105</c:v>
                </c:pt>
                <c:pt idx="20">
                  <c:v>2110</c:v>
                </c:pt>
                <c:pt idx="21">
                  <c:v>2115</c:v>
                </c:pt>
                <c:pt idx="22">
                  <c:v>2120</c:v>
                </c:pt>
                <c:pt idx="23">
                  <c:v>2125</c:v>
                </c:pt>
                <c:pt idx="24">
                  <c:v>2130</c:v>
                </c:pt>
                <c:pt idx="25">
                  <c:v>2135</c:v>
                </c:pt>
                <c:pt idx="26">
                  <c:v>2140</c:v>
                </c:pt>
                <c:pt idx="27">
                  <c:v>2145</c:v>
                </c:pt>
                <c:pt idx="28">
                  <c:v>2150</c:v>
                </c:pt>
                <c:pt idx="29">
                  <c:v>2155</c:v>
                </c:pt>
                <c:pt idx="30">
                  <c:v>2160</c:v>
                </c:pt>
              </c:numCache>
            </c:numRef>
          </c:cat>
          <c:val>
            <c:numRef>
              <c:f>超長期G!$B$4:$AF$4</c:f>
              <c:numCache>
                <c:formatCode>#,##0_);[Red]\(#,##0\)</c:formatCode>
                <c:ptCount val="31"/>
                <c:pt idx="0">
                  <c:v>1509709</c:v>
                </c:pt>
                <c:pt idx="1">
                  <c:v>1488632.614866754</c:v>
                </c:pt>
                <c:pt idx="2">
                  <c:v>1464872.7500632021</c:v>
                </c:pt>
                <c:pt idx="3">
                  <c:v>1438767.6846131675</c:v>
                </c:pt>
                <c:pt idx="4">
                  <c:v>1409414.9592262669</c:v>
                </c:pt>
                <c:pt idx="5">
                  <c:v>1378302.6870986512</c:v>
                </c:pt>
                <c:pt idx="6">
                  <c:v>1347055.7433650088</c:v>
                </c:pt>
                <c:pt idx="7">
                  <c:v>1315116.7516233111</c:v>
                </c:pt>
                <c:pt idx="8">
                  <c:v>1283468.9985910109</c:v>
                </c:pt>
                <c:pt idx="9">
                  <c:v>1250682.4265573851</c:v>
                </c:pt>
                <c:pt idx="10">
                  <c:v>1217369.9928362421</c:v>
                </c:pt>
                <c:pt idx="11">
                  <c:v>1185169.1903601498</c:v>
                </c:pt>
                <c:pt idx="12">
                  <c:v>1160281.9626605613</c:v>
                </c:pt>
                <c:pt idx="13">
                  <c:v>1143308.44293287</c:v>
                </c:pt>
                <c:pt idx="14">
                  <c:v>1132868.019642652</c:v>
                </c:pt>
                <c:pt idx="15">
                  <c:v>1125750.1644004828</c:v>
                </c:pt>
                <c:pt idx="16">
                  <c:v>1120131.591301945</c:v>
                </c:pt>
                <c:pt idx="17">
                  <c:v>1116529.0356571891</c:v>
                </c:pt>
                <c:pt idx="18">
                  <c:v>1115182.3744765564</c:v>
                </c:pt>
                <c:pt idx="19">
                  <c:v>1115883.1169639435</c:v>
                </c:pt>
                <c:pt idx="20">
                  <c:v>1117682.1258932794</c:v>
                </c:pt>
                <c:pt idx="21">
                  <c:v>1119630.6060860732</c:v>
                </c:pt>
                <c:pt idx="22">
                  <c:v>1121228.4530990592</c:v>
                </c:pt>
                <c:pt idx="23">
                  <c:v>1122177.0989195902</c:v>
                </c:pt>
                <c:pt idx="24">
                  <c:v>1122565.375060729</c:v>
                </c:pt>
                <c:pt idx="25">
                  <c:v>1123052.1139590247</c:v>
                </c:pt>
                <c:pt idx="26">
                  <c:v>1123905.0187896751</c:v>
                </c:pt>
                <c:pt idx="27">
                  <c:v>1125052.0903163999</c:v>
                </c:pt>
                <c:pt idx="28">
                  <c:v>1126329.3881109117</c:v>
                </c:pt>
                <c:pt idx="29">
                  <c:v>1127557.8694157831</c:v>
                </c:pt>
                <c:pt idx="30">
                  <c:v>1128656.4840591352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超長期G!$A$5</c:f>
              <c:strCache>
                <c:ptCount val="1"/>
                <c:pt idx="0">
                  <c:v>南部地域</c:v>
                </c:pt>
              </c:strCache>
            </c:strRef>
          </c:tx>
          <c:spPr>
            <a:ln w="19050">
              <a:solidFill>
                <a:srgbClr val="0000CC"/>
              </a:solidFill>
            </a:ln>
          </c:spPr>
          <c:marker>
            <c:symbol val="diamond"/>
            <c:size val="5"/>
            <c:spPr>
              <a:solidFill>
                <a:srgbClr val="0000CC"/>
              </a:solidFill>
              <a:ln>
                <a:solidFill>
                  <a:srgbClr val="0000CC"/>
                </a:solidFill>
              </a:ln>
            </c:spPr>
          </c:marker>
          <c:dLbls>
            <c:dLbl>
              <c:idx val="0"/>
              <c:layout>
                <c:manualLayout>
                  <c:x val="-1.1111109722395977E-2"/>
                  <c:y val="-2.76497675786663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809520833705682E-2"/>
                  <c:y val="-4.4239628125866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400"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超長期G!$B$2:$AF$2</c:f>
              <c:numCache>
                <c:formatCode>General</c:formatCode>
                <c:ptCount val="31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  <c:pt idx="19">
                  <c:v>2105</c:v>
                </c:pt>
                <c:pt idx="20">
                  <c:v>2110</c:v>
                </c:pt>
                <c:pt idx="21">
                  <c:v>2115</c:v>
                </c:pt>
                <c:pt idx="22">
                  <c:v>2120</c:v>
                </c:pt>
                <c:pt idx="23">
                  <c:v>2125</c:v>
                </c:pt>
                <c:pt idx="24">
                  <c:v>2130</c:v>
                </c:pt>
                <c:pt idx="25">
                  <c:v>2135</c:v>
                </c:pt>
                <c:pt idx="26">
                  <c:v>2140</c:v>
                </c:pt>
                <c:pt idx="27">
                  <c:v>2145</c:v>
                </c:pt>
                <c:pt idx="28">
                  <c:v>2150</c:v>
                </c:pt>
                <c:pt idx="29">
                  <c:v>2155</c:v>
                </c:pt>
                <c:pt idx="30">
                  <c:v>2160</c:v>
                </c:pt>
              </c:numCache>
            </c:numRef>
          </c:cat>
          <c:val>
            <c:numRef>
              <c:f>超長期G!$B$5:$AF$5</c:f>
              <c:numCache>
                <c:formatCode>#,##0_);[Red]\(#,##0\)</c:formatCode>
                <c:ptCount val="31"/>
                <c:pt idx="0">
                  <c:v>344985</c:v>
                </c:pt>
                <c:pt idx="1">
                  <c:v>324763.85067885189</c:v>
                </c:pt>
                <c:pt idx="2">
                  <c:v>304581.60816430522</c:v>
                </c:pt>
                <c:pt idx="3">
                  <c:v>285613.29270373448</c:v>
                </c:pt>
                <c:pt idx="4">
                  <c:v>268846.61250214186</c:v>
                </c:pt>
                <c:pt idx="5">
                  <c:v>254848.43776734892</c:v>
                </c:pt>
                <c:pt idx="6">
                  <c:v>242171.9548820733</c:v>
                </c:pt>
                <c:pt idx="7">
                  <c:v>230542.41482306152</c:v>
                </c:pt>
                <c:pt idx="8">
                  <c:v>220211.15600860593</c:v>
                </c:pt>
                <c:pt idx="9">
                  <c:v>211097.54222690023</c:v>
                </c:pt>
                <c:pt idx="10">
                  <c:v>203255.45389316094</c:v>
                </c:pt>
                <c:pt idx="11">
                  <c:v>196705.36658635578</c:v>
                </c:pt>
                <c:pt idx="12">
                  <c:v>192299.76472473211</c:v>
                </c:pt>
                <c:pt idx="13">
                  <c:v>189961.36657822126</c:v>
                </c:pt>
                <c:pt idx="14">
                  <c:v>189386.88843919383</c:v>
                </c:pt>
                <c:pt idx="15">
                  <c:v>189067.17367833474</c:v>
                </c:pt>
                <c:pt idx="16">
                  <c:v>188505.39232540989</c:v>
                </c:pt>
                <c:pt idx="17">
                  <c:v>187963.69918357432</c:v>
                </c:pt>
                <c:pt idx="18">
                  <c:v>187556.29727448715</c:v>
                </c:pt>
                <c:pt idx="19">
                  <c:v>187334.37631437232</c:v>
                </c:pt>
                <c:pt idx="20">
                  <c:v>187435.77888722462</c:v>
                </c:pt>
                <c:pt idx="21">
                  <c:v>187770.47412446543</c:v>
                </c:pt>
                <c:pt idx="22">
                  <c:v>188175.75553996552</c:v>
                </c:pt>
                <c:pt idx="23">
                  <c:v>188475.56487502958</c:v>
                </c:pt>
                <c:pt idx="24">
                  <c:v>188581.32918765838</c:v>
                </c:pt>
                <c:pt idx="25">
                  <c:v>188629.91733541444</c:v>
                </c:pt>
                <c:pt idx="26">
                  <c:v>188725.18446924197</c:v>
                </c:pt>
                <c:pt idx="27">
                  <c:v>188870.59890499251</c:v>
                </c:pt>
                <c:pt idx="28">
                  <c:v>189058.36753821015</c:v>
                </c:pt>
                <c:pt idx="29">
                  <c:v>189276.05698072092</c:v>
                </c:pt>
                <c:pt idx="30">
                  <c:v>189490.91784547086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超長期G!$A$6</c:f>
              <c:strCache>
                <c:ptCount val="1"/>
                <c:pt idx="0">
                  <c:v>社人研推計（三重県）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layout>
                <c:manualLayout>
                  <c:x val="-3.0384948083371069E-2"/>
                  <c:y val="3.8709674610132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delete val="1"/>
            </c:dLbl>
            <c:dLbl>
              <c:idx val="22"/>
              <c:delete val="1"/>
            </c:dLbl>
            <c:dLbl>
              <c:idx val="23"/>
              <c:delete val="1"/>
            </c:dLbl>
            <c:dLbl>
              <c:idx val="24"/>
              <c:delete val="1"/>
            </c:dLbl>
            <c:dLbl>
              <c:idx val="25"/>
              <c:delete val="1"/>
            </c:dLbl>
            <c:dLbl>
              <c:idx val="26"/>
              <c:delete val="1"/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29"/>
              <c:delete val="1"/>
            </c:dLbl>
            <c:dLbl>
              <c:idx val="30"/>
              <c:layout>
                <c:manualLayout>
                  <c:x val="-9.4450681858420824E-4"/>
                  <c:y val="-2.764976757866732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超長期G!$B$2:$AF$2</c:f>
              <c:numCache>
                <c:formatCode>General</c:formatCode>
                <c:ptCount val="31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  <c:pt idx="19">
                  <c:v>2105</c:v>
                </c:pt>
                <c:pt idx="20">
                  <c:v>2110</c:v>
                </c:pt>
                <c:pt idx="21">
                  <c:v>2115</c:v>
                </c:pt>
                <c:pt idx="22">
                  <c:v>2120</c:v>
                </c:pt>
                <c:pt idx="23">
                  <c:v>2125</c:v>
                </c:pt>
                <c:pt idx="24">
                  <c:v>2130</c:v>
                </c:pt>
                <c:pt idx="25">
                  <c:v>2135</c:v>
                </c:pt>
                <c:pt idx="26">
                  <c:v>2140</c:v>
                </c:pt>
                <c:pt idx="27">
                  <c:v>2145</c:v>
                </c:pt>
                <c:pt idx="28">
                  <c:v>2150</c:v>
                </c:pt>
                <c:pt idx="29">
                  <c:v>2155</c:v>
                </c:pt>
                <c:pt idx="30">
                  <c:v>2160</c:v>
                </c:pt>
              </c:numCache>
            </c:numRef>
          </c:cat>
          <c:val>
            <c:numRef>
              <c:f>超長期G!$B$6:$AF$6</c:f>
              <c:numCache>
                <c:formatCode>#,##0_);[Red]\(#,##0\)</c:formatCode>
                <c:ptCount val="31"/>
                <c:pt idx="0">
                  <c:v>1854694</c:v>
                </c:pt>
                <c:pt idx="1">
                  <c:v>1821237.4799529654</c:v>
                </c:pt>
                <c:pt idx="2">
                  <c:v>1773206.4432714416</c:v>
                </c:pt>
                <c:pt idx="3">
                  <c:v>1714489.7926505886</c:v>
                </c:pt>
                <c:pt idx="4">
                  <c:v>1649457.8072389201</c:v>
                </c:pt>
                <c:pt idx="5">
                  <c:v>1580095.1208081781</c:v>
                </c:pt>
                <c:pt idx="6">
                  <c:v>1507645.8363935263</c:v>
                </c:pt>
                <c:pt idx="7">
                  <c:v>1432840.6025465133</c:v>
                </c:pt>
                <c:pt idx="8">
                  <c:v>1356298.9335033481</c:v>
                </c:pt>
                <c:pt idx="9">
                  <c:v>1276779.6683266568</c:v>
                </c:pt>
                <c:pt idx="10">
                  <c:v>1195967.895885159</c:v>
                </c:pt>
                <c:pt idx="11">
                  <c:v>1114281.0918277388</c:v>
                </c:pt>
                <c:pt idx="12">
                  <c:v>1039440.9391361746</c:v>
                </c:pt>
                <c:pt idx="13">
                  <c:v>971436.41333570424</c:v>
                </c:pt>
                <c:pt idx="14">
                  <c:v>908281.63495876745</c:v>
                </c:pt>
                <c:pt idx="15">
                  <c:v>847933.84973686177</c:v>
                </c:pt>
                <c:pt idx="16">
                  <c:v>789436.12407919241</c:v>
                </c:pt>
                <c:pt idx="17">
                  <c:v>733626.5611046257</c:v>
                </c:pt>
                <c:pt idx="18">
                  <c:v>681199.08914331836</c:v>
                </c:pt>
                <c:pt idx="19">
                  <c:v>632468.46768674627</c:v>
                </c:pt>
                <c:pt idx="20">
                  <c:v>587620.9588044933</c:v>
                </c:pt>
                <c:pt idx="21">
                  <c:v>546083.120624642</c:v>
                </c:pt>
                <c:pt idx="22">
                  <c:v>507160.93150996085</c:v>
                </c:pt>
                <c:pt idx="23">
                  <c:v>470702.97333395836</c:v>
                </c:pt>
                <c:pt idx="24">
                  <c:v>436963.66894005437</c:v>
                </c:pt>
                <c:pt idx="25">
                  <c:v>405621.63180281484</c:v>
                </c:pt>
                <c:pt idx="26">
                  <c:v>376500.94124969613</c:v>
                </c:pt>
                <c:pt idx="27">
                  <c:v>349428.84663183021</c:v>
                </c:pt>
                <c:pt idx="28">
                  <c:v>324046.12427035265</c:v>
                </c:pt>
                <c:pt idx="29">
                  <c:v>300338.25443066511</c:v>
                </c:pt>
                <c:pt idx="30">
                  <c:v>278197.06428277516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59328"/>
        <c:axId val="85865216"/>
      </c:lineChart>
      <c:catAx>
        <c:axId val="85859328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/>
            </a:pPr>
            <a:endParaRPr lang="ja-JP"/>
          </a:p>
        </c:txPr>
        <c:crossAx val="85865216"/>
        <c:crosses val="autoZero"/>
        <c:auto val="1"/>
        <c:lblAlgn val="ctr"/>
        <c:lblOffset val="100"/>
        <c:noMultiLvlLbl val="0"/>
      </c:catAx>
      <c:valAx>
        <c:axId val="85865216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（万人）</a:t>
                </a:r>
              </a:p>
            </c:rich>
          </c:tx>
          <c:layout>
            <c:manualLayout>
              <c:xMode val="edge"/>
              <c:yMode val="edge"/>
              <c:x val="3.3484810213122086E-2"/>
              <c:y val="3.955223051981345E-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/>
            </a:pPr>
            <a:endParaRPr lang="ja-JP"/>
          </a:p>
        </c:txPr>
        <c:crossAx val="85859328"/>
        <c:crosses val="autoZero"/>
        <c:crossBetween val="midCat"/>
        <c:dispUnits>
          <c:builtInUnit val="tenThousands"/>
        </c:dispUnits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63480956945262224"/>
          <c:y val="0.12350454490333143"/>
          <c:w val="0.27777774305989961"/>
          <c:h val="0.20022459449003269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</xdr:colOff>
      <xdr:row>1</xdr:row>
      <xdr:rowOff>0</xdr:rowOff>
    </xdr:from>
    <xdr:to>
      <xdr:col>22</xdr:col>
      <xdr:colOff>592668</xdr:colOff>
      <xdr:row>40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23</xdr:col>
      <xdr:colOff>285749</xdr:colOff>
      <xdr:row>0</xdr:row>
      <xdr:rowOff>148166</xdr:rowOff>
    </xdr:from>
    <xdr:to>
      <xdr:col>34</xdr:col>
      <xdr:colOff>0</xdr:colOff>
      <xdr:row>41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0.82885</cdr:x>
      <cdr:y>0.42384</cdr:y>
    </cdr:from>
    <cdr:to>
      <cdr:x>0.96538</cdr:x>
      <cdr:y>0.48901</cdr:y>
    </cdr:to>
    <cdr:sp macro="" textlink="">
      <cdr:nvSpPr>
        <cdr:cNvPr id="16" name="テキスト ボックス 15"/>
        <cdr:cNvSpPr txBox="1"/>
      </cdr:nvSpPr>
      <cdr:spPr>
        <a:xfrm xmlns:a="http://schemas.openxmlformats.org/drawingml/2006/main">
          <a:off x="4561438" y="2449143"/>
          <a:ext cx="751394" cy="376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/>
            <a:t>三重県</a:t>
          </a:r>
          <a:endParaRPr lang="en-US" altLang="ja-JP" sz="1100"/>
        </a:p>
        <a:p xmlns:a="http://schemas.openxmlformats.org/drawingml/2006/main">
          <a:pPr algn="l"/>
          <a:r>
            <a:rPr lang="en-US" altLang="ja-JP" sz="1100"/>
            <a:t>1,341,229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0.8327</cdr:x>
      <cdr:y>0.35241</cdr:y>
    </cdr:from>
    <cdr:to>
      <cdr:x>0.97692</cdr:x>
      <cdr:y>0.41758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4582602" y="2036394"/>
          <a:ext cx="793728" cy="376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/>
            <a:t>北中部地域</a:t>
          </a:r>
          <a:r>
            <a:rPr lang="en-US" altLang="ja-JP" sz="1100"/>
            <a:t>1,166,709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0.82693</cdr:x>
      <cdr:y>0.57036</cdr:y>
    </cdr:from>
    <cdr:to>
      <cdr:x>0.96154</cdr:x>
      <cdr:y>0.63553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4550853" y="3295812"/>
          <a:ext cx="740811" cy="376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/>
            <a:t>南部地域</a:t>
          </a:r>
          <a:r>
            <a:rPr lang="en-US" altLang="ja-JP" sz="1100"/>
            <a:t>174,520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0.08654</cdr:x>
      <cdr:y>0.37622</cdr:y>
    </cdr:from>
    <cdr:to>
      <cdr:x>0.31154</cdr:x>
      <cdr:y>0.51099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476270" y="2173978"/>
          <a:ext cx="1238228" cy="7787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l"/>
          <a:r>
            <a:rPr lang="en-US" altLang="ja-JP" sz="1100">
              <a:effectLst/>
              <a:latin typeface="+mn-lt"/>
              <a:ea typeface="+mn-ea"/>
              <a:cs typeface="+mn-cs"/>
            </a:rPr>
            <a:t>2010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年</a:t>
          </a:r>
          <a:endParaRPr lang="en-US" altLang="ja-JP" sz="110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l"/>
          <a:r>
            <a:rPr lang="ja-JP" altLang="en-US" sz="1100"/>
            <a:t>三重県</a:t>
          </a:r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   </a:t>
          </a:r>
          <a:r>
            <a:rPr lang="en-US" altLang="ja-JP" sz="1100"/>
            <a:t>1,854,694</a:t>
          </a:r>
        </a:p>
        <a:p xmlns:a="http://schemas.openxmlformats.org/drawingml/2006/main">
          <a:pPr algn="l"/>
          <a:r>
            <a:rPr lang="ja-JP" altLang="en-US" sz="1100"/>
            <a:t>北勢地域</a:t>
          </a:r>
          <a:r>
            <a:rPr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lang="en-US" altLang="ja-JP" sz="1100"/>
            <a:t>1,509,709</a:t>
          </a:r>
        </a:p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effectLst/>
              <a:latin typeface="+mn-lt"/>
              <a:ea typeface="+mn-ea"/>
              <a:cs typeface="+mn-cs"/>
            </a:rPr>
            <a:t>南部地域</a:t>
          </a:r>
          <a:r>
            <a:rPr lang="en-US" altLang="ja-JP" sz="1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en-US" altLang="ja-JP" sz="110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344,985</a:t>
          </a:r>
          <a:endParaRPr lang="ja-JP" altLang="ja-JP">
            <a:effectLst/>
          </a:endParaRPr>
        </a:p>
        <a:p xmlns:a="http://schemas.openxmlformats.org/drawingml/2006/main">
          <a:pPr algn="l"/>
          <a:endParaRPr lang="ja-JP" alt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1.63616E-7</cdr:x>
      <cdr:y>0.88364</cdr:y>
    </cdr:from>
    <cdr:to>
      <cdr:x>0.09057</cdr:x>
      <cdr:y>0.96188</cdr:y>
    </cdr:to>
    <cdr:grpSp>
      <cdr:nvGrpSpPr>
        <cdr:cNvPr id="6" name="グループ化 5"/>
        <cdr:cNvGrpSpPr/>
      </cdr:nvGrpSpPr>
      <cdr:grpSpPr>
        <a:xfrm xmlns:a="http://schemas.openxmlformats.org/drawingml/2006/main">
          <a:off x="1" y="5237040"/>
          <a:ext cx="555948" cy="463702"/>
          <a:chOff x="0" y="0"/>
          <a:chExt cx="525575" cy="428916"/>
        </a:xfrm>
      </cdr:grpSpPr>
      <cdr:sp macro="" textlink="">
        <cdr:nvSpPr>
          <cdr:cNvPr id="7" name="正方形/長方形 6"/>
          <cdr:cNvSpPr/>
        </cdr:nvSpPr>
        <cdr:spPr>
          <a:xfrm xmlns:a="http://schemas.openxmlformats.org/drawingml/2006/main">
            <a:off x="0" y="129225"/>
            <a:ext cx="255199" cy="299691"/>
          </a:xfrm>
          <a:prstGeom xmlns:a="http://schemas.openxmlformats.org/drawingml/2006/main" prst="rect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lIns="0" tIns="0" rIns="0" bIns="0" anchor="ctr" anchorCtr="0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r>
              <a:rPr lang="ja-JP" altLang="en-US" sz="900">
                <a:solidFill>
                  <a:sysClr val="windowText" lastClr="000000"/>
                </a:solidFill>
              </a:rPr>
              <a:t>０</a:t>
            </a:r>
            <a:endParaRPr lang="ja-JP" sz="900">
              <a:solidFill>
                <a:sysClr val="windowText" lastClr="000000"/>
              </a:solidFill>
            </a:endParaRPr>
          </a:p>
        </cdr:txBody>
      </cdr:sp>
      <cdr:sp macro="" textlink="">
        <cdr:nvSpPr>
          <cdr:cNvPr id="8" name="正方形/長方形 7"/>
          <cdr:cNvSpPr/>
        </cdr:nvSpPr>
        <cdr:spPr>
          <a:xfrm xmlns:a="http://schemas.openxmlformats.org/drawingml/2006/main">
            <a:off x="231253" y="47646"/>
            <a:ext cx="294322" cy="152996"/>
          </a:xfrm>
          <a:prstGeom xmlns:a="http://schemas.openxmlformats.org/drawingml/2006/main" prst="rect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lIns="0" tIns="0" rIns="0" bIns="0" anchor="ctr" anchorCtr="1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ja-JP" altLang="en-US">
                <a:solidFill>
                  <a:sysClr val="windowText" lastClr="000000"/>
                </a:solidFill>
              </a:rPr>
              <a:t>～</a:t>
            </a:r>
            <a:endParaRPr lang="ja-JP">
              <a:solidFill>
                <a:sysClr val="windowText" lastClr="000000"/>
              </a:solidFill>
            </a:endParaRPr>
          </a:p>
        </cdr:txBody>
      </cdr:sp>
      <cdr:sp macro="" textlink="">
        <cdr:nvSpPr>
          <cdr:cNvPr id="9" name="正方形/長方形 8"/>
          <cdr:cNvSpPr/>
        </cdr:nvSpPr>
        <cdr:spPr>
          <a:xfrm xmlns:a="http://schemas.openxmlformats.org/drawingml/2006/main">
            <a:off x="228574" y="0"/>
            <a:ext cx="294322" cy="16194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lIns="0" tIns="0" rIns="0" bIns="0" anchor="ctr" anchorCtr="1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ja-JP" altLang="en-US">
                <a:solidFill>
                  <a:sysClr val="windowText" lastClr="000000"/>
                </a:solidFill>
              </a:rPr>
              <a:t>～</a:t>
            </a:r>
            <a:endParaRPr lang="ja-JP">
              <a:solidFill>
                <a:sysClr val="windowText" lastClr="000000"/>
              </a:solidFill>
            </a:endParaRPr>
          </a:p>
        </cdr:txBody>
      </cdr:sp>
    </cdr:grp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634999</xdr:colOff>
      <xdr:row>7</xdr:row>
      <xdr:rowOff>0</xdr:rowOff>
    </xdr:from>
    <xdr:to>
      <xdr:col>15</xdr:col>
      <xdr:colOff>264583</xdr:colOff>
      <xdr:row>38</xdr:row>
      <xdr:rowOff>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2"/>
  <sheetViews>
    <sheetView showGridLines="0" zoomScale="90" zoomScaleNormal="90" zoomScaleSheetLayoutView="90" workbookViewId="0">
      <selection activeCell="B19" sqref="B19:L19"/>
    </sheetView>
  </sheetViews>
  <sheetFormatPr defaultRowHeight="12"/>
  <cols>
    <col min="1" max="1" width="11.140625" style="97" customWidth="1"/>
    <col min="2" max="11" width="8.5703125" style="108" customWidth="1"/>
    <col min="12" max="12" width="8.5703125" style="106" customWidth="1"/>
    <col min="13" max="13" width="2.7109375" style="97" customWidth="1"/>
    <col min="14" max="14" width="2.28515625" customWidth="1"/>
    <col min="15" max="22" width="9.140625" style="97"/>
    <col min="23" max="23" width="9.42578125" style="97" customWidth="1"/>
    <col min="24" max="24" width="4.28515625" style="97" customWidth="1"/>
    <col min="25" max="16384" width="9.140625" style="97"/>
  </cols>
  <sheetData>
    <row r="1" spans="1:14" s="95" customFormat="1" ht="12" customHeight="1">
      <c r="A1" s="94" t="s">
        <v>136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  <c r="N1"/>
    </row>
    <row r="2" spans="1:14" s="95" customFormat="1">
      <c r="A2" s="31" t="s">
        <v>103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  <c r="N2"/>
    </row>
    <row r="3" spans="1:14">
      <c r="A3" s="94" t="s">
        <v>104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4">
      <c r="A4" s="96"/>
      <c r="B4" s="107">
        <v>2010</v>
      </c>
      <c r="C4" s="107">
        <v>2015</v>
      </c>
      <c r="D4" s="107">
        <v>2020</v>
      </c>
      <c r="E4" s="107">
        <v>2025</v>
      </c>
      <c r="F4" s="107">
        <v>2030</v>
      </c>
      <c r="G4" s="107">
        <v>2035</v>
      </c>
      <c r="H4" s="107">
        <v>2040</v>
      </c>
      <c r="I4" s="107">
        <v>2045</v>
      </c>
      <c r="J4" s="107">
        <v>2050</v>
      </c>
      <c r="K4" s="107">
        <v>2055</v>
      </c>
      <c r="L4" s="107">
        <v>2060</v>
      </c>
    </row>
    <row r="5" spans="1:14">
      <c r="A5" s="98" t="s">
        <v>119</v>
      </c>
      <c r="B5" s="109">
        <f>超長期G!B3</f>
        <v>1854694</v>
      </c>
      <c r="C5" s="109">
        <f>超長期G!C3</f>
        <v>1813396.4655456059</v>
      </c>
      <c r="D5" s="109">
        <f>超長期G!D3</f>
        <v>1769454.3582275072</v>
      </c>
      <c r="E5" s="109">
        <f>超長期G!E3</f>
        <v>1724380.977316902</v>
      </c>
      <c r="F5" s="109">
        <f>超長期G!F3</f>
        <v>1678261.5717284088</v>
      </c>
      <c r="G5" s="109">
        <f>超長期G!G3</f>
        <v>1633151.1248660001</v>
      </c>
      <c r="H5" s="109">
        <f>超長期G!H3</f>
        <v>1589227.6982470821</v>
      </c>
      <c r="I5" s="109">
        <f>超長期G!I3</f>
        <v>1545659.1664463726</v>
      </c>
      <c r="J5" s="109">
        <f>超長期G!J3</f>
        <v>1503680.1545996168</v>
      </c>
      <c r="K5" s="109">
        <f>超長期G!K3</f>
        <v>1461779.9687842852</v>
      </c>
      <c r="L5" s="109">
        <f>超長期G!L3</f>
        <v>1420625.446729403</v>
      </c>
    </row>
    <row r="6" spans="1:14" ht="12" customHeight="1">
      <c r="A6" s="98" t="s">
        <v>120</v>
      </c>
      <c r="B6" s="102">
        <f>'(将来展望）北中部'!B$19</f>
        <v>1509709</v>
      </c>
      <c r="C6" s="102">
        <f>'(将来展望）北中部'!C$19</f>
        <v>1488632.614866754</v>
      </c>
      <c r="D6" s="102">
        <f>'(将来展望）北中部'!D$19</f>
        <v>1464872.7500632021</v>
      </c>
      <c r="E6" s="102">
        <f>'(将来展望）北中部'!E$19</f>
        <v>1438767.6846131675</v>
      </c>
      <c r="F6" s="102">
        <f>'(将来展望）北中部'!F$19</f>
        <v>1409414.9592262669</v>
      </c>
      <c r="G6" s="102">
        <f>'(将来展望）北中部'!G$19</f>
        <v>1378302.6870986512</v>
      </c>
      <c r="H6" s="102">
        <f>'(将来展望）北中部'!H$19</f>
        <v>1347055.7433650088</v>
      </c>
      <c r="I6" s="102">
        <f>'(将来展望）北中部'!I$19</f>
        <v>1315116.7516233111</v>
      </c>
      <c r="J6" s="102">
        <f>'(将来展望）北中部'!J$19</f>
        <v>1283468.9985910109</v>
      </c>
      <c r="K6" s="102">
        <f>'(将来展望）北中部'!K$19</f>
        <v>1250682.4265573851</v>
      </c>
      <c r="L6" s="102">
        <f>'(将来展望）北中部'!L$19</f>
        <v>1217369.9928362421</v>
      </c>
    </row>
    <row r="7" spans="1:14">
      <c r="A7" s="98" t="s">
        <v>121</v>
      </c>
      <c r="B7" s="102">
        <f>'（将来展望）南部'!B$19</f>
        <v>344985</v>
      </c>
      <c r="C7" s="102">
        <f>'（将来展望）南部'!C$19</f>
        <v>324763.85067885189</v>
      </c>
      <c r="D7" s="102">
        <f>'（将来展望）南部'!D$19</f>
        <v>304581.60816430522</v>
      </c>
      <c r="E7" s="102">
        <f>'（将来展望）南部'!E$19</f>
        <v>285613.29270373448</v>
      </c>
      <c r="F7" s="102">
        <f>'（将来展望）南部'!F$19</f>
        <v>268846.61250214186</v>
      </c>
      <c r="G7" s="102">
        <f>'（将来展望）南部'!G$19</f>
        <v>254848.43776734892</v>
      </c>
      <c r="H7" s="102">
        <f>'（将来展望）南部'!H$19</f>
        <v>242171.9548820733</v>
      </c>
      <c r="I7" s="102">
        <f>'（将来展望）南部'!I$19</f>
        <v>230542.41482306152</v>
      </c>
      <c r="J7" s="102">
        <f>'（将来展望）南部'!J$19</f>
        <v>220211.15600860593</v>
      </c>
      <c r="K7" s="102">
        <f>'（将来展望）南部'!K$19</f>
        <v>211097.54222690023</v>
      </c>
      <c r="L7" s="102">
        <f>'（将来展望）南部'!L$19</f>
        <v>203255.45389316094</v>
      </c>
    </row>
    <row r="9" spans="1:14">
      <c r="A9" s="94" t="s">
        <v>122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</row>
    <row r="10" spans="1:14">
      <c r="A10" s="96"/>
      <c r="B10" s="107">
        <v>2010</v>
      </c>
      <c r="C10" s="107">
        <v>2015</v>
      </c>
      <c r="D10" s="107">
        <v>2020</v>
      </c>
      <c r="E10" s="107">
        <v>2025</v>
      </c>
      <c r="F10" s="107">
        <v>2030</v>
      </c>
      <c r="G10" s="107">
        <v>2035</v>
      </c>
      <c r="H10" s="107">
        <v>2040</v>
      </c>
      <c r="I10" s="107">
        <v>2045</v>
      </c>
      <c r="J10" s="107">
        <v>2050</v>
      </c>
      <c r="K10" s="107">
        <v>2055</v>
      </c>
      <c r="L10" s="107">
        <v>2060</v>
      </c>
    </row>
    <row r="11" spans="1:14">
      <c r="A11" s="98" t="s">
        <v>119</v>
      </c>
      <c r="B11" s="114">
        <f>B5/$B5*100</f>
        <v>100</v>
      </c>
      <c r="C11" s="114">
        <f t="shared" ref="C11:L11" si="0">C5/$B5*100</f>
        <v>97.773350512030873</v>
      </c>
      <c r="D11" s="114">
        <f t="shared" si="0"/>
        <v>95.404112927928125</v>
      </c>
      <c r="E11" s="114">
        <f t="shared" si="0"/>
        <v>92.973880182763409</v>
      </c>
      <c r="F11" s="114">
        <f t="shared" si="0"/>
        <v>90.487248663575173</v>
      </c>
      <c r="G11" s="114">
        <f t="shared" si="0"/>
        <v>88.055017424222001</v>
      </c>
      <c r="H11" s="114">
        <f t="shared" si="0"/>
        <v>85.686787052046427</v>
      </c>
      <c r="I11" s="114">
        <f t="shared" si="0"/>
        <v>83.337691632494241</v>
      </c>
      <c r="J11" s="114">
        <f t="shared" si="0"/>
        <v>81.074298757618067</v>
      </c>
      <c r="K11" s="114">
        <f t="shared" si="0"/>
        <v>78.815155965581667</v>
      </c>
      <c r="L11" s="114">
        <f t="shared" si="0"/>
        <v>76.596217312904614</v>
      </c>
    </row>
    <row r="12" spans="1:14">
      <c r="A12" s="98" t="s">
        <v>120</v>
      </c>
      <c r="B12" s="114">
        <f t="shared" ref="B12:L12" si="1">B6/$B6*100</f>
        <v>100</v>
      </c>
      <c r="C12" s="114">
        <f t="shared" si="1"/>
        <v>98.603943863801163</v>
      </c>
      <c r="D12" s="114">
        <f t="shared" si="1"/>
        <v>97.030139587377576</v>
      </c>
      <c r="E12" s="114">
        <f t="shared" si="1"/>
        <v>95.300994073239778</v>
      </c>
      <c r="F12" s="114">
        <f t="shared" si="1"/>
        <v>93.356730285523042</v>
      </c>
      <c r="G12" s="114">
        <f t="shared" si="1"/>
        <v>91.295917762870275</v>
      </c>
      <c r="H12" s="114">
        <f t="shared" si="1"/>
        <v>89.226184871720889</v>
      </c>
      <c r="I12" s="114">
        <f t="shared" si="1"/>
        <v>87.110612152627496</v>
      </c>
      <c r="J12" s="114">
        <f t="shared" si="1"/>
        <v>85.014330482961341</v>
      </c>
      <c r="K12" s="114">
        <f t="shared" si="1"/>
        <v>82.842615799295444</v>
      </c>
      <c r="L12" s="114">
        <f t="shared" si="1"/>
        <v>80.636069125655467</v>
      </c>
    </row>
    <row r="13" spans="1:14">
      <c r="A13" s="98" t="s">
        <v>121</v>
      </c>
      <c r="B13" s="114">
        <f t="shared" ref="B13:L13" si="2">B7/$B7*100</f>
        <v>100</v>
      </c>
      <c r="C13" s="114">
        <f t="shared" si="2"/>
        <v>94.138542452237601</v>
      </c>
      <c r="D13" s="114">
        <f t="shared" si="2"/>
        <v>88.288362730062246</v>
      </c>
      <c r="E13" s="114">
        <f t="shared" si="2"/>
        <v>82.790061221135545</v>
      </c>
      <c r="F13" s="114">
        <f t="shared" si="2"/>
        <v>77.929942606821129</v>
      </c>
      <c r="G13" s="114">
        <f t="shared" si="2"/>
        <v>73.872324236517215</v>
      </c>
      <c r="H13" s="114">
        <f t="shared" si="2"/>
        <v>70.19782161023619</v>
      </c>
      <c r="I13" s="114">
        <f t="shared" si="2"/>
        <v>66.826793867287421</v>
      </c>
      <c r="J13" s="114">
        <f t="shared" si="2"/>
        <v>63.832095890721604</v>
      </c>
      <c r="K13" s="114">
        <f t="shared" si="2"/>
        <v>61.190353849268874</v>
      </c>
      <c r="L13" s="114">
        <f t="shared" si="2"/>
        <v>58.917185933637974</v>
      </c>
    </row>
    <row r="15" spans="1:14">
      <c r="A15" s="113" t="s">
        <v>105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</row>
    <row r="16" spans="1:14">
      <c r="A16" s="98"/>
      <c r="B16" s="111">
        <v>2010</v>
      </c>
      <c r="C16" s="111">
        <v>2015</v>
      </c>
      <c r="D16" s="111">
        <v>2020</v>
      </c>
      <c r="E16" s="111">
        <v>2025</v>
      </c>
      <c r="F16" s="111">
        <v>2030</v>
      </c>
      <c r="G16" s="111">
        <v>2035</v>
      </c>
      <c r="H16" s="111">
        <v>2040</v>
      </c>
      <c r="I16" s="111">
        <v>2045</v>
      </c>
      <c r="J16" s="111">
        <v>2050</v>
      </c>
      <c r="K16" s="111">
        <v>2055</v>
      </c>
      <c r="L16" s="111">
        <v>2060</v>
      </c>
    </row>
    <row r="17" spans="1:12">
      <c r="A17" s="98" t="s">
        <v>119</v>
      </c>
      <c r="B17" s="112">
        <f>使用しない!B$99</f>
        <v>0.24281957023638401</v>
      </c>
      <c r="C17" s="112">
        <f>使用しない!C$99</f>
        <v>0.2786468644708196</v>
      </c>
      <c r="D17" s="112">
        <f>使用しない!D$99</f>
        <v>0.29789194651095435</v>
      </c>
      <c r="E17" s="112">
        <f>使用しない!E$99</f>
        <v>0.30603141095373132</v>
      </c>
      <c r="F17" s="112">
        <f>使用しない!F$99</f>
        <v>0.31563273870174591</v>
      </c>
      <c r="G17" s="112">
        <f>使用しない!G$99</f>
        <v>0.32574530248754291</v>
      </c>
      <c r="H17" s="112">
        <f>使用しない!H$99</f>
        <v>0.34328514211528943</v>
      </c>
      <c r="I17" s="112">
        <f>使用しない!I$99</f>
        <v>0.34728781956542149</v>
      </c>
      <c r="J17" s="112">
        <f>使用しない!J$99</f>
        <v>0.34182721256378829</v>
      </c>
      <c r="K17" s="112">
        <f>使用しない!K$99</f>
        <v>0.32501579087723598</v>
      </c>
      <c r="L17" s="112">
        <f>使用しない!L$99</f>
        <v>0.30926910852234124</v>
      </c>
    </row>
    <row r="18" spans="1:12">
      <c r="A18" s="98" t="s">
        <v>120</v>
      </c>
      <c r="B18" s="112">
        <f>'(将来展望）北中部'!B$99</f>
        <v>0.22835924009196473</v>
      </c>
      <c r="C18" s="112">
        <f>'(将来展望）北中部'!C$99</f>
        <v>0.26402705499257378</v>
      </c>
      <c r="D18" s="112">
        <f>'(将来展望）北中部'!D$99</f>
        <v>0.28278257922038275</v>
      </c>
      <c r="E18" s="112">
        <f>'(将来展望）北中部'!E$99</f>
        <v>0.29089492027498515</v>
      </c>
      <c r="F18" s="112">
        <f>'(将来展望）北中部'!F$99</f>
        <v>0.30105376040842985</v>
      </c>
      <c r="G18" s="112">
        <f>'(将来展望）北中部'!G$99</f>
        <v>0.31283397425600301</v>
      </c>
      <c r="H18" s="112">
        <f>'(将来展望）北中部'!H$99</f>
        <v>0.3329549384412343</v>
      </c>
      <c r="I18" s="112">
        <f>'(将来展望）北中部'!I$99</f>
        <v>0.33960381181987154</v>
      </c>
      <c r="J18" s="112">
        <f>'(将来展望）北中部'!J$99</f>
        <v>0.33681909384093145</v>
      </c>
      <c r="K18" s="112">
        <f>'(将来展望）北中部'!K$99</f>
        <v>0.32427700113646757</v>
      </c>
      <c r="L18" s="112">
        <f>'(将来展望）北中部'!L$99</f>
        <v>0.31063786969055029</v>
      </c>
    </row>
    <row r="19" spans="1:12">
      <c r="A19" s="98" t="s">
        <v>121</v>
      </c>
      <c r="B19" s="112">
        <f>'（将来展望）南部'!B$104</f>
        <v>0.30610026522892297</v>
      </c>
      <c r="C19" s="112">
        <f>'（将来展望）南部'!C$104</f>
        <v>0.34566025024932545</v>
      </c>
      <c r="D19" s="112">
        <f>'（将来展望）南部'!D$104</f>
        <v>0.37055982868562182</v>
      </c>
      <c r="E19" s="112">
        <f>'（将来展望）南部'!E$104</f>
        <v>0.38228099107960667</v>
      </c>
      <c r="F19" s="112">
        <f>'（将来展望）南部'!F$104</f>
        <v>0.39206230538141218</v>
      </c>
      <c r="G19" s="112">
        <f>'（将来展望）南部'!G$104</f>
        <v>0.39557393691609599</v>
      </c>
      <c r="H19" s="112">
        <f>'（将来展望）南部'!H$104</f>
        <v>0.40074580140609029</v>
      </c>
      <c r="I19" s="112">
        <f>'（将来展望）南部'!I$104</f>
        <v>0.39112082666535891</v>
      </c>
      <c r="J19" s="112">
        <f>'（将来展望）南部'!J$104</f>
        <v>0.37101631105704885</v>
      </c>
      <c r="K19" s="112">
        <f>'（将来展望）南部'!K$104</f>
        <v>0.32939287331956435</v>
      </c>
      <c r="L19" s="112">
        <f>'（将来展望）南部'!L$104</f>
        <v>0.30107110575478413</v>
      </c>
    </row>
    <row r="20" spans="1:12">
      <c r="L20" s="108"/>
    </row>
    <row r="21" spans="1:12">
      <c r="L21" s="108"/>
    </row>
    <row r="22" spans="1:12">
      <c r="L22" s="108"/>
    </row>
  </sheetData>
  <phoneticPr fontId="3"/>
  <pageMargins left="0.31496062992125984" right="0.31496062992125984" top="0.15748031496062992" bottom="0.15748031496062992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9"/>
  <sheetViews>
    <sheetView showGridLines="0" tabSelected="1" zoomScale="90" zoomScaleNormal="90" zoomScaleSheetLayoutView="90" workbookViewId="0">
      <pane xSplit="16" topLeftCell="Q1" activePane="topRight" state="frozen"/>
      <selection pane="topRight" activeCell="R21" sqref="R21"/>
    </sheetView>
  </sheetViews>
  <sheetFormatPr defaultRowHeight="12"/>
  <cols>
    <col min="1" max="1" width="12.28515625" style="97" customWidth="1"/>
    <col min="2" max="11" width="8.140625" style="97" customWidth="1"/>
    <col min="12" max="32" width="8.140625" customWidth="1"/>
    <col min="33" max="16384" width="9.140625" style="97"/>
  </cols>
  <sheetData>
    <row r="1" spans="1:32" s="95" customFormat="1" ht="12" customHeight="1">
      <c r="A1" s="94" t="s">
        <v>106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>
      <c r="A2" s="118"/>
      <c r="B2" s="119">
        <v>2010</v>
      </c>
      <c r="C2" s="119">
        <v>2015</v>
      </c>
      <c r="D2" s="119">
        <v>2020</v>
      </c>
      <c r="E2" s="119">
        <v>2025</v>
      </c>
      <c r="F2" s="119">
        <v>2030</v>
      </c>
      <c r="G2" s="119">
        <v>2035</v>
      </c>
      <c r="H2" s="119">
        <v>2040</v>
      </c>
      <c r="I2" s="119">
        <v>2045</v>
      </c>
      <c r="J2" s="119">
        <v>2050</v>
      </c>
      <c r="K2" s="119">
        <v>2055</v>
      </c>
      <c r="L2" s="120">
        <v>2060</v>
      </c>
      <c r="M2" s="99">
        <f>L2+5</f>
        <v>2065</v>
      </c>
      <c r="N2" s="99">
        <f t="shared" ref="N2:AF2" si="0">M2+5</f>
        <v>2070</v>
      </c>
      <c r="O2" s="99">
        <f t="shared" si="0"/>
        <v>2075</v>
      </c>
      <c r="P2" s="99">
        <f t="shared" si="0"/>
        <v>2080</v>
      </c>
      <c r="Q2" s="99">
        <f t="shared" si="0"/>
        <v>2085</v>
      </c>
      <c r="R2" s="99">
        <f t="shared" si="0"/>
        <v>2090</v>
      </c>
      <c r="S2" s="99">
        <f t="shared" si="0"/>
        <v>2095</v>
      </c>
      <c r="T2" s="99">
        <f t="shared" si="0"/>
        <v>2100</v>
      </c>
      <c r="U2" s="99">
        <f t="shared" si="0"/>
        <v>2105</v>
      </c>
      <c r="V2" s="99">
        <f t="shared" si="0"/>
        <v>2110</v>
      </c>
      <c r="W2" s="99">
        <f t="shared" si="0"/>
        <v>2115</v>
      </c>
      <c r="X2" s="99">
        <f t="shared" si="0"/>
        <v>2120</v>
      </c>
      <c r="Y2" s="99">
        <f t="shared" si="0"/>
        <v>2125</v>
      </c>
      <c r="Z2" s="99">
        <f t="shared" si="0"/>
        <v>2130</v>
      </c>
      <c r="AA2" s="99">
        <f t="shared" si="0"/>
        <v>2135</v>
      </c>
      <c r="AB2" s="99">
        <f t="shared" si="0"/>
        <v>2140</v>
      </c>
      <c r="AC2" s="99">
        <f t="shared" si="0"/>
        <v>2145</v>
      </c>
      <c r="AD2" s="99">
        <f t="shared" si="0"/>
        <v>2150</v>
      </c>
      <c r="AE2" s="99">
        <f t="shared" si="0"/>
        <v>2155</v>
      </c>
      <c r="AF2" s="99">
        <f t="shared" si="0"/>
        <v>2160</v>
      </c>
    </row>
    <row r="3" spans="1:32" s="100" customFormat="1">
      <c r="A3" s="121" t="s">
        <v>119</v>
      </c>
      <c r="B3" s="122">
        <f>B4+B5</f>
        <v>1854694</v>
      </c>
      <c r="C3" s="122">
        <f t="shared" ref="C3:AF3" si="1">C4+C5</f>
        <v>1813396.4655456059</v>
      </c>
      <c r="D3" s="122">
        <f t="shared" si="1"/>
        <v>1769454.3582275072</v>
      </c>
      <c r="E3" s="122">
        <f t="shared" si="1"/>
        <v>1724380.977316902</v>
      </c>
      <c r="F3" s="122">
        <f t="shared" si="1"/>
        <v>1678261.5717284088</v>
      </c>
      <c r="G3" s="122">
        <f t="shared" si="1"/>
        <v>1633151.1248660001</v>
      </c>
      <c r="H3" s="122">
        <f t="shared" si="1"/>
        <v>1589227.6982470821</v>
      </c>
      <c r="I3" s="122">
        <f t="shared" si="1"/>
        <v>1545659.1664463726</v>
      </c>
      <c r="J3" s="122">
        <f t="shared" si="1"/>
        <v>1503680.1545996168</v>
      </c>
      <c r="K3" s="122">
        <f t="shared" si="1"/>
        <v>1461779.9687842852</v>
      </c>
      <c r="L3" s="122">
        <f t="shared" si="1"/>
        <v>1420625.446729403</v>
      </c>
      <c r="M3" s="103">
        <f t="shared" si="1"/>
        <v>1381874.5569465056</v>
      </c>
      <c r="N3" s="103">
        <f t="shared" si="1"/>
        <v>1352581.7273852935</v>
      </c>
      <c r="O3" s="103">
        <f t="shared" si="1"/>
        <v>1333269.8095110913</v>
      </c>
      <c r="P3" s="103">
        <f t="shared" si="1"/>
        <v>1322254.9080818458</v>
      </c>
      <c r="Q3" s="103">
        <f t="shared" si="1"/>
        <v>1314817.3380788176</v>
      </c>
      <c r="R3" s="103">
        <f t="shared" si="1"/>
        <v>1308636.983627355</v>
      </c>
      <c r="S3" s="103">
        <f t="shared" si="1"/>
        <v>1304492.7348407635</v>
      </c>
      <c r="T3" s="103">
        <f t="shared" si="1"/>
        <v>1302738.6717510435</v>
      </c>
      <c r="U3" s="103">
        <f t="shared" si="1"/>
        <v>1303217.4932783158</v>
      </c>
      <c r="V3" s="103">
        <f t="shared" si="1"/>
        <v>1305117.9047805041</v>
      </c>
      <c r="W3" s="103">
        <f t="shared" si="1"/>
        <v>1307401.0802105386</v>
      </c>
      <c r="X3" s="103">
        <f t="shared" si="1"/>
        <v>1309404.2086390248</v>
      </c>
      <c r="Y3" s="103">
        <f t="shared" si="1"/>
        <v>1310652.6637946197</v>
      </c>
      <c r="Z3" s="103">
        <f t="shared" si="1"/>
        <v>1311146.7042483874</v>
      </c>
      <c r="AA3" s="103">
        <f t="shared" si="1"/>
        <v>1311682.031294439</v>
      </c>
      <c r="AB3" s="103">
        <f t="shared" si="1"/>
        <v>1312630.203258917</v>
      </c>
      <c r="AC3" s="103">
        <f t="shared" si="1"/>
        <v>1313922.6892213924</v>
      </c>
      <c r="AD3" s="103">
        <f t="shared" si="1"/>
        <v>1315387.7556491219</v>
      </c>
      <c r="AE3" s="103">
        <f t="shared" si="1"/>
        <v>1316833.926396504</v>
      </c>
      <c r="AF3" s="103">
        <f t="shared" si="1"/>
        <v>1318147.401904606</v>
      </c>
    </row>
    <row r="4" spans="1:32" s="100" customFormat="1">
      <c r="A4" s="121" t="s">
        <v>120</v>
      </c>
      <c r="B4" s="123">
        <f>'(将来展望）北中部'!B$19</f>
        <v>1509709</v>
      </c>
      <c r="C4" s="123">
        <f>'(将来展望）北中部'!C$19</f>
        <v>1488632.614866754</v>
      </c>
      <c r="D4" s="123">
        <f>'(将来展望）北中部'!D$19</f>
        <v>1464872.7500632021</v>
      </c>
      <c r="E4" s="123">
        <f>'(将来展望）北中部'!E$19</f>
        <v>1438767.6846131675</v>
      </c>
      <c r="F4" s="123">
        <f>'(将来展望）北中部'!F$19</f>
        <v>1409414.9592262669</v>
      </c>
      <c r="G4" s="123">
        <f>'(将来展望）北中部'!G$19</f>
        <v>1378302.6870986512</v>
      </c>
      <c r="H4" s="123">
        <f>'(将来展望）北中部'!H$19</f>
        <v>1347055.7433650088</v>
      </c>
      <c r="I4" s="123">
        <f>'(将来展望）北中部'!I$19</f>
        <v>1315116.7516233111</v>
      </c>
      <c r="J4" s="123">
        <f>'(将来展望）北中部'!J$19</f>
        <v>1283468.9985910109</v>
      </c>
      <c r="K4" s="123">
        <f>'(将来展望）北中部'!K$19</f>
        <v>1250682.4265573851</v>
      </c>
      <c r="L4" s="123">
        <f>'(将来展望）北中部'!L$19</f>
        <v>1217369.9928362421</v>
      </c>
      <c r="M4" s="102">
        <f>'(将来展望）北中部'!M$19</f>
        <v>1185169.1903601498</v>
      </c>
      <c r="N4" s="102">
        <f>'(将来展望）北中部'!N$19</f>
        <v>1160281.9626605613</v>
      </c>
      <c r="O4" s="102">
        <f>'(将来展望）北中部'!O$19</f>
        <v>1143308.44293287</v>
      </c>
      <c r="P4" s="102">
        <f>'(将来展望）北中部'!P$19</f>
        <v>1132868.019642652</v>
      </c>
      <c r="Q4" s="102">
        <f>'(将来展望）北中部'!Q$19</f>
        <v>1125750.1644004828</v>
      </c>
      <c r="R4" s="102">
        <f>'(将来展望）北中部'!R$19</f>
        <v>1120131.591301945</v>
      </c>
      <c r="S4" s="102">
        <f>'(将来展望）北中部'!S$19</f>
        <v>1116529.0356571891</v>
      </c>
      <c r="T4" s="102">
        <f>'(将来展望）北中部'!T$19</f>
        <v>1115182.3744765564</v>
      </c>
      <c r="U4" s="102">
        <f>'(将来展望）北中部'!U$19</f>
        <v>1115883.1169639435</v>
      </c>
      <c r="V4" s="102">
        <f>'(将来展望）北中部'!V$19</f>
        <v>1117682.1258932794</v>
      </c>
      <c r="W4" s="102">
        <f>'(将来展望）北中部'!W$19</f>
        <v>1119630.6060860732</v>
      </c>
      <c r="X4" s="102">
        <f>'(将来展望）北中部'!X$19</f>
        <v>1121228.4530990592</v>
      </c>
      <c r="Y4" s="102">
        <f>'(将来展望）北中部'!Y$19</f>
        <v>1122177.0989195902</v>
      </c>
      <c r="Z4" s="102">
        <f>'(将来展望）北中部'!Z$19</f>
        <v>1122565.375060729</v>
      </c>
      <c r="AA4" s="102">
        <f>'(将来展望）北中部'!AA$19</f>
        <v>1123052.1139590247</v>
      </c>
      <c r="AB4" s="102">
        <f>'(将来展望）北中部'!AB$19</f>
        <v>1123905.0187896751</v>
      </c>
      <c r="AC4" s="102">
        <f>'(将来展望）北中部'!AC$19</f>
        <v>1125052.0903163999</v>
      </c>
      <c r="AD4" s="102">
        <f>'(将来展望）北中部'!AD$19</f>
        <v>1126329.3881109117</v>
      </c>
      <c r="AE4" s="102">
        <f>'(将来展望）北中部'!AE$19</f>
        <v>1127557.8694157831</v>
      </c>
      <c r="AF4" s="102">
        <f>'(将来展望）北中部'!AF$19</f>
        <v>1128656.4840591352</v>
      </c>
    </row>
    <row r="5" spans="1:32" s="100" customFormat="1">
      <c r="A5" s="121" t="s">
        <v>121</v>
      </c>
      <c r="B5" s="123">
        <f>'（将来展望）南部'!B$19</f>
        <v>344985</v>
      </c>
      <c r="C5" s="123">
        <f>'（将来展望）南部'!C$19</f>
        <v>324763.85067885189</v>
      </c>
      <c r="D5" s="123">
        <f>'（将来展望）南部'!D$19</f>
        <v>304581.60816430522</v>
      </c>
      <c r="E5" s="123">
        <f>'（将来展望）南部'!E$19</f>
        <v>285613.29270373448</v>
      </c>
      <c r="F5" s="123">
        <f>'（将来展望）南部'!F$19</f>
        <v>268846.61250214186</v>
      </c>
      <c r="G5" s="123">
        <f>'（将来展望）南部'!G$19</f>
        <v>254848.43776734892</v>
      </c>
      <c r="H5" s="123">
        <f>'（将来展望）南部'!H$19</f>
        <v>242171.9548820733</v>
      </c>
      <c r="I5" s="123">
        <f>'（将来展望）南部'!I$19</f>
        <v>230542.41482306152</v>
      </c>
      <c r="J5" s="123">
        <f>'（将来展望）南部'!J$19</f>
        <v>220211.15600860593</v>
      </c>
      <c r="K5" s="123">
        <f>'（将来展望）南部'!K$19</f>
        <v>211097.54222690023</v>
      </c>
      <c r="L5" s="123">
        <f>'（将来展望）南部'!L$19</f>
        <v>203255.45389316094</v>
      </c>
      <c r="M5" s="102">
        <f>'（将来展望）南部'!M$19</f>
        <v>196705.36658635578</v>
      </c>
      <c r="N5" s="102">
        <f>'（将来展望）南部'!N$19</f>
        <v>192299.76472473211</v>
      </c>
      <c r="O5" s="102">
        <f>'（将来展望）南部'!O$19</f>
        <v>189961.36657822126</v>
      </c>
      <c r="P5" s="102">
        <f>'（将来展望）南部'!P$19</f>
        <v>189386.88843919383</v>
      </c>
      <c r="Q5" s="102">
        <f>'（将来展望）南部'!Q$19</f>
        <v>189067.17367833474</v>
      </c>
      <c r="R5" s="102">
        <f>'（将来展望）南部'!R$19</f>
        <v>188505.39232540989</v>
      </c>
      <c r="S5" s="102">
        <f>'（将来展望）南部'!S$19</f>
        <v>187963.69918357432</v>
      </c>
      <c r="T5" s="102">
        <f>'（将来展望）南部'!T$19</f>
        <v>187556.29727448715</v>
      </c>
      <c r="U5" s="102">
        <f>'（将来展望）南部'!U$19</f>
        <v>187334.37631437232</v>
      </c>
      <c r="V5" s="102">
        <f>'（将来展望）南部'!V$19</f>
        <v>187435.77888722462</v>
      </c>
      <c r="W5" s="102">
        <f>'（将来展望）南部'!W$19</f>
        <v>187770.47412446543</v>
      </c>
      <c r="X5" s="102">
        <f>'（将来展望）南部'!X$19</f>
        <v>188175.75553996552</v>
      </c>
      <c r="Y5" s="102">
        <f>'（将来展望）南部'!Y$19</f>
        <v>188475.56487502958</v>
      </c>
      <c r="Z5" s="102">
        <f>'（将来展望）南部'!Z$19</f>
        <v>188581.32918765838</v>
      </c>
      <c r="AA5" s="102">
        <f>'（将来展望）南部'!AA$19</f>
        <v>188629.91733541444</v>
      </c>
      <c r="AB5" s="102">
        <f>'（将来展望）南部'!AB$19</f>
        <v>188725.18446924197</v>
      </c>
      <c r="AC5" s="102">
        <f>'（将来展望）南部'!AC$19</f>
        <v>188870.59890499251</v>
      </c>
      <c r="AD5" s="102">
        <f>'（将来展望）南部'!AD$19</f>
        <v>189058.36753821015</v>
      </c>
      <c r="AE5" s="102">
        <f>'（将来展望）南部'!AE$19</f>
        <v>189276.05698072092</v>
      </c>
      <c r="AF5" s="102">
        <f>'（将来展望）南部'!AF$19</f>
        <v>189490.91784547086</v>
      </c>
    </row>
    <row r="6" spans="1:32" s="100" customFormat="1">
      <c r="A6" s="121" t="s">
        <v>142</v>
      </c>
      <c r="B6" s="122">
        <v>1854694</v>
      </c>
      <c r="C6" s="122">
        <v>1821237.4799529654</v>
      </c>
      <c r="D6" s="122">
        <v>1773206.4432714416</v>
      </c>
      <c r="E6" s="122">
        <v>1714489.7926505886</v>
      </c>
      <c r="F6" s="122">
        <v>1649457.8072389201</v>
      </c>
      <c r="G6" s="122">
        <v>1580095.1208081781</v>
      </c>
      <c r="H6" s="122">
        <v>1507645.8363935263</v>
      </c>
      <c r="I6" s="122">
        <v>1432840.6025465133</v>
      </c>
      <c r="J6" s="122">
        <v>1356298.9335033481</v>
      </c>
      <c r="K6" s="122">
        <v>1276779.6683266568</v>
      </c>
      <c r="L6" s="122">
        <v>1195967.895885159</v>
      </c>
      <c r="M6" s="122">
        <v>1114281.0918277388</v>
      </c>
      <c r="N6" s="122">
        <v>1039440.9391361746</v>
      </c>
      <c r="O6" s="122">
        <v>971436.41333570424</v>
      </c>
      <c r="P6" s="122">
        <v>908281.63495876745</v>
      </c>
      <c r="Q6" s="122">
        <v>847933.84973686177</v>
      </c>
      <c r="R6" s="122">
        <v>789436.12407919241</v>
      </c>
      <c r="S6" s="122">
        <v>733626.5611046257</v>
      </c>
      <c r="T6" s="122">
        <v>681199.08914331836</v>
      </c>
      <c r="U6" s="122">
        <v>632468.46768674627</v>
      </c>
      <c r="V6" s="122">
        <v>587620.9588044933</v>
      </c>
      <c r="W6" s="122">
        <v>546083.120624642</v>
      </c>
      <c r="X6" s="122">
        <v>507160.93150996085</v>
      </c>
      <c r="Y6" s="122">
        <v>470702.97333395836</v>
      </c>
      <c r="Z6" s="122">
        <v>436963.66894005437</v>
      </c>
      <c r="AA6" s="122">
        <v>405621.63180281484</v>
      </c>
      <c r="AB6" s="122">
        <v>376500.94124969613</v>
      </c>
      <c r="AC6" s="122">
        <v>349428.84663183021</v>
      </c>
      <c r="AD6" s="122">
        <v>324046.12427035265</v>
      </c>
      <c r="AE6" s="122">
        <v>300338.25443066511</v>
      </c>
      <c r="AF6" s="122">
        <v>278197.06428277516</v>
      </c>
    </row>
    <row r="7" spans="1:32"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</row>
    <row r="8" spans="1:32"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</row>
    <row r="9" spans="1:32"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</row>
  </sheetData>
  <phoneticPr fontId="3"/>
  <pageMargins left="0.31496062992125984" right="0.31496062992125984" top="0.15748031496062992" bottom="0.15748031496062992" header="0.11811023622047245" footer="0.11811023622047245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C000"/>
  </sheetPr>
  <dimension ref="A1:U44"/>
  <sheetViews>
    <sheetView showGridLines="0" zoomScale="87" zoomScaleNormal="87" workbookViewId="0">
      <selection activeCell="S26" sqref="S26"/>
    </sheetView>
  </sheetViews>
  <sheetFormatPr defaultRowHeight="12"/>
  <cols>
    <col min="1" max="1" width="7.5703125" style="1" customWidth="1"/>
    <col min="2" max="2" width="9.140625" style="1"/>
    <col min="3" max="10" width="7.5703125" style="1" customWidth="1"/>
    <col min="11" max="11" width="8" style="1" customWidth="1"/>
    <col min="12" max="13" width="7.5703125" style="1" customWidth="1"/>
    <col min="14" max="14" width="1.140625" style="1" customWidth="1"/>
    <col min="15" max="16" width="7.5703125" style="1" customWidth="1"/>
    <col min="17" max="17" width="1.140625" style="1" customWidth="1"/>
    <col min="18" max="19" width="7.5703125" style="1" customWidth="1"/>
    <col min="20" max="20" width="2.140625" customWidth="1"/>
    <col min="21" max="21" width="40.42578125" style="1" customWidth="1"/>
    <col min="22" max="16384" width="9.140625" style="1"/>
  </cols>
  <sheetData>
    <row r="1" spans="1:21">
      <c r="A1" s="60" t="s">
        <v>107</v>
      </c>
      <c r="L1" s="1" t="s">
        <v>130</v>
      </c>
    </row>
    <row r="2" spans="1:21">
      <c r="L2" s="1" t="s">
        <v>131</v>
      </c>
      <c r="O2" s="1" t="s">
        <v>127</v>
      </c>
      <c r="R2" s="1" t="s">
        <v>128</v>
      </c>
    </row>
    <row r="3" spans="1:21" ht="24" customHeight="1">
      <c r="A3" s="55"/>
      <c r="B3" s="27"/>
      <c r="C3" s="55" t="s">
        <v>83</v>
      </c>
      <c r="D3" s="55" t="s">
        <v>84</v>
      </c>
      <c r="E3" s="55" t="s">
        <v>85</v>
      </c>
      <c r="F3" s="55" t="s">
        <v>86</v>
      </c>
      <c r="G3" s="104" t="s">
        <v>87</v>
      </c>
      <c r="H3" s="55" t="s">
        <v>88</v>
      </c>
      <c r="I3" s="104" t="s">
        <v>108</v>
      </c>
      <c r="J3" s="55" t="s">
        <v>88</v>
      </c>
      <c r="L3" s="55" t="s">
        <v>86</v>
      </c>
      <c r="M3" s="55" t="s">
        <v>88</v>
      </c>
      <c r="O3" s="55" t="s">
        <v>86</v>
      </c>
      <c r="P3" s="55" t="s">
        <v>88</v>
      </c>
      <c r="R3" s="55" t="s">
        <v>86</v>
      </c>
      <c r="S3" s="55" t="s">
        <v>88</v>
      </c>
      <c r="U3" s="124" t="s">
        <v>129</v>
      </c>
    </row>
    <row r="4" spans="1:21">
      <c r="A4" s="56" t="s">
        <v>92</v>
      </c>
      <c r="B4" s="56" t="s">
        <v>91</v>
      </c>
      <c r="C4" s="56">
        <f>C5+C25</f>
        <v>-968</v>
      </c>
      <c r="D4" s="56">
        <f t="shared" ref="D4:G4" si="0">D5+D25</f>
        <v>-2108</v>
      </c>
      <c r="E4" s="56">
        <f t="shared" si="0"/>
        <v>-3226</v>
      </c>
      <c r="F4" s="56">
        <f t="shared" si="0"/>
        <v>-2839</v>
      </c>
      <c r="G4" s="56">
        <f t="shared" si="0"/>
        <v>-9141</v>
      </c>
      <c r="H4" s="92">
        <f t="shared" ref="H4" si="1">H5+H25</f>
        <v>1</v>
      </c>
      <c r="I4" s="56">
        <f t="shared" ref="I4" si="2">I5+I25</f>
        <v>14195</v>
      </c>
      <c r="J4" s="92">
        <f>I4/I$4</f>
        <v>1</v>
      </c>
      <c r="L4" s="56">
        <f t="shared" ref="L4" si="3">L5+L25</f>
        <v>-2839</v>
      </c>
      <c r="M4" s="92">
        <f t="shared" ref="M4" si="4">M5+M25</f>
        <v>1</v>
      </c>
      <c r="O4" s="56">
        <f t="shared" ref="O4" si="5">O5+O25</f>
        <v>-1309</v>
      </c>
      <c r="P4" s="92">
        <f t="shared" ref="P4" si="6">P5+P25</f>
        <v>1</v>
      </c>
      <c r="R4" s="56">
        <f t="shared" ref="R4:S4" si="7">R5+R25</f>
        <v>-1530</v>
      </c>
      <c r="S4" s="92">
        <f t="shared" si="7"/>
        <v>1</v>
      </c>
      <c r="U4" s="124"/>
    </row>
    <row r="5" spans="1:21">
      <c r="A5" s="56" t="s">
        <v>89</v>
      </c>
      <c r="B5" s="56" t="s">
        <v>123</v>
      </c>
      <c r="C5" s="56">
        <f t="shared" ref="C5:G5" si="8">SUM(C6:C24)</f>
        <v>-98</v>
      </c>
      <c r="D5" s="56">
        <f t="shared" si="8"/>
        <v>-852</v>
      </c>
      <c r="E5" s="56">
        <f t="shared" si="8"/>
        <v>-1232</v>
      </c>
      <c r="F5" s="56">
        <f t="shared" si="8"/>
        <v>-1136</v>
      </c>
      <c r="G5" s="57">
        <f t="shared" si="8"/>
        <v>-3318</v>
      </c>
      <c r="H5" s="92">
        <f t="shared" ref="H5" si="9">SUM(H6:H24)</f>
        <v>0.36297998030850009</v>
      </c>
      <c r="I5" s="57">
        <f t="shared" ref="I5" si="10">SUM(I6:I24)</f>
        <v>7192</v>
      </c>
      <c r="J5" s="92">
        <f t="shared" ref="J5:J43" si="11">I5/I$4</f>
        <v>0.50665727368791824</v>
      </c>
      <c r="L5" s="56">
        <f t="shared" ref="L5" si="12">SUM(L6:L24)</f>
        <v>-1136</v>
      </c>
      <c r="M5" s="92">
        <f t="shared" ref="M5" si="13">SUM(M6:M24)</f>
        <v>0.40014089468122588</v>
      </c>
      <c r="O5" s="56">
        <f>SUM(O6:O24)</f>
        <v>-410</v>
      </c>
      <c r="P5" s="92">
        <f t="shared" ref="P5" si="14">SUM(P6:P24)</f>
        <v>0.31321619556913677</v>
      </c>
      <c r="R5" s="56">
        <f t="shared" ref="R5:S5" si="15">SUM(R6:R24)</f>
        <v>-726</v>
      </c>
      <c r="S5" s="92">
        <f t="shared" si="15"/>
        <v>0.4745098039215685</v>
      </c>
      <c r="U5" s="124"/>
    </row>
    <row r="6" spans="1:21">
      <c r="A6" s="54"/>
      <c r="B6" s="54" t="s">
        <v>2</v>
      </c>
      <c r="C6" s="54">
        <v>153</v>
      </c>
      <c r="D6" s="54">
        <v>197</v>
      </c>
      <c r="E6" s="54">
        <v>22</v>
      </c>
      <c r="F6" s="54">
        <v>112</v>
      </c>
      <c r="G6" s="58">
        <f>SUM($C6:$F6)</f>
        <v>484</v>
      </c>
      <c r="H6" s="93">
        <f>G6/G$4</f>
        <v>-5.2948255114320095E-2</v>
      </c>
      <c r="I6" s="58">
        <f>ABS(SUM($C6:$F6))</f>
        <v>484</v>
      </c>
      <c r="J6" s="93">
        <f t="shared" si="11"/>
        <v>3.4096512856639664E-2</v>
      </c>
      <c r="L6" s="54">
        <f t="shared" ref="L6:L22" si="16">F6</f>
        <v>112</v>
      </c>
      <c r="M6" s="93">
        <f>L6/L$4</f>
        <v>-3.9450510743219445E-2</v>
      </c>
      <c r="O6" s="54">
        <v>69</v>
      </c>
      <c r="P6" s="93">
        <f t="shared" ref="P6:P23" si="17">O6/O$4</f>
        <v>-5.2711993888464474E-2</v>
      </c>
      <c r="R6" s="54">
        <v>43</v>
      </c>
      <c r="S6" s="93">
        <f>R6/R$4</f>
        <v>-2.8104575163398694E-2</v>
      </c>
      <c r="U6" s="124"/>
    </row>
    <row r="7" spans="1:21">
      <c r="A7" s="54"/>
      <c r="B7" s="54" t="s">
        <v>73</v>
      </c>
      <c r="C7" s="54">
        <v>27</v>
      </c>
      <c r="D7" s="54">
        <v>37</v>
      </c>
      <c r="E7" s="54">
        <v>38</v>
      </c>
      <c r="F7" s="54">
        <v>-19</v>
      </c>
      <c r="G7" s="58">
        <f t="shared" ref="G7:G22" si="18">SUM($C7:$F7)</f>
        <v>83</v>
      </c>
      <c r="H7" s="93">
        <f t="shared" ref="H7:H23" si="19">G7/G$4</f>
        <v>-9.0799693687780327E-3</v>
      </c>
      <c r="I7" s="58">
        <f t="shared" ref="I7:I22" si="20">ABS(SUM($C7:$F7))</f>
        <v>83</v>
      </c>
      <c r="J7" s="93">
        <f t="shared" si="11"/>
        <v>5.8471292708700247E-3</v>
      </c>
      <c r="L7" s="54">
        <f t="shared" si="16"/>
        <v>-19</v>
      </c>
      <c r="M7" s="93">
        <f t="shared" ref="M7:M23" si="21">L7/L$4</f>
        <v>6.6924973582247272E-3</v>
      </c>
      <c r="O7" s="54">
        <v>-32</v>
      </c>
      <c r="P7" s="93">
        <f t="shared" si="17"/>
        <v>2.4446142093200916E-2</v>
      </c>
      <c r="R7" s="54">
        <v>13</v>
      </c>
      <c r="S7" s="93">
        <f t="shared" ref="S7:S23" si="22">R7/R$4</f>
        <v>-8.4967320261437902E-3</v>
      </c>
      <c r="U7" s="124"/>
    </row>
    <row r="8" spans="1:21">
      <c r="A8" s="54"/>
      <c r="B8" s="54" t="s">
        <v>74</v>
      </c>
      <c r="C8" s="54">
        <v>50</v>
      </c>
      <c r="D8" s="54">
        <v>7</v>
      </c>
      <c r="E8" s="54">
        <v>20</v>
      </c>
      <c r="F8" s="54">
        <v>-30</v>
      </c>
      <c r="G8" s="58">
        <f t="shared" si="18"/>
        <v>47</v>
      </c>
      <c r="H8" s="93">
        <f t="shared" si="19"/>
        <v>-5.1416694015971997E-3</v>
      </c>
      <c r="I8" s="58">
        <f t="shared" si="20"/>
        <v>47</v>
      </c>
      <c r="J8" s="93">
        <f t="shared" si="11"/>
        <v>3.3110250088059178E-3</v>
      </c>
      <c r="L8" s="54">
        <f t="shared" si="16"/>
        <v>-30</v>
      </c>
      <c r="M8" s="93">
        <f t="shared" si="21"/>
        <v>1.0567101091933779E-2</v>
      </c>
      <c r="O8" s="54">
        <v>-6</v>
      </c>
      <c r="P8" s="93">
        <f t="shared" si="17"/>
        <v>4.5836516424751722E-3</v>
      </c>
      <c r="R8" s="54">
        <v>-24</v>
      </c>
      <c r="S8" s="93">
        <f t="shared" si="22"/>
        <v>1.5686274509803921E-2</v>
      </c>
      <c r="U8" s="124"/>
    </row>
    <row r="9" spans="1:21">
      <c r="A9" s="54"/>
      <c r="B9" s="54" t="s">
        <v>66</v>
      </c>
      <c r="C9" s="54">
        <v>-381</v>
      </c>
      <c r="D9" s="54">
        <v>-521</v>
      </c>
      <c r="E9" s="54">
        <v>-368</v>
      </c>
      <c r="F9" s="54">
        <v>-420</v>
      </c>
      <c r="G9" s="58">
        <f t="shared" si="18"/>
        <v>-1690</v>
      </c>
      <c r="H9" s="93">
        <f t="shared" si="19"/>
        <v>0.18488130401487801</v>
      </c>
      <c r="I9" s="58">
        <f t="shared" si="20"/>
        <v>1690</v>
      </c>
      <c r="J9" s="93">
        <f t="shared" si="11"/>
        <v>0.11905600563578725</v>
      </c>
      <c r="L9" s="54">
        <f t="shared" si="16"/>
        <v>-420</v>
      </c>
      <c r="M9" s="93">
        <f t="shared" si="21"/>
        <v>0.14793941528707291</v>
      </c>
      <c r="O9" s="54">
        <v>-197</v>
      </c>
      <c r="P9" s="93">
        <f t="shared" si="17"/>
        <v>0.15049656226126815</v>
      </c>
      <c r="R9" s="54">
        <v>-223</v>
      </c>
      <c r="S9" s="93">
        <f t="shared" si="22"/>
        <v>0.14575163398692811</v>
      </c>
      <c r="U9" s="124"/>
    </row>
    <row r="10" spans="1:21">
      <c r="A10" s="54"/>
      <c r="B10" s="54" t="s">
        <v>67</v>
      </c>
      <c r="C10" s="54">
        <v>-390</v>
      </c>
      <c r="D10" s="54">
        <v>-744</v>
      </c>
      <c r="E10" s="54">
        <v>-608</v>
      </c>
      <c r="F10" s="54">
        <v>-604</v>
      </c>
      <c r="G10" s="58">
        <f t="shared" si="18"/>
        <v>-2346</v>
      </c>
      <c r="H10" s="93">
        <f t="shared" si="19"/>
        <v>0.25664588119461768</v>
      </c>
      <c r="I10" s="58">
        <f t="shared" si="20"/>
        <v>2346</v>
      </c>
      <c r="J10" s="93">
        <f t="shared" si="11"/>
        <v>0.16526946107784432</v>
      </c>
      <c r="L10" s="54">
        <f t="shared" si="16"/>
        <v>-604</v>
      </c>
      <c r="M10" s="93">
        <f t="shared" si="21"/>
        <v>0.21275096865093343</v>
      </c>
      <c r="O10" s="54">
        <v>-250</v>
      </c>
      <c r="P10" s="93">
        <f t="shared" si="17"/>
        <v>0.19098548510313215</v>
      </c>
      <c r="R10" s="54">
        <v>-354</v>
      </c>
      <c r="S10" s="93">
        <f t="shared" si="22"/>
        <v>0.23137254901960785</v>
      </c>
      <c r="U10" s="124"/>
    </row>
    <row r="11" spans="1:21">
      <c r="A11" s="54"/>
      <c r="B11" s="54" t="s">
        <v>68</v>
      </c>
      <c r="C11" s="54">
        <v>-34</v>
      </c>
      <c r="D11" s="54">
        <v>-325</v>
      </c>
      <c r="E11" s="54">
        <v>-340</v>
      </c>
      <c r="F11" s="54">
        <v>-257</v>
      </c>
      <c r="G11" s="58">
        <f t="shared" si="18"/>
        <v>-956</v>
      </c>
      <c r="H11" s="93">
        <f t="shared" si="19"/>
        <v>0.10458374357291325</v>
      </c>
      <c r="I11" s="58">
        <f t="shared" si="20"/>
        <v>956</v>
      </c>
      <c r="J11" s="93">
        <f t="shared" si="11"/>
        <v>6.7347657625924623E-2</v>
      </c>
      <c r="L11" s="54">
        <f t="shared" si="16"/>
        <v>-257</v>
      </c>
      <c r="M11" s="93">
        <f t="shared" si="21"/>
        <v>9.0524832687566045E-2</v>
      </c>
      <c r="O11" s="54">
        <v>-154</v>
      </c>
      <c r="P11" s="93">
        <f t="shared" si="17"/>
        <v>0.11764705882352941</v>
      </c>
      <c r="R11" s="54">
        <v>-103</v>
      </c>
      <c r="S11" s="93">
        <f t="shared" si="22"/>
        <v>6.7320261437908493E-2</v>
      </c>
    </row>
    <row r="12" spans="1:21">
      <c r="A12" s="54"/>
      <c r="B12" s="54" t="s">
        <v>69</v>
      </c>
      <c r="C12" s="54">
        <v>147</v>
      </c>
      <c r="D12" s="54">
        <v>124</v>
      </c>
      <c r="E12" s="54">
        <v>-59</v>
      </c>
      <c r="F12" s="54">
        <v>-34</v>
      </c>
      <c r="G12" s="58">
        <f t="shared" si="18"/>
        <v>178</v>
      </c>
      <c r="H12" s="93">
        <f t="shared" si="19"/>
        <v>-1.947270539328301E-2</v>
      </c>
      <c r="I12" s="58">
        <f t="shared" si="20"/>
        <v>178</v>
      </c>
      <c r="J12" s="93">
        <f t="shared" si="11"/>
        <v>1.2539626629094752E-2</v>
      </c>
      <c r="L12" s="54">
        <f t="shared" si="16"/>
        <v>-34</v>
      </c>
      <c r="M12" s="93">
        <f t="shared" si="21"/>
        <v>1.1976047904191617E-2</v>
      </c>
      <c r="O12" s="54">
        <v>-5</v>
      </c>
      <c r="P12" s="93">
        <f t="shared" si="17"/>
        <v>3.8197097020626434E-3</v>
      </c>
      <c r="R12" s="54">
        <v>-29</v>
      </c>
      <c r="S12" s="93">
        <f t="shared" si="22"/>
        <v>1.895424836601307E-2</v>
      </c>
    </row>
    <row r="13" spans="1:21">
      <c r="A13" s="54"/>
      <c r="B13" s="54" t="s">
        <v>70</v>
      </c>
      <c r="C13" s="54">
        <v>163</v>
      </c>
      <c r="D13" s="54">
        <v>120</v>
      </c>
      <c r="E13" s="54">
        <v>44</v>
      </c>
      <c r="F13" s="54">
        <v>38</v>
      </c>
      <c r="G13" s="58">
        <f t="shared" si="18"/>
        <v>365</v>
      </c>
      <c r="H13" s="93">
        <f t="shared" si="19"/>
        <v>-3.9929985778361231E-2</v>
      </c>
      <c r="I13" s="58">
        <f t="shared" si="20"/>
        <v>365</v>
      </c>
      <c r="J13" s="93">
        <f t="shared" si="11"/>
        <v>2.571327932370553E-2</v>
      </c>
      <c r="L13" s="54">
        <f t="shared" si="16"/>
        <v>38</v>
      </c>
      <c r="M13" s="93">
        <f t="shared" si="21"/>
        <v>-1.3384994716449454E-2</v>
      </c>
      <c r="O13" s="54">
        <v>42</v>
      </c>
      <c r="P13" s="93">
        <f t="shared" si="17"/>
        <v>-3.2085561497326207E-2</v>
      </c>
      <c r="R13" s="54">
        <v>-4</v>
      </c>
      <c r="S13" s="93">
        <f t="shared" si="22"/>
        <v>2.6143790849673201E-3</v>
      </c>
    </row>
    <row r="14" spans="1:21">
      <c r="A14" s="54"/>
      <c r="B14" s="54" t="s">
        <v>71</v>
      </c>
      <c r="C14" s="54">
        <v>74</v>
      </c>
      <c r="D14" s="54">
        <v>129</v>
      </c>
      <c r="E14" s="54">
        <v>43</v>
      </c>
      <c r="F14" s="54">
        <v>64</v>
      </c>
      <c r="G14" s="58">
        <f t="shared" si="18"/>
        <v>310</v>
      </c>
      <c r="H14" s="93">
        <f t="shared" si="19"/>
        <v>-3.3913138606279397E-2</v>
      </c>
      <c r="I14" s="58">
        <f t="shared" si="20"/>
        <v>310</v>
      </c>
      <c r="J14" s="93">
        <f t="shared" si="11"/>
        <v>2.1838675589996477E-2</v>
      </c>
      <c r="L14" s="54">
        <f t="shared" si="16"/>
        <v>64</v>
      </c>
      <c r="M14" s="93">
        <f t="shared" si="21"/>
        <v>-2.2543148996125396E-2</v>
      </c>
      <c r="O14" s="54">
        <v>86</v>
      </c>
      <c r="P14" s="93">
        <f t="shared" si="17"/>
        <v>-6.5699006875477459E-2</v>
      </c>
      <c r="R14" s="54">
        <v>-22</v>
      </c>
      <c r="S14" s="93">
        <f t="shared" si="22"/>
        <v>1.4379084967320261E-2</v>
      </c>
    </row>
    <row r="15" spans="1:21">
      <c r="A15" s="54"/>
      <c r="B15" s="54" t="s">
        <v>72</v>
      </c>
      <c r="C15" s="54">
        <v>2</v>
      </c>
      <c r="D15" s="54">
        <v>60</v>
      </c>
      <c r="E15" s="54">
        <v>38</v>
      </c>
      <c r="F15" s="54">
        <v>20</v>
      </c>
      <c r="G15" s="58">
        <f t="shared" si="18"/>
        <v>120</v>
      </c>
      <c r="H15" s="93">
        <f t="shared" si="19"/>
        <v>-1.3127666557269446E-2</v>
      </c>
      <c r="I15" s="58">
        <f t="shared" si="20"/>
        <v>120</v>
      </c>
      <c r="J15" s="93">
        <f t="shared" si="11"/>
        <v>8.4536808735470228E-3</v>
      </c>
      <c r="L15" s="54">
        <f t="shared" si="16"/>
        <v>20</v>
      </c>
      <c r="M15" s="93">
        <f t="shared" si="21"/>
        <v>-7.0447340612891859E-3</v>
      </c>
      <c r="O15" s="54">
        <v>31</v>
      </c>
      <c r="P15" s="93">
        <f t="shared" si="17"/>
        <v>-2.3682200152788387E-2</v>
      </c>
      <c r="R15" s="54">
        <v>-11</v>
      </c>
      <c r="S15" s="93">
        <f t="shared" si="22"/>
        <v>7.1895424836601303E-3</v>
      </c>
    </row>
    <row r="16" spans="1:21">
      <c r="A16" s="54"/>
      <c r="B16" s="54" t="s">
        <v>75</v>
      </c>
      <c r="C16" s="54">
        <v>-1</v>
      </c>
      <c r="D16" s="54">
        <v>37</v>
      </c>
      <c r="E16" s="54">
        <v>-69</v>
      </c>
      <c r="F16" s="54">
        <v>-49</v>
      </c>
      <c r="G16" s="58">
        <f t="shared" si="18"/>
        <v>-82</v>
      </c>
      <c r="H16" s="93">
        <f t="shared" si="19"/>
        <v>8.9705721474674545E-3</v>
      </c>
      <c r="I16" s="58">
        <f t="shared" si="20"/>
        <v>82</v>
      </c>
      <c r="J16" s="93">
        <f t="shared" si="11"/>
        <v>5.7766819302571331E-3</v>
      </c>
      <c r="L16" s="54">
        <f t="shared" si="16"/>
        <v>-49</v>
      </c>
      <c r="M16" s="93">
        <f t="shared" si="21"/>
        <v>1.7259598450158505E-2</v>
      </c>
      <c r="O16" s="54">
        <v>-39</v>
      </c>
      <c r="P16" s="93">
        <f t="shared" si="17"/>
        <v>2.9793735676088617E-2</v>
      </c>
      <c r="R16" s="54">
        <v>-10</v>
      </c>
      <c r="S16" s="93">
        <f t="shared" si="22"/>
        <v>6.5359477124183009E-3</v>
      </c>
    </row>
    <row r="17" spans="1:19">
      <c r="A17" s="54"/>
      <c r="B17" s="54" t="s">
        <v>76</v>
      </c>
      <c r="C17" s="54">
        <v>42</v>
      </c>
      <c r="D17" s="54">
        <v>-13</v>
      </c>
      <c r="E17" s="54">
        <v>-23</v>
      </c>
      <c r="F17" s="54">
        <v>-19</v>
      </c>
      <c r="G17" s="58">
        <f t="shared" si="18"/>
        <v>-13</v>
      </c>
      <c r="H17" s="93">
        <f t="shared" si="19"/>
        <v>1.4221638770375233E-3</v>
      </c>
      <c r="I17" s="58">
        <f t="shared" si="20"/>
        <v>13</v>
      </c>
      <c r="J17" s="93">
        <f t="shared" si="11"/>
        <v>9.1581542796759425E-4</v>
      </c>
      <c r="L17" s="54">
        <f t="shared" si="16"/>
        <v>-19</v>
      </c>
      <c r="M17" s="93">
        <f t="shared" si="21"/>
        <v>6.6924973582247272E-3</v>
      </c>
      <c r="O17" s="54">
        <v>5</v>
      </c>
      <c r="P17" s="93">
        <f t="shared" si="17"/>
        <v>-3.8197097020626434E-3</v>
      </c>
      <c r="R17" s="54">
        <v>-24</v>
      </c>
      <c r="S17" s="93">
        <f t="shared" si="22"/>
        <v>1.5686274509803921E-2</v>
      </c>
    </row>
    <row r="18" spans="1:19">
      <c r="A18" s="54"/>
      <c r="B18" s="54" t="s">
        <v>77</v>
      </c>
      <c r="C18" s="54">
        <v>77</v>
      </c>
      <c r="D18" s="54">
        <v>49</v>
      </c>
      <c r="E18" s="54">
        <v>42</v>
      </c>
      <c r="F18" s="54">
        <v>17</v>
      </c>
      <c r="G18" s="58">
        <f t="shared" si="18"/>
        <v>185</v>
      </c>
      <c r="H18" s="93">
        <f t="shared" si="19"/>
        <v>-2.0238485942457061E-2</v>
      </c>
      <c r="I18" s="58">
        <f t="shared" si="20"/>
        <v>185</v>
      </c>
      <c r="J18" s="93">
        <f t="shared" si="11"/>
        <v>1.3032758013384995E-2</v>
      </c>
      <c r="L18" s="54">
        <f t="shared" si="16"/>
        <v>17</v>
      </c>
      <c r="M18" s="93">
        <f t="shared" si="21"/>
        <v>-5.9880239520958087E-3</v>
      </c>
      <c r="O18" s="54">
        <v>-24</v>
      </c>
      <c r="P18" s="93">
        <f t="shared" si="17"/>
        <v>1.8334606569900689E-2</v>
      </c>
      <c r="R18" s="54">
        <v>41</v>
      </c>
      <c r="S18" s="93">
        <f t="shared" si="22"/>
        <v>-2.6797385620915031E-2</v>
      </c>
    </row>
    <row r="19" spans="1:19">
      <c r="A19" s="54"/>
      <c r="B19" s="54" t="s">
        <v>78</v>
      </c>
      <c r="C19" s="54">
        <v>34</v>
      </c>
      <c r="D19" s="54">
        <v>43</v>
      </c>
      <c r="E19" s="54">
        <v>32</v>
      </c>
      <c r="F19" s="54">
        <v>50</v>
      </c>
      <c r="G19" s="58">
        <f t="shared" si="18"/>
        <v>159</v>
      </c>
      <c r="H19" s="93">
        <f t="shared" si="19"/>
        <v>-1.7394158188382015E-2</v>
      </c>
      <c r="I19" s="58">
        <f t="shared" si="20"/>
        <v>159</v>
      </c>
      <c r="J19" s="93">
        <f t="shared" si="11"/>
        <v>1.1201127157449807E-2</v>
      </c>
      <c r="L19" s="54">
        <f t="shared" si="16"/>
        <v>50</v>
      </c>
      <c r="M19" s="93">
        <f t="shared" si="21"/>
        <v>-1.7611835153222965E-2</v>
      </c>
      <c r="O19" s="54">
        <v>30</v>
      </c>
      <c r="P19" s="93">
        <f t="shared" si="17"/>
        <v>-2.291825821237586E-2</v>
      </c>
      <c r="R19" s="54">
        <v>20</v>
      </c>
      <c r="S19" s="93">
        <f t="shared" si="22"/>
        <v>-1.3071895424836602E-2</v>
      </c>
    </row>
    <row r="20" spans="1:19">
      <c r="A20" s="54"/>
      <c r="B20" s="54" t="s">
        <v>79</v>
      </c>
      <c r="C20" s="54">
        <v>-5</v>
      </c>
      <c r="D20" s="54">
        <v>-8</v>
      </c>
      <c r="E20" s="54">
        <v>7</v>
      </c>
      <c r="F20" s="54">
        <v>12</v>
      </c>
      <c r="G20" s="58">
        <f t="shared" si="18"/>
        <v>6</v>
      </c>
      <c r="H20" s="93">
        <f t="shared" si="19"/>
        <v>-6.5638332786347223E-4</v>
      </c>
      <c r="I20" s="58">
        <f t="shared" si="20"/>
        <v>6</v>
      </c>
      <c r="J20" s="93">
        <f t="shared" si="11"/>
        <v>4.2268404367735117E-4</v>
      </c>
      <c r="L20" s="54">
        <f t="shared" si="16"/>
        <v>12</v>
      </c>
      <c r="M20" s="93">
        <f t="shared" si="21"/>
        <v>-4.2268404367735114E-3</v>
      </c>
      <c r="O20" s="54">
        <v>16</v>
      </c>
      <c r="P20" s="93">
        <f t="shared" si="17"/>
        <v>-1.2223071046600458E-2</v>
      </c>
      <c r="R20" s="54">
        <v>-4</v>
      </c>
      <c r="S20" s="93">
        <f t="shared" si="22"/>
        <v>2.6143790849673201E-3</v>
      </c>
    </row>
    <row r="21" spans="1:19">
      <c r="A21" s="54"/>
      <c r="B21" s="54" t="s">
        <v>80</v>
      </c>
      <c r="C21" s="54">
        <v>-24</v>
      </c>
      <c r="D21" s="54">
        <v>-17</v>
      </c>
      <c r="E21" s="54">
        <v>-11</v>
      </c>
      <c r="F21" s="54">
        <v>10</v>
      </c>
      <c r="G21" s="58">
        <f t="shared" si="18"/>
        <v>-42</v>
      </c>
      <c r="H21" s="93">
        <f t="shared" si="19"/>
        <v>4.5946832950443063E-3</v>
      </c>
      <c r="I21" s="58">
        <f t="shared" si="20"/>
        <v>42</v>
      </c>
      <c r="J21" s="93">
        <f t="shared" si="11"/>
        <v>2.9587883057414581E-3</v>
      </c>
      <c r="L21" s="54">
        <f t="shared" si="16"/>
        <v>10</v>
      </c>
      <c r="M21" s="93">
        <f t="shared" si="21"/>
        <v>-3.522367030644593E-3</v>
      </c>
      <c r="O21" s="54">
        <v>17</v>
      </c>
      <c r="P21" s="93">
        <f t="shared" si="17"/>
        <v>-1.2987012987012988E-2</v>
      </c>
      <c r="R21" s="54">
        <v>-7</v>
      </c>
      <c r="S21" s="93">
        <f t="shared" si="22"/>
        <v>4.5751633986928107E-3</v>
      </c>
    </row>
    <row r="22" spans="1:19">
      <c r="A22" s="54"/>
      <c r="B22" s="54" t="s">
        <v>81</v>
      </c>
      <c r="C22" s="54">
        <v>-12</v>
      </c>
      <c r="D22" s="54">
        <v>-20</v>
      </c>
      <c r="E22" s="54">
        <v>-28</v>
      </c>
      <c r="F22" s="54">
        <v>-24</v>
      </c>
      <c r="G22" s="58">
        <f t="shared" si="18"/>
        <v>-84</v>
      </c>
      <c r="H22" s="93">
        <f t="shared" si="19"/>
        <v>9.1893665900886125E-3</v>
      </c>
      <c r="I22" s="58">
        <f t="shared" si="20"/>
        <v>84</v>
      </c>
      <c r="J22" s="93">
        <f t="shared" si="11"/>
        <v>5.9175766114829163E-3</v>
      </c>
      <c r="L22" s="54">
        <f t="shared" si="16"/>
        <v>-24</v>
      </c>
      <c r="M22" s="93">
        <f t="shared" si="21"/>
        <v>8.4536808735470228E-3</v>
      </c>
      <c r="O22" s="54">
        <v>-8</v>
      </c>
      <c r="P22" s="93">
        <f t="shared" si="17"/>
        <v>6.1115355233002291E-3</v>
      </c>
      <c r="R22" s="54">
        <v>-16</v>
      </c>
      <c r="S22" s="93">
        <f t="shared" si="22"/>
        <v>1.045751633986928E-2</v>
      </c>
    </row>
    <row r="23" spans="1:19">
      <c r="A23" s="54"/>
      <c r="B23" s="54" t="s">
        <v>82</v>
      </c>
      <c r="C23" s="54">
        <v>-18</v>
      </c>
      <c r="D23" s="54">
        <v>-9</v>
      </c>
      <c r="E23" s="54">
        <v>-22</v>
      </c>
      <c r="F23" s="54">
        <v>-3</v>
      </c>
      <c r="G23" s="58">
        <f>SUM($C23:$F24)</f>
        <v>-42</v>
      </c>
      <c r="H23" s="93">
        <f t="shared" si="19"/>
        <v>4.5946832950443063E-3</v>
      </c>
      <c r="I23" s="58">
        <f>ABS(SUM($C23:$F24))</f>
        <v>42</v>
      </c>
      <c r="J23" s="93">
        <f t="shared" si="11"/>
        <v>2.9587883057414581E-3</v>
      </c>
      <c r="L23" s="54">
        <f>F23+F24</f>
        <v>-3</v>
      </c>
      <c r="M23" s="93">
        <f t="shared" si="21"/>
        <v>1.0567101091933778E-3</v>
      </c>
      <c r="O23" s="54">
        <v>9</v>
      </c>
      <c r="P23" s="93">
        <f t="shared" si="17"/>
        <v>-6.8754774637127579E-3</v>
      </c>
      <c r="R23" s="54">
        <v>-12</v>
      </c>
      <c r="S23" s="93">
        <f t="shared" si="22"/>
        <v>7.8431372549019607E-3</v>
      </c>
    </row>
    <row r="24" spans="1:19">
      <c r="A24" s="54"/>
      <c r="B24" s="54" t="s">
        <v>20</v>
      </c>
      <c r="C24" s="54">
        <v>-2</v>
      </c>
      <c r="D24" s="54">
        <v>2</v>
      </c>
      <c r="E24" s="54">
        <v>10</v>
      </c>
      <c r="F24" s="54">
        <v>0</v>
      </c>
      <c r="G24" s="58"/>
      <c r="H24" s="59"/>
      <c r="I24" s="58"/>
      <c r="J24" s="59"/>
      <c r="L24" s="54"/>
      <c r="M24" s="59"/>
      <c r="O24" s="54"/>
      <c r="P24" s="59"/>
      <c r="R24" s="54"/>
      <c r="S24" s="59"/>
    </row>
    <row r="25" spans="1:19">
      <c r="A25" s="56" t="s">
        <v>90</v>
      </c>
      <c r="B25" s="56" t="s">
        <v>123</v>
      </c>
      <c r="C25" s="56">
        <f t="shared" ref="C25:H25" si="23">SUM(C26:C44)</f>
        <v>-870</v>
      </c>
      <c r="D25" s="56">
        <f t="shared" si="23"/>
        <v>-1256</v>
      </c>
      <c r="E25" s="56">
        <f t="shared" si="23"/>
        <v>-1994</v>
      </c>
      <c r="F25" s="56">
        <f t="shared" si="23"/>
        <v>-1703</v>
      </c>
      <c r="G25" s="57">
        <f t="shared" si="23"/>
        <v>-5823</v>
      </c>
      <c r="H25" s="92">
        <f t="shared" si="23"/>
        <v>0.63702001969149991</v>
      </c>
      <c r="I25" s="57">
        <f t="shared" ref="I25" si="24">SUM(I26:I44)</f>
        <v>7003</v>
      </c>
      <c r="J25" s="92">
        <f t="shared" si="11"/>
        <v>0.4933427263120817</v>
      </c>
      <c r="L25" s="56">
        <f t="shared" ref="L25" si="25">SUM(L26:L44)</f>
        <v>-1703</v>
      </c>
      <c r="M25" s="92">
        <f t="shared" ref="M25" si="26">SUM(M26:M44)</f>
        <v>0.59985910531877418</v>
      </c>
      <c r="O25" s="56">
        <f>SUM(O26:O44)</f>
        <v>-899</v>
      </c>
      <c r="P25" s="92">
        <f t="shared" ref="P25" si="27">SUM(P26:P44)</f>
        <v>0.68678380443086329</v>
      </c>
      <c r="R25" s="56">
        <f t="shared" ref="R25:S25" si="28">SUM(R26:R44)</f>
        <v>-804</v>
      </c>
      <c r="S25" s="92">
        <f t="shared" si="28"/>
        <v>0.5254901960784315</v>
      </c>
    </row>
    <row r="26" spans="1:19">
      <c r="A26" s="54"/>
      <c r="B26" s="54" t="s">
        <v>2</v>
      </c>
      <c r="C26" s="54">
        <v>131</v>
      </c>
      <c r="D26" s="54">
        <v>107</v>
      </c>
      <c r="E26" s="54">
        <v>-33</v>
      </c>
      <c r="F26" s="54">
        <v>79</v>
      </c>
      <c r="G26" s="58">
        <f>SUM($C26:$F26)</f>
        <v>284</v>
      </c>
      <c r="H26" s="93">
        <f>G26/G$4</f>
        <v>-3.1068810852204354E-2</v>
      </c>
      <c r="I26" s="58">
        <f>ABS(SUM($C26:$F26))</f>
        <v>284</v>
      </c>
      <c r="J26" s="93">
        <f t="shared" si="11"/>
        <v>2.0007044734061289E-2</v>
      </c>
      <c r="L26" s="54">
        <f t="shared" ref="L26:L42" si="29">F26</f>
        <v>79</v>
      </c>
      <c r="M26" s="93">
        <f>L26/L$4</f>
        <v>-2.7826699542092288E-2</v>
      </c>
      <c r="O26" s="54">
        <v>41</v>
      </c>
      <c r="P26" s="93">
        <f t="shared" ref="P26:P43" si="30">O26/O$4</f>
        <v>-3.1321619556913677E-2</v>
      </c>
      <c r="R26" s="54">
        <v>38</v>
      </c>
      <c r="S26" s="93">
        <f>R26/R$4</f>
        <v>-2.4836601307189541E-2</v>
      </c>
    </row>
    <row r="27" spans="1:19">
      <c r="A27" s="54"/>
      <c r="B27" s="54" t="s">
        <v>73</v>
      </c>
      <c r="C27" s="54">
        <v>26</v>
      </c>
      <c r="D27" s="54">
        <v>22</v>
      </c>
      <c r="E27" s="54">
        <v>-77</v>
      </c>
      <c r="F27" s="54">
        <v>-12</v>
      </c>
      <c r="G27" s="58">
        <f t="shared" ref="G27:G42" si="31">SUM($C27:$F27)</f>
        <v>-41</v>
      </c>
      <c r="H27" s="93">
        <f t="shared" ref="H27:H43" si="32">G27/G$4</f>
        <v>4.4852860737337272E-3</v>
      </c>
      <c r="I27" s="58">
        <f t="shared" ref="I27:I42" si="33">ABS(SUM($C27:$F27))</f>
        <v>41</v>
      </c>
      <c r="J27" s="93">
        <f t="shared" si="11"/>
        <v>2.8883409651285666E-3</v>
      </c>
      <c r="L27" s="54">
        <f t="shared" si="29"/>
        <v>-12</v>
      </c>
      <c r="M27" s="93">
        <f t="shared" ref="M27:M43" si="34">L27/L$4</f>
        <v>4.2268404367735114E-3</v>
      </c>
      <c r="O27" s="54">
        <v>8</v>
      </c>
      <c r="P27" s="93">
        <f t="shared" si="30"/>
        <v>-6.1115355233002291E-3</v>
      </c>
      <c r="R27" s="54">
        <v>-20</v>
      </c>
      <c r="S27" s="93">
        <f t="shared" ref="S27:S43" si="35">R27/R$4</f>
        <v>1.3071895424836602E-2</v>
      </c>
    </row>
    <row r="28" spans="1:19">
      <c r="A28" s="54"/>
      <c r="B28" s="54" t="s">
        <v>74</v>
      </c>
      <c r="C28" s="54">
        <v>24</v>
      </c>
      <c r="D28" s="54">
        <v>-47</v>
      </c>
      <c r="E28" s="54">
        <v>-6</v>
      </c>
      <c r="F28" s="54">
        <v>-61</v>
      </c>
      <c r="G28" s="58">
        <f t="shared" si="31"/>
        <v>-90</v>
      </c>
      <c r="H28" s="93">
        <f t="shared" si="32"/>
        <v>9.8457499179520833E-3</v>
      </c>
      <c r="I28" s="58">
        <f t="shared" si="33"/>
        <v>90</v>
      </c>
      <c r="J28" s="93">
        <f t="shared" si="11"/>
        <v>6.3402606551602675E-3</v>
      </c>
      <c r="L28" s="54">
        <f t="shared" si="29"/>
        <v>-61</v>
      </c>
      <c r="M28" s="93">
        <f t="shared" si="34"/>
        <v>2.1486438886932017E-2</v>
      </c>
      <c r="O28" s="54">
        <v>-37</v>
      </c>
      <c r="P28" s="93">
        <f t="shared" si="30"/>
        <v>2.8265851795263561E-2</v>
      </c>
      <c r="R28" s="54">
        <v>-24</v>
      </c>
      <c r="S28" s="93">
        <f t="shared" si="35"/>
        <v>1.5686274509803921E-2</v>
      </c>
    </row>
    <row r="29" spans="1:19">
      <c r="A29" s="54"/>
      <c r="B29" s="54" t="s">
        <v>66</v>
      </c>
      <c r="C29" s="54">
        <v>-270</v>
      </c>
      <c r="D29" s="54">
        <v>-297</v>
      </c>
      <c r="E29" s="54">
        <v>-325</v>
      </c>
      <c r="F29" s="54">
        <v>-270</v>
      </c>
      <c r="G29" s="58">
        <f t="shared" si="31"/>
        <v>-1162</v>
      </c>
      <c r="H29" s="93">
        <f t="shared" si="32"/>
        <v>0.12711957116289246</v>
      </c>
      <c r="I29" s="58">
        <f t="shared" si="33"/>
        <v>1162</v>
      </c>
      <c r="J29" s="93">
        <f t="shared" si="11"/>
        <v>8.1859809792180341E-2</v>
      </c>
      <c r="K29" s="8"/>
      <c r="L29" s="54">
        <f t="shared" si="29"/>
        <v>-270</v>
      </c>
      <c r="M29" s="93">
        <f t="shared" si="34"/>
        <v>9.5103909827404021E-2</v>
      </c>
      <c r="O29" s="54">
        <v>-125</v>
      </c>
      <c r="P29" s="93">
        <f t="shared" si="30"/>
        <v>9.5492742551566076E-2</v>
      </c>
      <c r="R29" s="54">
        <v>-145</v>
      </c>
      <c r="S29" s="93">
        <f t="shared" si="35"/>
        <v>9.4771241830065356E-2</v>
      </c>
    </row>
    <row r="30" spans="1:19">
      <c r="A30" s="54"/>
      <c r="B30" s="54" t="s">
        <v>67</v>
      </c>
      <c r="C30" s="54">
        <v>-756</v>
      </c>
      <c r="D30" s="54">
        <v>-827</v>
      </c>
      <c r="E30" s="54">
        <v>-837</v>
      </c>
      <c r="F30" s="54">
        <v>-830</v>
      </c>
      <c r="G30" s="58">
        <f t="shared" si="31"/>
        <v>-3250</v>
      </c>
      <c r="H30" s="93">
        <f t="shared" si="32"/>
        <v>0.35554096925938083</v>
      </c>
      <c r="I30" s="58">
        <f t="shared" si="33"/>
        <v>3250</v>
      </c>
      <c r="J30" s="93">
        <f t="shared" si="11"/>
        <v>0.22895385699189855</v>
      </c>
      <c r="K30" s="8"/>
      <c r="L30" s="54">
        <f t="shared" si="29"/>
        <v>-830</v>
      </c>
      <c r="M30" s="93">
        <f t="shared" si="34"/>
        <v>0.29235646354350125</v>
      </c>
      <c r="O30" s="54">
        <v>-455</v>
      </c>
      <c r="P30" s="93">
        <f t="shared" si="30"/>
        <v>0.34759358288770054</v>
      </c>
      <c r="R30" s="54">
        <v>-375</v>
      </c>
      <c r="S30" s="93">
        <f t="shared" si="35"/>
        <v>0.24509803921568626</v>
      </c>
    </row>
    <row r="31" spans="1:19">
      <c r="A31" s="54"/>
      <c r="B31" s="54" t="s">
        <v>68</v>
      </c>
      <c r="C31" s="54">
        <v>-196</v>
      </c>
      <c r="D31" s="54">
        <v>-227</v>
      </c>
      <c r="E31" s="54">
        <v>-455</v>
      </c>
      <c r="F31" s="54">
        <v>-279</v>
      </c>
      <c r="G31" s="58">
        <f t="shared" si="31"/>
        <v>-1157</v>
      </c>
      <c r="H31" s="93">
        <f t="shared" si="32"/>
        <v>0.12657258505633956</v>
      </c>
      <c r="I31" s="58">
        <f t="shared" si="33"/>
        <v>1157</v>
      </c>
      <c r="J31" s="93">
        <f t="shared" si="11"/>
        <v>8.1507573089115881E-2</v>
      </c>
      <c r="K31" s="8"/>
      <c r="L31" s="54">
        <f t="shared" si="29"/>
        <v>-279</v>
      </c>
      <c r="M31" s="93">
        <f t="shared" si="34"/>
        <v>9.8274040154984144E-2</v>
      </c>
      <c r="O31" s="54">
        <v>-185</v>
      </c>
      <c r="P31" s="93">
        <f t="shared" si="30"/>
        <v>0.14132925897631779</v>
      </c>
      <c r="R31" s="54">
        <v>-94</v>
      </c>
      <c r="S31" s="93">
        <f t="shared" si="35"/>
        <v>6.1437908496732023E-2</v>
      </c>
    </row>
    <row r="32" spans="1:19">
      <c r="A32" s="54"/>
      <c r="B32" s="54" t="s">
        <v>69</v>
      </c>
      <c r="C32" s="54">
        <v>118</v>
      </c>
      <c r="D32" s="54">
        <v>17</v>
      </c>
      <c r="E32" s="54">
        <v>-54</v>
      </c>
      <c r="F32" s="54">
        <v>-82</v>
      </c>
      <c r="G32" s="58">
        <f t="shared" si="31"/>
        <v>-1</v>
      </c>
      <c r="H32" s="93">
        <f t="shared" si="32"/>
        <v>1.0939722131057871E-4</v>
      </c>
      <c r="I32" s="58">
        <f t="shared" si="33"/>
        <v>1</v>
      </c>
      <c r="J32" s="93">
        <f t="shared" si="11"/>
        <v>7.0447340612891866E-5</v>
      </c>
      <c r="K32" s="8"/>
      <c r="L32" s="54">
        <f t="shared" si="29"/>
        <v>-82</v>
      </c>
      <c r="M32" s="93">
        <f t="shared" si="34"/>
        <v>2.8883409651285663E-2</v>
      </c>
      <c r="O32" s="54">
        <v>-67</v>
      </c>
      <c r="P32" s="93">
        <f t="shared" si="30"/>
        <v>5.1184110007639422E-2</v>
      </c>
      <c r="R32" s="54">
        <v>-15</v>
      </c>
      <c r="S32" s="93">
        <f t="shared" si="35"/>
        <v>9.8039215686274508E-3</v>
      </c>
    </row>
    <row r="33" spans="1:19">
      <c r="A33" s="54"/>
      <c r="B33" s="54" t="s">
        <v>70</v>
      </c>
      <c r="C33" s="54">
        <v>95</v>
      </c>
      <c r="D33" s="54">
        <v>48</v>
      </c>
      <c r="E33" s="54">
        <v>-66</v>
      </c>
      <c r="F33" s="54">
        <v>-67</v>
      </c>
      <c r="G33" s="58">
        <f t="shared" si="31"/>
        <v>10</v>
      </c>
      <c r="H33" s="93">
        <f t="shared" si="32"/>
        <v>-1.0939722131057871E-3</v>
      </c>
      <c r="I33" s="58">
        <f t="shared" si="33"/>
        <v>10</v>
      </c>
      <c r="J33" s="93">
        <f t="shared" si="11"/>
        <v>7.0447340612891864E-4</v>
      </c>
      <c r="K33" s="8"/>
      <c r="L33" s="54">
        <f t="shared" si="29"/>
        <v>-67</v>
      </c>
      <c r="M33" s="93">
        <f t="shared" si="34"/>
        <v>2.3599859105318775E-2</v>
      </c>
      <c r="O33" s="54">
        <v>-50</v>
      </c>
      <c r="P33" s="93">
        <f t="shared" si="30"/>
        <v>3.819709702062643E-2</v>
      </c>
      <c r="R33" s="54">
        <v>-17</v>
      </c>
      <c r="S33" s="93">
        <f t="shared" si="35"/>
        <v>1.1111111111111112E-2</v>
      </c>
    </row>
    <row r="34" spans="1:19">
      <c r="A34" s="54"/>
      <c r="B34" s="54" t="s">
        <v>71</v>
      </c>
      <c r="C34" s="54">
        <v>-14</v>
      </c>
      <c r="D34" s="54">
        <v>45</v>
      </c>
      <c r="E34" s="54">
        <v>-29</v>
      </c>
      <c r="F34" s="54">
        <v>22</v>
      </c>
      <c r="G34" s="58">
        <f t="shared" si="31"/>
        <v>24</v>
      </c>
      <c r="H34" s="93">
        <f t="shared" si="32"/>
        <v>-2.6255333114538889E-3</v>
      </c>
      <c r="I34" s="58">
        <f t="shared" si="33"/>
        <v>24</v>
      </c>
      <c r="J34" s="93">
        <f t="shared" si="11"/>
        <v>1.6907361747094047E-3</v>
      </c>
      <c r="K34" s="8"/>
      <c r="L34" s="54">
        <f t="shared" si="29"/>
        <v>22</v>
      </c>
      <c r="M34" s="93">
        <f t="shared" si="34"/>
        <v>-7.7492074674181052E-3</v>
      </c>
      <c r="O34" s="54">
        <v>16</v>
      </c>
      <c r="P34" s="93">
        <f t="shared" si="30"/>
        <v>-1.2223071046600458E-2</v>
      </c>
      <c r="R34" s="54">
        <v>6</v>
      </c>
      <c r="S34" s="93">
        <f t="shared" si="35"/>
        <v>-3.9215686274509803E-3</v>
      </c>
    </row>
    <row r="35" spans="1:19">
      <c r="A35" s="54"/>
      <c r="B35" s="54" t="s">
        <v>72</v>
      </c>
      <c r="C35" s="54">
        <v>-30</v>
      </c>
      <c r="D35" s="54">
        <v>-66</v>
      </c>
      <c r="E35" s="54">
        <v>-17</v>
      </c>
      <c r="F35" s="54">
        <v>-68</v>
      </c>
      <c r="G35" s="58">
        <f t="shared" si="31"/>
        <v>-181</v>
      </c>
      <c r="H35" s="93">
        <f t="shared" si="32"/>
        <v>1.9800897057214748E-2</v>
      </c>
      <c r="I35" s="58">
        <f t="shared" si="33"/>
        <v>181</v>
      </c>
      <c r="J35" s="93">
        <f t="shared" si="11"/>
        <v>1.2750968650933427E-2</v>
      </c>
      <c r="K35" s="8"/>
      <c r="L35" s="54">
        <f t="shared" si="29"/>
        <v>-68</v>
      </c>
      <c r="M35" s="93">
        <f t="shared" si="34"/>
        <v>2.3952095808383235E-2</v>
      </c>
      <c r="O35" s="54">
        <v>-23</v>
      </c>
      <c r="P35" s="93">
        <f t="shared" si="30"/>
        <v>1.7570664629488159E-2</v>
      </c>
      <c r="R35" s="54">
        <v>-45</v>
      </c>
      <c r="S35" s="93">
        <f t="shared" si="35"/>
        <v>2.9411764705882353E-2</v>
      </c>
    </row>
    <row r="36" spans="1:19">
      <c r="A36" s="54"/>
      <c r="B36" s="54" t="s">
        <v>75</v>
      </c>
      <c r="C36" s="54">
        <v>17</v>
      </c>
      <c r="D36" s="54">
        <v>18</v>
      </c>
      <c r="E36" s="54">
        <v>-19</v>
      </c>
      <c r="F36" s="54">
        <v>-48</v>
      </c>
      <c r="G36" s="58">
        <f t="shared" si="31"/>
        <v>-32</v>
      </c>
      <c r="H36" s="93">
        <f t="shared" si="32"/>
        <v>3.5007110819385186E-3</v>
      </c>
      <c r="I36" s="58">
        <f t="shared" si="33"/>
        <v>32</v>
      </c>
      <c r="J36" s="93">
        <f t="shared" si="11"/>
        <v>2.2543148996125397E-3</v>
      </c>
      <c r="L36" s="54">
        <f t="shared" si="29"/>
        <v>-48</v>
      </c>
      <c r="M36" s="93">
        <f t="shared" si="34"/>
        <v>1.6907361747094046E-2</v>
      </c>
      <c r="O36" s="54">
        <v>-30</v>
      </c>
      <c r="P36" s="93">
        <f t="shared" si="30"/>
        <v>2.291825821237586E-2</v>
      </c>
      <c r="R36" s="54">
        <v>-18</v>
      </c>
      <c r="S36" s="93">
        <f t="shared" si="35"/>
        <v>1.1764705882352941E-2</v>
      </c>
    </row>
    <row r="37" spans="1:19">
      <c r="A37" s="54"/>
      <c r="B37" s="54" t="s">
        <v>76</v>
      </c>
      <c r="C37" s="54">
        <v>41</v>
      </c>
      <c r="D37" s="54">
        <v>4</v>
      </c>
      <c r="E37" s="54">
        <v>-26</v>
      </c>
      <c r="F37" s="54">
        <v>22</v>
      </c>
      <c r="G37" s="58">
        <f t="shared" si="31"/>
        <v>41</v>
      </c>
      <c r="H37" s="93">
        <f t="shared" si="32"/>
        <v>-4.4852860737337272E-3</v>
      </c>
      <c r="I37" s="58">
        <f t="shared" si="33"/>
        <v>41</v>
      </c>
      <c r="J37" s="93">
        <f t="shared" si="11"/>
        <v>2.8883409651285666E-3</v>
      </c>
      <c r="L37" s="54">
        <f t="shared" si="29"/>
        <v>22</v>
      </c>
      <c r="M37" s="93">
        <f t="shared" si="34"/>
        <v>-7.7492074674181052E-3</v>
      </c>
      <c r="O37" s="54">
        <v>22</v>
      </c>
      <c r="P37" s="93">
        <f t="shared" si="30"/>
        <v>-1.680672268907563E-2</v>
      </c>
      <c r="R37" s="54">
        <v>0</v>
      </c>
      <c r="S37" s="93">
        <f t="shared" si="35"/>
        <v>0</v>
      </c>
    </row>
    <row r="38" spans="1:19">
      <c r="A38" s="54"/>
      <c r="B38" s="54" t="s">
        <v>77</v>
      </c>
      <c r="C38" s="54">
        <v>61</v>
      </c>
      <c r="D38" s="54">
        <v>58</v>
      </c>
      <c r="E38" s="54">
        <v>37</v>
      </c>
      <c r="F38" s="54">
        <v>24</v>
      </c>
      <c r="G38" s="58">
        <f t="shared" si="31"/>
        <v>180</v>
      </c>
      <c r="H38" s="93">
        <f t="shared" si="32"/>
        <v>-1.9691499835904167E-2</v>
      </c>
      <c r="I38" s="58">
        <f t="shared" si="33"/>
        <v>180</v>
      </c>
      <c r="J38" s="93">
        <f t="shared" si="11"/>
        <v>1.2680521310320535E-2</v>
      </c>
      <c r="L38" s="54">
        <f t="shared" si="29"/>
        <v>24</v>
      </c>
      <c r="M38" s="93">
        <f t="shared" si="34"/>
        <v>-8.4536808735470228E-3</v>
      </c>
      <c r="O38" s="54">
        <v>19</v>
      </c>
      <c r="P38" s="93">
        <f t="shared" si="30"/>
        <v>-1.4514896867838044E-2</v>
      </c>
      <c r="R38" s="54">
        <v>5</v>
      </c>
      <c r="S38" s="93">
        <f t="shared" si="35"/>
        <v>-3.2679738562091504E-3</v>
      </c>
    </row>
    <row r="39" spans="1:19">
      <c r="A39" s="54"/>
      <c r="B39" s="54" t="s">
        <v>78</v>
      </c>
      <c r="C39" s="54">
        <v>10</v>
      </c>
      <c r="D39" s="54">
        <v>34</v>
      </c>
      <c r="E39" s="54">
        <v>10</v>
      </c>
      <c r="F39" s="54">
        <v>-3</v>
      </c>
      <c r="G39" s="58">
        <f t="shared" si="31"/>
        <v>51</v>
      </c>
      <c r="H39" s="93">
        <f t="shared" si="32"/>
        <v>-5.5792582868395141E-3</v>
      </c>
      <c r="I39" s="58">
        <f t="shared" si="33"/>
        <v>51</v>
      </c>
      <c r="J39" s="93">
        <f t="shared" si="11"/>
        <v>3.592814371257485E-3</v>
      </c>
      <c r="L39" s="54">
        <f t="shared" si="29"/>
        <v>-3</v>
      </c>
      <c r="M39" s="93">
        <f t="shared" si="34"/>
        <v>1.0567101091933778E-3</v>
      </c>
      <c r="O39" s="54">
        <v>2</v>
      </c>
      <c r="P39" s="93">
        <f t="shared" si="30"/>
        <v>-1.5278838808250573E-3</v>
      </c>
      <c r="R39" s="54">
        <v>-5</v>
      </c>
      <c r="S39" s="93">
        <f t="shared" si="35"/>
        <v>3.2679738562091504E-3</v>
      </c>
    </row>
    <row r="40" spans="1:19">
      <c r="A40" s="54"/>
      <c r="B40" s="54" t="s">
        <v>79</v>
      </c>
      <c r="C40" s="54">
        <v>-31</v>
      </c>
      <c r="D40" s="54">
        <v>-33</v>
      </c>
      <c r="E40" s="54">
        <v>-25</v>
      </c>
      <c r="F40" s="54">
        <v>-21</v>
      </c>
      <c r="G40" s="58">
        <f t="shared" si="31"/>
        <v>-110</v>
      </c>
      <c r="H40" s="93">
        <f t="shared" si="32"/>
        <v>1.2033694344163659E-2</v>
      </c>
      <c r="I40" s="58">
        <f t="shared" si="33"/>
        <v>110</v>
      </c>
      <c r="J40" s="93">
        <f t="shared" si="11"/>
        <v>7.7492074674181052E-3</v>
      </c>
      <c r="L40" s="54">
        <f t="shared" si="29"/>
        <v>-21</v>
      </c>
      <c r="M40" s="93">
        <f t="shared" si="34"/>
        <v>7.3969707643536456E-3</v>
      </c>
      <c r="O40" s="54">
        <v>-14</v>
      </c>
      <c r="P40" s="93">
        <f t="shared" si="30"/>
        <v>1.06951871657754E-2</v>
      </c>
      <c r="R40" s="54">
        <v>-7</v>
      </c>
      <c r="S40" s="93">
        <f t="shared" si="35"/>
        <v>4.5751633986928107E-3</v>
      </c>
    </row>
    <row r="41" spans="1:19">
      <c r="A41" s="54"/>
      <c r="B41" s="54" t="s">
        <v>80</v>
      </c>
      <c r="C41" s="54">
        <v>-43</v>
      </c>
      <c r="D41" s="54">
        <v>-53</v>
      </c>
      <c r="E41" s="54">
        <v>-27</v>
      </c>
      <c r="F41" s="54">
        <v>-49</v>
      </c>
      <c r="G41" s="58">
        <f t="shared" si="31"/>
        <v>-172</v>
      </c>
      <c r="H41" s="93">
        <f t="shared" si="32"/>
        <v>1.8816322065419538E-2</v>
      </c>
      <c r="I41" s="58">
        <f t="shared" si="33"/>
        <v>172</v>
      </c>
      <c r="J41" s="93">
        <f t="shared" si="11"/>
        <v>1.2116942585417401E-2</v>
      </c>
      <c r="L41" s="54">
        <f t="shared" si="29"/>
        <v>-49</v>
      </c>
      <c r="M41" s="93">
        <f t="shared" si="34"/>
        <v>1.7259598450158505E-2</v>
      </c>
      <c r="O41" s="54">
        <v>-18</v>
      </c>
      <c r="P41" s="93">
        <f t="shared" si="30"/>
        <v>1.3750954927425516E-2</v>
      </c>
      <c r="R41" s="54">
        <v>-31</v>
      </c>
      <c r="S41" s="93">
        <f t="shared" si="35"/>
        <v>2.0261437908496733E-2</v>
      </c>
    </row>
    <row r="42" spans="1:19">
      <c r="A42" s="54"/>
      <c r="B42" s="54" t="s">
        <v>81</v>
      </c>
      <c r="C42" s="54">
        <v>-32</v>
      </c>
      <c r="D42" s="54">
        <v>-59</v>
      </c>
      <c r="E42" s="54">
        <v>-13</v>
      </c>
      <c r="F42" s="54">
        <v>-37</v>
      </c>
      <c r="G42" s="58">
        <f t="shared" si="31"/>
        <v>-141</v>
      </c>
      <c r="H42" s="93">
        <f t="shared" si="32"/>
        <v>1.5425008204791599E-2</v>
      </c>
      <c r="I42" s="58">
        <f t="shared" si="33"/>
        <v>141</v>
      </c>
      <c r="J42" s="93">
        <f t="shared" si="11"/>
        <v>9.9330750264177529E-3</v>
      </c>
      <c r="L42" s="54">
        <f t="shared" si="29"/>
        <v>-37</v>
      </c>
      <c r="M42" s="93">
        <f t="shared" si="34"/>
        <v>1.3032758013384995E-2</v>
      </c>
      <c r="O42" s="54">
        <v>-10</v>
      </c>
      <c r="P42" s="93">
        <f t="shared" si="30"/>
        <v>7.6394194041252868E-3</v>
      </c>
      <c r="R42" s="54">
        <v>-27</v>
      </c>
      <c r="S42" s="93">
        <f t="shared" si="35"/>
        <v>1.7647058823529412E-2</v>
      </c>
    </row>
    <row r="43" spans="1:19">
      <c r="A43" s="54"/>
      <c r="B43" s="54" t="s">
        <v>82</v>
      </c>
      <c r="C43" s="54">
        <v>-9</v>
      </c>
      <c r="D43" s="54">
        <v>-1</v>
      </c>
      <c r="E43" s="54">
        <v>-27</v>
      </c>
      <c r="F43" s="54">
        <v>-13</v>
      </c>
      <c r="G43" s="58">
        <f>SUM($C43:$F44)</f>
        <v>-76</v>
      </c>
      <c r="H43" s="93">
        <f t="shared" si="32"/>
        <v>8.314188819603982E-3</v>
      </c>
      <c r="I43" s="58">
        <f>ABS(SUM($C43:$F44))</f>
        <v>76</v>
      </c>
      <c r="J43" s="93">
        <f t="shared" si="11"/>
        <v>5.3539978865797819E-3</v>
      </c>
      <c r="L43" s="54">
        <f>F43+F44</f>
        <v>-23</v>
      </c>
      <c r="M43" s="93">
        <f t="shared" si="34"/>
        <v>8.1014441704825649E-3</v>
      </c>
      <c r="O43" s="54">
        <v>7</v>
      </c>
      <c r="P43" s="93">
        <f t="shared" si="30"/>
        <v>-5.3475935828877002E-3</v>
      </c>
      <c r="R43" s="54">
        <v>-30</v>
      </c>
      <c r="S43" s="93">
        <f t="shared" si="35"/>
        <v>1.9607843137254902E-2</v>
      </c>
    </row>
    <row r="44" spans="1:19">
      <c r="A44" s="54"/>
      <c r="B44" s="54" t="s">
        <v>20</v>
      </c>
      <c r="C44" s="54">
        <v>-12</v>
      </c>
      <c r="D44" s="54">
        <v>1</v>
      </c>
      <c r="E44" s="54">
        <v>-5</v>
      </c>
      <c r="F44" s="54">
        <v>-10</v>
      </c>
      <c r="G44" s="58"/>
      <c r="H44" s="59"/>
      <c r="I44" s="58"/>
      <c r="J44" s="59"/>
      <c r="L44" s="54"/>
      <c r="M44" s="59"/>
      <c r="O44" s="54"/>
      <c r="P44" s="59"/>
      <c r="R44" s="54"/>
      <c r="S44" s="59"/>
    </row>
  </sheetData>
  <mergeCells count="1">
    <mergeCell ref="U3:U10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/>
  <dimension ref="A1:AF474"/>
  <sheetViews>
    <sheetView showGridLines="0" zoomScale="90" zoomScaleNormal="90" workbookViewId="0">
      <selection activeCell="B315" sqref="B315"/>
    </sheetView>
  </sheetViews>
  <sheetFormatPr defaultRowHeight="12"/>
  <cols>
    <col min="1" max="1" width="22.5703125" style="1" customWidth="1"/>
    <col min="2" max="12" width="8.42578125" style="1" customWidth="1"/>
    <col min="13" max="32" width="8.5703125" style="1" customWidth="1"/>
    <col min="33" max="16384" width="9.140625" style="1"/>
  </cols>
  <sheetData>
    <row r="1" spans="1:32" customFormat="1">
      <c r="A1" s="48" t="s">
        <v>97</v>
      </c>
      <c r="AD1" s="1" t="s">
        <v>135</v>
      </c>
      <c r="AE1" t="s">
        <v>134</v>
      </c>
      <c r="AF1" s="115">
        <f>AF2+AF3</f>
        <v>1318147.401904606</v>
      </c>
    </row>
    <row r="2" spans="1:32">
      <c r="A2" s="31" t="s">
        <v>111</v>
      </c>
      <c r="B2" s="5"/>
      <c r="C2" s="5"/>
      <c r="AE2" s="1" t="s">
        <v>132</v>
      </c>
      <c r="AF2" s="116">
        <f>'(将来展望）北中部'!AF19</f>
        <v>1128656.4840591352</v>
      </c>
    </row>
    <row r="3" spans="1:32">
      <c r="A3" s="30" t="s">
        <v>51</v>
      </c>
      <c r="AE3" s="1" t="s">
        <v>133</v>
      </c>
      <c r="AF3" s="116">
        <f>'（将来展望）南部'!AF19</f>
        <v>189490.91784547086</v>
      </c>
    </row>
    <row r="4" spans="1:32">
      <c r="A4" s="12"/>
      <c r="B4" s="11">
        <v>2010</v>
      </c>
      <c r="C4" s="11">
        <f t="shared" ref="C4:AF4" si="0">B4+5</f>
        <v>2015</v>
      </c>
      <c r="D4" s="11">
        <f t="shared" si="0"/>
        <v>2020</v>
      </c>
      <c r="E4" s="11">
        <f t="shared" si="0"/>
        <v>2025</v>
      </c>
      <c r="F4" s="11">
        <f t="shared" si="0"/>
        <v>2030</v>
      </c>
      <c r="G4" s="11">
        <f t="shared" si="0"/>
        <v>2035</v>
      </c>
      <c r="H4" s="11">
        <f t="shared" si="0"/>
        <v>2040</v>
      </c>
      <c r="I4" s="11">
        <f t="shared" si="0"/>
        <v>2045</v>
      </c>
      <c r="J4" s="11">
        <f t="shared" si="0"/>
        <v>2050</v>
      </c>
      <c r="K4" s="11">
        <f t="shared" si="0"/>
        <v>2055</v>
      </c>
      <c r="L4" s="11">
        <f t="shared" si="0"/>
        <v>2060</v>
      </c>
      <c r="M4" s="85">
        <f t="shared" si="0"/>
        <v>2065</v>
      </c>
      <c r="N4" s="85">
        <f t="shared" si="0"/>
        <v>2070</v>
      </c>
      <c r="O4" s="85">
        <f t="shared" si="0"/>
        <v>2075</v>
      </c>
      <c r="P4" s="85">
        <f t="shared" si="0"/>
        <v>2080</v>
      </c>
      <c r="Q4" s="85">
        <f t="shared" si="0"/>
        <v>2085</v>
      </c>
      <c r="R4" s="85">
        <f t="shared" si="0"/>
        <v>2090</v>
      </c>
      <c r="S4" s="85">
        <f t="shared" si="0"/>
        <v>2095</v>
      </c>
      <c r="T4" s="85">
        <f t="shared" si="0"/>
        <v>2100</v>
      </c>
      <c r="U4" s="85">
        <f t="shared" si="0"/>
        <v>2105</v>
      </c>
      <c r="V4" s="85">
        <f t="shared" si="0"/>
        <v>2110</v>
      </c>
      <c r="W4" s="85">
        <f t="shared" si="0"/>
        <v>2115</v>
      </c>
      <c r="X4" s="85">
        <f t="shared" si="0"/>
        <v>2120</v>
      </c>
      <c r="Y4" s="85">
        <f t="shared" si="0"/>
        <v>2125</v>
      </c>
      <c r="Z4" s="85">
        <f t="shared" si="0"/>
        <v>2130</v>
      </c>
      <c r="AA4" s="85">
        <f t="shared" si="0"/>
        <v>2135</v>
      </c>
      <c r="AB4" s="85">
        <f t="shared" si="0"/>
        <v>2140</v>
      </c>
      <c r="AC4" s="85">
        <f t="shared" si="0"/>
        <v>2145</v>
      </c>
      <c r="AD4" s="85">
        <f t="shared" si="0"/>
        <v>2150</v>
      </c>
      <c r="AE4" s="85">
        <f t="shared" si="0"/>
        <v>2155</v>
      </c>
      <c r="AF4" s="85">
        <f t="shared" si="0"/>
        <v>2160</v>
      </c>
    </row>
    <row r="5" spans="1:32">
      <c r="A5" s="12" t="s">
        <v>52</v>
      </c>
      <c r="B5" s="86">
        <v>1.51</v>
      </c>
      <c r="C5" s="87">
        <f>MAX(1.3,$B5)</f>
        <v>1.51</v>
      </c>
      <c r="D5" s="87">
        <v>1.65</v>
      </c>
      <c r="E5" s="87">
        <v>1.8</v>
      </c>
      <c r="F5" s="87">
        <v>1.9</v>
      </c>
      <c r="G5" s="87">
        <v>2</v>
      </c>
      <c r="H5" s="87">
        <f t="shared" ref="H5" si="1">MAX(2.1,$B5)</f>
        <v>2.1</v>
      </c>
      <c r="I5" s="38">
        <f>H5</f>
        <v>2.1</v>
      </c>
      <c r="J5" s="38">
        <f t="shared" ref="J5:AF5" si="2">I5</f>
        <v>2.1</v>
      </c>
      <c r="K5" s="38">
        <f t="shared" si="2"/>
        <v>2.1</v>
      </c>
      <c r="L5" s="38">
        <f t="shared" si="2"/>
        <v>2.1</v>
      </c>
      <c r="M5" s="38">
        <f t="shared" si="2"/>
        <v>2.1</v>
      </c>
      <c r="N5" s="38">
        <f t="shared" si="2"/>
        <v>2.1</v>
      </c>
      <c r="O5" s="38">
        <f t="shared" si="2"/>
        <v>2.1</v>
      </c>
      <c r="P5" s="38">
        <f t="shared" si="2"/>
        <v>2.1</v>
      </c>
      <c r="Q5" s="38">
        <f t="shared" si="2"/>
        <v>2.1</v>
      </c>
      <c r="R5" s="38">
        <f t="shared" si="2"/>
        <v>2.1</v>
      </c>
      <c r="S5" s="38">
        <f t="shared" si="2"/>
        <v>2.1</v>
      </c>
      <c r="T5" s="38">
        <f t="shared" si="2"/>
        <v>2.1</v>
      </c>
      <c r="U5" s="38">
        <f t="shared" si="2"/>
        <v>2.1</v>
      </c>
      <c r="V5" s="38">
        <f t="shared" si="2"/>
        <v>2.1</v>
      </c>
      <c r="W5" s="38">
        <f t="shared" si="2"/>
        <v>2.1</v>
      </c>
      <c r="X5" s="38">
        <f t="shared" si="2"/>
        <v>2.1</v>
      </c>
      <c r="Y5" s="38">
        <f t="shared" si="2"/>
        <v>2.1</v>
      </c>
      <c r="Z5" s="38">
        <f t="shared" si="2"/>
        <v>2.1</v>
      </c>
      <c r="AA5" s="38">
        <f t="shared" si="2"/>
        <v>2.1</v>
      </c>
      <c r="AB5" s="38">
        <f t="shared" si="2"/>
        <v>2.1</v>
      </c>
      <c r="AC5" s="38">
        <f t="shared" si="2"/>
        <v>2.1</v>
      </c>
      <c r="AD5" s="38">
        <f t="shared" si="2"/>
        <v>2.1</v>
      </c>
      <c r="AE5" s="38">
        <f t="shared" si="2"/>
        <v>2.1</v>
      </c>
      <c r="AF5" s="38">
        <f t="shared" si="2"/>
        <v>2.1</v>
      </c>
    </row>
    <row r="6" spans="1:32" hidden="1">
      <c r="A6" s="14" t="s">
        <v>53</v>
      </c>
      <c r="B6" s="42"/>
      <c r="C6" s="39">
        <f>C9*C7</f>
        <v>1.4207494087969501</v>
      </c>
      <c r="D6" s="39">
        <f t="shared" ref="D6:AF6" si="3">D9*D7</f>
        <v>1.3898653666683161</v>
      </c>
      <c r="E6" s="39">
        <f t="shared" si="3"/>
        <v>1.3643079554179527</v>
      </c>
      <c r="F6" s="39">
        <f t="shared" si="3"/>
        <v>1.36600996040444</v>
      </c>
      <c r="G6" s="39">
        <f t="shared" si="3"/>
        <v>1.3686849998745747</v>
      </c>
      <c r="H6" s="39">
        <f t="shared" si="3"/>
        <v>1.3690861821506199</v>
      </c>
      <c r="I6" s="40">
        <f t="shared" si="3"/>
        <v>1.3898156997395179</v>
      </c>
      <c r="J6" s="40">
        <f t="shared" si="3"/>
        <v>1.4218474587452126</v>
      </c>
      <c r="K6" s="40">
        <f t="shared" si="3"/>
        <v>1.4485681575101799</v>
      </c>
      <c r="L6" s="40">
        <f t="shared" si="3"/>
        <v>1.4411447661524617</v>
      </c>
      <c r="M6" s="40">
        <f t="shared" si="3"/>
        <v>1.4411447661524617</v>
      </c>
      <c r="N6" s="40">
        <f t="shared" si="3"/>
        <v>1.4411447661524617</v>
      </c>
      <c r="O6" s="40">
        <f t="shared" si="3"/>
        <v>1.4411447661524617</v>
      </c>
      <c r="P6" s="40">
        <f t="shared" si="3"/>
        <v>1.4411447661524617</v>
      </c>
      <c r="Q6" s="40">
        <f t="shared" si="3"/>
        <v>1.4411447661524617</v>
      </c>
      <c r="R6" s="40">
        <f t="shared" si="3"/>
        <v>1.4411447661524617</v>
      </c>
      <c r="S6" s="40">
        <f t="shared" si="3"/>
        <v>1.4411447661524617</v>
      </c>
      <c r="T6" s="40">
        <f t="shared" si="3"/>
        <v>1.4411447661524617</v>
      </c>
      <c r="U6" s="40">
        <f t="shared" si="3"/>
        <v>1.4411447661524617</v>
      </c>
      <c r="V6" s="40">
        <f t="shared" si="3"/>
        <v>1.4411447661524617</v>
      </c>
      <c r="W6" s="40">
        <f t="shared" si="3"/>
        <v>1.4411447661524617</v>
      </c>
      <c r="X6" s="40">
        <f t="shared" si="3"/>
        <v>1.4411447661524617</v>
      </c>
      <c r="Y6" s="40">
        <f t="shared" si="3"/>
        <v>1.4411447661524617</v>
      </c>
      <c r="Z6" s="40">
        <f t="shared" si="3"/>
        <v>1.4411447661524617</v>
      </c>
      <c r="AA6" s="40">
        <f t="shared" si="3"/>
        <v>1.4411447661524617</v>
      </c>
      <c r="AB6" s="40">
        <f t="shared" si="3"/>
        <v>1.4411447661524617</v>
      </c>
      <c r="AC6" s="40">
        <f t="shared" si="3"/>
        <v>1.4411447661524617</v>
      </c>
      <c r="AD6" s="40">
        <f t="shared" si="3"/>
        <v>1.4411447661524617</v>
      </c>
      <c r="AE6" s="40">
        <f t="shared" si="3"/>
        <v>1.4411447661524617</v>
      </c>
      <c r="AF6" s="40">
        <f t="shared" si="3"/>
        <v>1.4411447661524617</v>
      </c>
    </row>
    <row r="7" spans="1:32">
      <c r="A7" s="12" t="s">
        <v>54</v>
      </c>
      <c r="B7" s="42"/>
      <c r="C7" s="41">
        <v>7.1947607676961063</v>
      </c>
      <c r="D7" s="41">
        <v>7.5523847561175685</v>
      </c>
      <c r="E7" s="41">
        <v>7.4377580298639945</v>
      </c>
      <c r="F7" s="41">
        <v>7.2586745332081408</v>
      </c>
      <c r="G7" s="41">
        <v>7.1011985051083046</v>
      </c>
      <c r="H7" s="41">
        <v>7.0783072182329638</v>
      </c>
      <c r="I7" s="41">
        <v>7.185480817596515</v>
      </c>
      <c r="J7" s="41">
        <v>7.3510880919512589</v>
      </c>
      <c r="K7" s="41">
        <v>7.489236674129768</v>
      </c>
      <c r="L7" s="41">
        <v>7.4508570269489276</v>
      </c>
      <c r="M7" s="47">
        <f>L7</f>
        <v>7.4508570269489276</v>
      </c>
      <c r="N7" s="47">
        <f t="shared" ref="N7:AF7" si="4">M7</f>
        <v>7.4508570269489276</v>
      </c>
      <c r="O7" s="47">
        <f t="shared" si="4"/>
        <v>7.4508570269489276</v>
      </c>
      <c r="P7" s="47">
        <f t="shared" si="4"/>
        <v>7.4508570269489276</v>
      </c>
      <c r="Q7" s="47">
        <f t="shared" si="4"/>
        <v>7.4508570269489276</v>
      </c>
      <c r="R7" s="47">
        <f t="shared" si="4"/>
        <v>7.4508570269489276</v>
      </c>
      <c r="S7" s="47">
        <f t="shared" si="4"/>
        <v>7.4508570269489276</v>
      </c>
      <c r="T7" s="47">
        <f t="shared" si="4"/>
        <v>7.4508570269489276</v>
      </c>
      <c r="U7" s="47">
        <f t="shared" si="4"/>
        <v>7.4508570269489276</v>
      </c>
      <c r="V7" s="47">
        <f t="shared" si="4"/>
        <v>7.4508570269489276</v>
      </c>
      <c r="W7" s="47">
        <f t="shared" si="4"/>
        <v>7.4508570269489276</v>
      </c>
      <c r="X7" s="47">
        <f t="shared" si="4"/>
        <v>7.4508570269489276</v>
      </c>
      <c r="Y7" s="47">
        <f t="shared" si="4"/>
        <v>7.4508570269489276</v>
      </c>
      <c r="Z7" s="47">
        <f t="shared" si="4"/>
        <v>7.4508570269489276</v>
      </c>
      <c r="AA7" s="47">
        <f t="shared" si="4"/>
        <v>7.4508570269489276</v>
      </c>
      <c r="AB7" s="47">
        <f t="shared" si="4"/>
        <v>7.4508570269489276</v>
      </c>
      <c r="AC7" s="47">
        <f t="shared" si="4"/>
        <v>7.4508570269489276</v>
      </c>
      <c r="AD7" s="47">
        <f t="shared" si="4"/>
        <v>7.4508570269489276</v>
      </c>
      <c r="AE7" s="47">
        <f t="shared" si="4"/>
        <v>7.4508570269489276</v>
      </c>
      <c r="AF7" s="47">
        <f t="shared" si="4"/>
        <v>7.4508570269489276</v>
      </c>
    </row>
    <row r="8" spans="1:32">
      <c r="A8" s="12" t="s">
        <v>55</v>
      </c>
      <c r="B8" s="42"/>
      <c r="C8" s="37">
        <f>C5/C7</f>
        <v>0.20987494216343897</v>
      </c>
      <c r="D8" s="37">
        <f t="shared" ref="D8:AF8" si="5">D5/D7</f>
        <v>0.21847403876814803</v>
      </c>
      <c r="E8" s="37">
        <f t="shared" si="5"/>
        <v>0.24200841070288415</v>
      </c>
      <c r="F8" s="37">
        <f t="shared" si="5"/>
        <v>0.26175577804288885</v>
      </c>
      <c r="G8" s="37">
        <f t="shared" si="5"/>
        <v>0.28164259857843488</v>
      </c>
      <c r="H8" s="37">
        <f t="shared" si="5"/>
        <v>0.29668110400614206</v>
      </c>
      <c r="I8" s="37">
        <f t="shared" si="5"/>
        <v>0.29225601644601329</v>
      </c>
      <c r="J8" s="37">
        <f t="shared" si="5"/>
        <v>0.2856719949117873</v>
      </c>
      <c r="K8" s="37">
        <f t="shared" si="5"/>
        <v>0.28040240833275781</v>
      </c>
      <c r="L8" s="37">
        <f t="shared" si="5"/>
        <v>0.28184677177464712</v>
      </c>
      <c r="M8" s="37">
        <f t="shared" si="5"/>
        <v>0.28184677177464712</v>
      </c>
      <c r="N8" s="37">
        <f t="shared" si="5"/>
        <v>0.28184677177464712</v>
      </c>
      <c r="O8" s="37">
        <f t="shared" si="5"/>
        <v>0.28184677177464712</v>
      </c>
      <c r="P8" s="37">
        <f t="shared" si="5"/>
        <v>0.28184677177464712</v>
      </c>
      <c r="Q8" s="37">
        <f t="shared" si="5"/>
        <v>0.28184677177464712</v>
      </c>
      <c r="R8" s="37">
        <f t="shared" si="5"/>
        <v>0.28184677177464712</v>
      </c>
      <c r="S8" s="37">
        <f t="shared" si="5"/>
        <v>0.28184677177464712</v>
      </c>
      <c r="T8" s="37">
        <f t="shared" si="5"/>
        <v>0.28184677177464712</v>
      </c>
      <c r="U8" s="37">
        <f t="shared" si="5"/>
        <v>0.28184677177464712</v>
      </c>
      <c r="V8" s="37">
        <f t="shared" si="5"/>
        <v>0.28184677177464712</v>
      </c>
      <c r="W8" s="37">
        <f t="shared" si="5"/>
        <v>0.28184677177464712</v>
      </c>
      <c r="X8" s="37">
        <f t="shared" si="5"/>
        <v>0.28184677177464712</v>
      </c>
      <c r="Y8" s="37">
        <f t="shared" si="5"/>
        <v>0.28184677177464712</v>
      </c>
      <c r="Z8" s="37">
        <f t="shared" si="5"/>
        <v>0.28184677177464712</v>
      </c>
      <c r="AA8" s="37">
        <f t="shared" si="5"/>
        <v>0.28184677177464712</v>
      </c>
      <c r="AB8" s="37">
        <f t="shared" si="5"/>
        <v>0.28184677177464712</v>
      </c>
      <c r="AC8" s="37">
        <f t="shared" si="5"/>
        <v>0.28184677177464712</v>
      </c>
      <c r="AD8" s="37">
        <f t="shared" si="5"/>
        <v>0.28184677177464712</v>
      </c>
      <c r="AE8" s="37">
        <f t="shared" si="5"/>
        <v>0.28184677177464712</v>
      </c>
      <c r="AF8" s="37">
        <f t="shared" si="5"/>
        <v>0.28184677177464712</v>
      </c>
    </row>
    <row r="9" spans="1:32" hidden="1">
      <c r="A9" s="12" t="s">
        <v>56</v>
      </c>
      <c r="B9" s="15"/>
      <c r="C9" s="44">
        <f t="shared" ref="C9:H9" si="6">C469</f>
        <v>0.19747000000000001</v>
      </c>
      <c r="D9" s="44">
        <f t="shared" si="6"/>
        <v>0.18403</v>
      </c>
      <c r="E9" s="44">
        <f t="shared" si="6"/>
        <v>0.18343000000000001</v>
      </c>
      <c r="F9" s="44">
        <f t="shared" si="6"/>
        <v>0.18819</v>
      </c>
      <c r="G9" s="44">
        <f t="shared" si="6"/>
        <v>0.19273999999999999</v>
      </c>
      <c r="H9" s="44">
        <f t="shared" si="6"/>
        <v>0.19342000000000001</v>
      </c>
      <c r="I9" s="15">
        <f>H9</f>
        <v>0.19342000000000001</v>
      </c>
      <c r="J9" s="15">
        <f t="shared" ref="J9:AF9" si="7">I9</f>
        <v>0.19342000000000001</v>
      </c>
      <c r="K9" s="15">
        <f t="shared" si="7"/>
        <v>0.19342000000000001</v>
      </c>
      <c r="L9" s="15">
        <f t="shared" si="7"/>
        <v>0.19342000000000001</v>
      </c>
      <c r="M9" s="15">
        <f t="shared" si="7"/>
        <v>0.19342000000000001</v>
      </c>
      <c r="N9" s="15">
        <f t="shared" si="7"/>
        <v>0.19342000000000001</v>
      </c>
      <c r="O9" s="15">
        <f t="shared" si="7"/>
        <v>0.19342000000000001</v>
      </c>
      <c r="P9" s="15">
        <f t="shared" si="7"/>
        <v>0.19342000000000001</v>
      </c>
      <c r="Q9" s="15">
        <f t="shared" si="7"/>
        <v>0.19342000000000001</v>
      </c>
      <c r="R9" s="15">
        <f t="shared" si="7"/>
        <v>0.19342000000000001</v>
      </c>
      <c r="S9" s="15">
        <f t="shared" si="7"/>
        <v>0.19342000000000001</v>
      </c>
      <c r="T9" s="15">
        <f t="shared" si="7"/>
        <v>0.19342000000000001</v>
      </c>
      <c r="U9" s="15">
        <f t="shared" si="7"/>
        <v>0.19342000000000001</v>
      </c>
      <c r="V9" s="15">
        <f t="shared" si="7"/>
        <v>0.19342000000000001</v>
      </c>
      <c r="W9" s="15">
        <f t="shared" si="7"/>
        <v>0.19342000000000001</v>
      </c>
      <c r="X9" s="15">
        <f t="shared" si="7"/>
        <v>0.19342000000000001</v>
      </c>
      <c r="Y9" s="15">
        <f t="shared" si="7"/>
        <v>0.19342000000000001</v>
      </c>
      <c r="Z9" s="15">
        <f t="shared" si="7"/>
        <v>0.19342000000000001</v>
      </c>
      <c r="AA9" s="15">
        <f t="shared" si="7"/>
        <v>0.19342000000000001</v>
      </c>
      <c r="AB9" s="15">
        <f t="shared" si="7"/>
        <v>0.19342000000000001</v>
      </c>
      <c r="AC9" s="15">
        <f t="shared" si="7"/>
        <v>0.19342000000000001</v>
      </c>
      <c r="AD9" s="15">
        <f t="shared" si="7"/>
        <v>0.19342000000000001</v>
      </c>
      <c r="AE9" s="15">
        <f t="shared" si="7"/>
        <v>0.19342000000000001</v>
      </c>
      <c r="AF9" s="15">
        <f t="shared" si="7"/>
        <v>0.19342000000000001</v>
      </c>
    </row>
    <row r="10" spans="1:32">
      <c r="A10" s="78" t="s">
        <v>93</v>
      </c>
      <c r="B10" s="79"/>
      <c r="C10" s="88">
        <f>-3000*5</f>
        <v>-15000</v>
      </c>
      <c r="D10" s="88">
        <f>-2400*5</f>
        <v>-12000</v>
      </c>
      <c r="E10" s="88">
        <f>-1800*5</f>
        <v>-9000</v>
      </c>
      <c r="F10" s="88">
        <f>-1200*5</f>
        <v>-6000</v>
      </c>
      <c r="G10" s="88">
        <f>-600*5</f>
        <v>-3000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101">
        <v>0</v>
      </c>
      <c r="N10" s="101">
        <v>0</v>
      </c>
      <c r="O10" s="101">
        <v>0</v>
      </c>
      <c r="P10" s="101">
        <v>0</v>
      </c>
      <c r="Q10" s="101">
        <v>0</v>
      </c>
      <c r="R10" s="101">
        <v>0</v>
      </c>
      <c r="S10" s="101">
        <v>0</v>
      </c>
      <c r="T10" s="101">
        <v>0</v>
      </c>
      <c r="U10" s="101">
        <v>0</v>
      </c>
      <c r="V10" s="101">
        <v>0</v>
      </c>
      <c r="W10" s="101">
        <v>0</v>
      </c>
      <c r="X10" s="101">
        <v>0</v>
      </c>
      <c r="Y10" s="101">
        <v>0</v>
      </c>
      <c r="Z10" s="101">
        <v>0</v>
      </c>
      <c r="AA10" s="101">
        <v>0</v>
      </c>
      <c r="AB10" s="101">
        <v>0</v>
      </c>
      <c r="AC10" s="101">
        <v>0</v>
      </c>
      <c r="AD10" s="101">
        <v>0</v>
      </c>
      <c r="AE10" s="101">
        <v>0</v>
      </c>
      <c r="AF10" s="101">
        <v>0</v>
      </c>
    </row>
    <row r="11" spans="1:32" hidden="1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hidden="1">
      <c r="A12" s="24" t="s">
        <v>57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hidden="1">
      <c r="A13" s="12"/>
      <c r="B13" s="11">
        <v>2010</v>
      </c>
      <c r="C13" s="11">
        <f t="shared" ref="C13:AF13" si="8">B13+5</f>
        <v>2015</v>
      </c>
      <c r="D13" s="11">
        <f t="shared" si="8"/>
        <v>2020</v>
      </c>
      <c r="E13" s="11">
        <f t="shared" si="8"/>
        <v>2025</v>
      </c>
      <c r="F13" s="11">
        <f t="shared" si="8"/>
        <v>2030</v>
      </c>
      <c r="G13" s="11">
        <f t="shared" si="8"/>
        <v>2035</v>
      </c>
      <c r="H13" s="11">
        <f t="shared" si="8"/>
        <v>2040</v>
      </c>
      <c r="I13" s="11">
        <f t="shared" si="8"/>
        <v>2045</v>
      </c>
      <c r="J13" s="11">
        <f t="shared" si="8"/>
        <v>2050</v>
      </c>
      <c r="K13" s="11">
        <f t="shared" si="8"/>
        <v>2055</v>
      </c>
      <c r="L13" s="11">
        <f t="shared" si="8"/>
        <v>2060</v>
      </c>
      <c r="M13" s="11">
        <f t="shared" si="8"/>
        <v>2065</v>
      </c>
      <c r="N13" s="11">
        <f t="shared" si="8"/>
        <v>2070</v>
      </c>
      <c r="O13" s="11">
        <f t="shared" si="8"/>
        <v>2075</v>
      </c>
      <c r="P13" s="11">
        <f t="shared" si="8"/>
        <v>2080</v>
      </c>
      <c r="Q13" s="11">
        <f t="shared" si="8"/>
        <v>2085</v>
      </c>
      <c r="R13" s="11">
        <f t="shared" si="8"/>
        <v>2090</v>
      </c>
      <c r="S13" s="11">
        <f t="shared" si="8"/>
        <v>2095</v>
      </c>
      <c r="T13" s="11">
        <f t="shared" si="8"/>
        <v>2100</v>
      </c>
      <c r="U13" s="11">
        <f t="shared" si="8"/>
        <v>2105</v>
      </c>
      <c r="V13" s="11">
        <f t="shared" si="8"/>
        <v>2110</v>
      </c>
      <c r="W13" s="11">
        <f t="shared" si="8"/>
        <v>2115</v>
      </c>
      <c r="X13" s="11">
        <f t="shared" si="8"/>
        <v>2120</v>
      </c>
      <c r="Y13" s="11">
        <f t="shared" si="8"/>
        <v>2125</v>
      </c>
      <c r="Z13" s="11">
        <f t="shared" si="8"/>
        <v>2130</v>
      </c>
      <c r="AA13" s="11">
        <f t="shared" si="8"/>
        <v>2135</v>
      </c>
      <c r="AB13" s="11">
        <f t="shared" si="8"/>
        <v>2140</v>
      </c>
      <c r="AC13" s="11">
        <f t="shared" si="8"/>
        <v>2145</v>
      </c>
      <c r="AD13" s="11">
        <f t="shared" si="8"/>
        <v>2150</v>
      </c>
      <c r="AE13" s="11">
        <f t="shared" si="8"/>
        <v>2155</v>
      </c>
      <c r="AF13" s="11">
        <f t="shared" si="8"/>
        <v>2160</v>
      </c>
    </row>
    <row r="14" spans="1:32" hidden="1">
      <c r="A14" s="12" t="s">
        <v>58</v>
      </c>
      <c r="B14" s="35">
        <f t="shared" ref="B14:AF14" si="9">B19</f>
        <v>1854694</v>
      </c>
      <c r="C14" s="35">
        <f t="shared" si="9"/>
        <v>1813396.4655456063</v>
      </c>
      <c r="D14" s="35">
        <f t="shared" si="9"/>
        <v>1769454.3582275067</v>
      </c>
      <c r="E14" s="35">
        <f t="shared" si="9"/>
        <v>1724380.977316902</v>
      </c>
      <c r="F14" s="35">
        <f t="shared" si="9"/>
        <v>1678261.5717284093</v>
      </c>
      <c r="G14" s="35">
        <f t="shared" si="9"/>
        <v>1633151.1248659999</v>
      </c>
      <c r="H14" s="35">
        <f t="shared" si="9"/>
        <v>1589227.6982470816</v>
      </c>
      <c r="I14" s="35">
        <f t="shared" si="9"/>
        <v>1545659.1664463724</v>
      </c>
      <c r="J14" s="35">
        <f t="shared" si="9"/>
        <v>1503680.154599617</v>
      </c>
      <c r="K14" s="35">
        <f t="shared" si="9"/>
        <v>1461779.9687842855</v>
      </c>
      <c r="L14" s="35">
        <f t="shared" si="9"/>
        <v>1420625.446729403</v>
      </c>
      <c r="M14" s="35">
        <f t="shared" si="9"/>
        <v>1381874.5569465053</v>
      </c>
      <c r="N14" s="35">
        <f t="shared" si="9"/>
        <v>1352581.7273852932</v>
      </c>
      <c r="O14" s="35">
        <f t="shared" si="9"/>
        <v>1333269.8095110911</v>
      </c>
      <c r="P14" s="35">
        <f t="shared" si="9"/>
        <v>1322254.9080818458</v>
      </c>
      <c r="Q14" s="35">
        <f t="shared" si="9"/>
        <v>1314817.3380788174</v>
      </c>
      <c r="R14" s="35">
        <f t="shared" si="9"/>
        <v>1308636.9836273547</v>
      </c>
      <c r="S14" s="35">
        <f t="shared" si="9"/>
        <v>1304492.734840763</v>
      </c>
      <c r="T14" s="35">
        <f t="shared" si="9"/>
        <v>1302738.6717510435</v>
      </c>
      <c r="U14" s="35">
        <f t="shared" si="9"/>
        <v>1303217.4932783153</v>
      </c>
      <c r="V14" s="35">
        <f t="shared" si="9"/>
        <v>1305117.9047805038</v>
      </c>
      <c r="W14" s="35">
        <f t="shared" si="9"/>
        <v>1307401.080210539</v>
      </c>
      <c r="X14" s="35">
        <f t="shared" si="9"/>
        <v>1309404.2086390248</v>
      </c>
      <c r="Y14" s="35">
        <f t="shared" si="9"/>
        <v>1310652.66379462</v>
      </c>
      <c r="Z14" s="35">
        <f t="shared" si="9"/>
        <v>1311146.7042483874</v>
      </c>
      <c r="AA14" s="35">
        <f t="shared" si="9"/>
        <v>1311682.0312944392</v>
      </c>
      <c r="AB14" s="35">
        <f t="shared" si="9"/>
        <v>1312630.2032589165</v>
      </c>
      <c r="AC14" s="35">
        <f t="shared" si="9"/>
        <v>1313922.6892213924</v>
      </c>
      <c r="AD14" s="35">
        <f t="shared" si="9"/>
        <v>1315387.7556491224</v>
      </c>
      <c r="AE14" s="35">
        <f t="shared" si="9"/>
        <v>1316833.9263965038</v>
      </c>
      <c r="AF14" s="35">
        <f t="shared" si="9"/>
        <v>1318147.4019046058</v>
      </c>
    </row>
    <row r="15" spans="1:32" hidden="1">
      <c r="A15" s="12" t="s">
        <v>59</v>
      </c>
      <c r="B15" s="34">
        <f t="shared" ref="B15:AF15" si="10">B14/$B14</f>
        <v>1</v>
      </c>
      <c r="C15" s="34">
        <f t="shared" si="10"/>
        <v>0.97773350512030899</v>
      </c>
      <c r="D15" s="34">
        <f t="shared" si="10"/>
        <v>0.95404112927928097</v>
      </c>
      <c r="E15" s="34">
        <f t="shared" si="10"/>
        <v>0.92973880182763413</v>
      </c>
      <c r="F15" s="34">
        <f t="shared" si="10"/>
        <v>0.90487248663575193</v>
      </c>
      <c r="G15" s="34">
        <f t="shared" si="10"/>
        <v>0.88055017424221993</v>
      </c>
      <c r="H15" s="34">
        <f t="shared" si="10"/>
        <v>0.85686787052046409</v>
      </c>
      <c r="I15" s="34">
        <f t="shared" si="10"/>
        <v>0.83337691632494226</v>
      </c>
      <c r="J15" s="34">
        <f t="shared" si="10"/>
        <v>0.8107429875761808</v>
      </c>
      <c r="K15" s="34">
        <f t="shared" si="10"/>
        <v>0.78815155965581685</v>
      </c>
      <c r="L15" s="34">
        <f t="shared" si="10"/>
        <v>0.76596217312904613</v>
      </c>
      <c r="M15" s="34">
        <f t="shared" si="10"/>
        <v>0.74506875902251546</v>
      </c>
      <c r="N15" s="34">
        <f t="shared" si="10"/>
        <v>0.72927487088721543</v>
      </c>
      <c r="O15" s="34">
        <f t="shared" si="10"/>
        <v>0.71886241585463218</v>
      </c>
      <c r="P15" s="34">
        <f t="shared" si="10"/>
        <v>0.71292348391801874</v>
      </c>
      <c r="Q15" s="34">
        <f t="shared" si="10"/>
        <v>0.70891335070842809</v>
      </c>
      <c r="R15" s="34">
        <f t="shared" si="10"/>
        <v>0.7055810735503294</v>
      </c>
      <c r="S15" s="34">
        <f t="shared" si="10"/>
        <v>0.70334660857303843</v>
      </c>
      <c r="T15" s="34">
        <f t="shared" si="10"/>
        <v>0.70240086599247287</v>
      </c>
      <c r="U15" s="34">
        <f t="shared" si="10"/>
        <v>0.70265903339220126</v>
      </c>
      <c r="V15" s="34">
        <f t="shared" si="10"/>
        <v>0.70368368301213235</v>
      </c>
      <c r="W15" s="34">
        <f t="shared" si="10"/>
        <v>0.70491470841580284</v>
      </c>
      <c r="X15" s="34">
        <f t="shared" si="10"/>
        <v>0.7059947401776383</v>
      </c>
      <c r="Y15" s="34">
        <f t="shared" si="10"/>
        <v>0.70666787286453725</v>
      </c>
      <c r="Z15" s="34">
        <f t="shared" si="10"/>
        <v>0.7069342458909057</v>
      </c>
      <c r="AA15" s="34">
        <f t="shared" si="10"/>
        <v>0.70722287951243668</v>
      </c>
      <c r="AB15" s="34">
        <f t="shared" si="10"/>
        <v>0.70773410776058832</v>
      </c>
      <c r="AC15" s="34">
        <f t="shared" si="10"/>
        <v>0.70843098064769305</v>
      </c>
      <c r="AD15" s="34">
        <f t="shared" si="10"/>
        <v>0.70922090417563355</v>
      </c>
      <c r="AE15" s="34">
        <f t="shared" si="10"/>
        <v>0.71000063967236848</v>
      </c>
      <c r="AF15" s="34">
        <f t="shared" si="10"/>
        <v>0.71070882954525427</v>
      </c>
    </row>
    <row r="16" spans="1:32" hidden="1">
      <c r="A16" s="6"/>
    </row>
    <row r="17" spans="1:32">
      <c r="A17" s="25" t="s">
        <v>60</v>
      </c>
    </row>
    <row r="18" spans="1:32">
      <c r="A18" s="10" t="s">
        <v>0</v>
      </c>
      <c r="B18" s="11">
        <v>2010</v>
      </c>
      <c r="C18" s="11">
        <f t="shared" ref="C18:AF18" si="11">B18+5</f>
        <v>2015</v>
      </c>
      <c r="D18" s="11">
        <f t="shared" si="11"/>
        <v>2020</v>
      </c>
      <c r="E18" s="11">
        <f t="shared" si="11"/>
        <v>2025</v>
      </c>
      <c r="F18" s="11">
        <f t="shared" si="11"/>
        <v>2030</v>
      </c>
      <c r="G18" s="11">
        <f t="shared" si="11"/>
        <v>2035</v>
      </c>
      <c r="H18" s="11">
        <f t="shared" si="11"/>
        <v>2040</v>
      </c>
      <c r="I18" s="11">
        <f t="shared" si="11"/>
        <v>2045</v>
      </c>
      <c r="J18" s="11">
        <f t="shared" si="11"/>
        <v>2050</v>
      </c>
      <c r="K18" s="11">
        <f t="shared" si="11"/>
        <v>2055</v>
      </c>
      <c r="L18" s="11">
        <f t="shared" si="11"/>
        <v>2060</v>
      </c>
      <c r="M18" s="11">
        <f t="shared" si="11"/>
        <v>2065</v>
      </c>
      <c r="N18" s="11">
        <f t="shared" si="11"/>
        <v>2070</v>
      </c>
      <c r="O18" s="11">
        <f t="shared" si="11"/>
        <v>2075</v>
      </c>
      <c r="P18" s="11">
        <f t="shared" si="11"/>
        <v>2080</v>
      </c>
      <c r="Q18" s="11">
        <f t="shared" si="11"/>
        <v>2085</v>
      </c>
      <c r="R18" s="11">
        <f t="shared" si="11"/>
        <v>2090</v>
      </c>
      <c r="S18" s="11">
        <f t="shared" si="11"/>
        <v>2095</v>
      </c>
      <c r="T18" s="11">
        <f t="shared" si="11"/>
        <v>2100</v>
      </c>
      <c r="U18" s="11">
        <f t="shared" si="11"/>
        <v>2105</v>
      </c>
      <c r="V18" s="11">
        <f t="shared" si="11"/>
        <v>2110</v>
      </c>
      <c r="W18" s="11">
        <f t="shared" si="11"/>
        <v>2115</v>
      </c>
      <c r="X18" s="11">
        <f t="shared" si="11"/>
        <v>2120</v>
      </c>
      <c r="Y18" s="11">
        <f t="shared" si="11"/>
        <v>2125</v>
      </c>
      <c r="Z18" s="11">
        <f t="shared" si="11"/>
        <v>2130</v>
      </c>
      <c r="AA18" s="11">
        <f t="shared" si="11"/>
        <v>2135</v>
      </c>
      <c r="AB18" s="11">
        <f t="shared" si="11"/>
        <v>2140</v>
      </c>
      <c r="AC18" s="11">
        <f t="shared" si="11"/>
        <v>2145</v>
      </c>
      <c r="AD18" s="11">
        <f t="shared" si="11"/>
        <v>2150</v>
      </c>
      <c r="AE18" s="11">
        <f t="shared" si="11"/>
        <v>2155</v>
      </c>
      <c r="AF18" s="11">
        <f t="shared" si="11"/>
        <v>2160</v>
      </c>
    </row>
    <row r="19" spans="1:32" ht="12" customHeight="1">
      <c r="A19" s="45" t="s">
        <v>1</v>
      </c>
      <c r="B19" s="46">
        <f t="shared" ref="B19" si="12">SUM(B20:B38)</f>
        <v>1854694</v>
      </c>
      <c r="C19" s="46">
        <f t="shared" ref="C19:AF19" si="13">SUM(C20:C38)</f>
        <v>1813396.4655456063</v>
      </c>
      <c r="D19" s="46">
        <f t="shared" si="13"/>
        <v>1769454.3582275067</v>
      </c>
      <c r="E19" s="46">
        <f t="shared" si="13"/>
        <v>1724380.977316902</v>
      </c>
      <c r="F19" s="46">
        <f t="shared" si="13"/>
        <v>1678261.5717284093</v>
      </c>
      <c r="G19" s="46">
        <f t="shared" si="13"/>
        <v>1633151.1248659999</v>
      </c>
      <c r="H19" s="46">
        <f t="shared" si="13"/>
        <v>1589227.6982470816</v>
      </c>
      <c r="I19" s="46">
        <f t="shared" si="13"/>
        <v>1545659.1664463724</v>
      </c>
      <c r="J19" s="46">
        <f t="shared" si="13"/>
        <v>1503680.154599617</v>
      </c>
      <c r="K19" s="46">
        <f t="shared" si="13"/>
        <v>1461779.9687842855</v>
      </c>
      <c r="L19" s="46">
        <f t="shared" si="13"/>
        <v>1420625.446729403</v>
      </c>
      <c r="M19" s="46">
        <f t="shared" si="13"/>
        <v>1381874.5569465053</v>
      </c>
      <c r="N19" s="46">
        <f t="shared" si="13"/>
        <v>1352581.7273852932</v>
      </c>
      <c r="O19" s="46">
        <f t="shared" si="13"/>
        <v>1333269.8095110911</v>
      </c>
      <c r="P19" s="46">
        <f t="shared" si="13"/>
        <v>1322254.9080818458</v>
      </c>
      <c r="Q19" s="46">
        <f t="shared" si="13"/>
        <v>1314817.3380788174</v>
      </c>
      <c r="R19" s="46">
        <f t="shared" si="13"/>
        <v>1308636.9836273547</v>
      </c>
      <c r="S19" s="46">
        <f t="shared" si="13"/>
        <v>1304492.734840763</v>
      </c>
      <c r="T19" s="46">
        <f t="shared" si="13"/>
        <v>1302738.6717510435</v>
      </c>
      <c r="U19" s="46">
        <f t="shared" si="13"/>
        <v>1303217.4932783153</v>
      </c>
      <c r="V19" s="46">
        <f t="shared" si="13"/>
        <v>1305117.9047805038</v>
      </c>
      <c r="W19" s="46">
        <f t="shared" si="13"/>
        <v>1307401.080210539</v>
      </c>
      <c r="X19" s="46">
        <f t="shared" si="13"/>
        <v>1309404.2086390248</v>
      </c>
      <c r="Y19" s="46">
        <f t="shared" si="13"/>
        <v>1310652.66379462</v>
      </c>
      <c r="Z19" s="46">
        <f t="shared" si="13"/>
        <v>1311146.7042483874</v>
      </c>
      <c r="AA19" s="46">
        <f t="shared" si="13"/>
        <v>1311682.0312944392</v>
      </c>
      <c r="AB19" s="46">
        <f t="shared" si="13"/>
        <v>1312630.2032589165</v>
      </c>
      <c r="AC19" s="46">
        <f t="shared" si="13"/>
        <v>1313922.6892213924</v>
      </c>
      <c r="AD19" s="46">
        <f t="shared" si="13"/>
        <v>1315387.7556491224</v>
      </c>
      <c r="AE19" s="46">
        <f t="shared" si="13"/>
        <v>1316833.9263965038</v>
      </c>
      <c r="AF19" s="46">
        <f t="shared" si="13"/>
        <v>1318147.4019046058</v>
      </c>
    </row>
    <row r="20" spans="1:32" ht="12" customHeight="1">
      <c r="A20" s="12" t="s">
        <v>2</v>
      </c>
      <c r="B20" s="33">
        <f>'(将来展望）北中部'!B20+'（将来展望）南部'!B20</f>
        <v>78358</v>
      </c>
      <c r="C20" s="33">
        <f>'(将来展望）北中部'!C20+'（将来展望）南部'!C20</f>
        <v>73932.56795560621</v>
      </c>
      <c r="D20" s="33">
        <f>'(将来展望）北中部'!D20+'（将来展望）南部'!D20</f>
        <v>71795.473431178936</v>
      </c>
      <c r="E20" s="33">
        <f>'(将来展望）北中部'!E20+'（将来展望）南部'!E20</f>
        <v>72228.797650098975</v>
      </c>
      <c r="F20" s="33">
        <f>'(将来展望）北中部'!F20+'（将来展望）南部'!F20</f>
        <v>72962.642123342783</v>
      </c>
      <c r="G20" s="33">
        <f>'(将来展望）北中部'!G20+'（将来展望）南部'!G20</f>
        <v>75366.139410642689</v>
      </c>
      <c r="H20" s="33">
        <f>'(将来展望）北中部'!H20+'（将来展望）南部'!H20</f>
        <v>78544.158840543983</v>
      </c>
      <c r="I20" s="33">
        <f>'(将来展望）北中部'!I20+'（将来展望）南部'!I20</f>
        <v>77415.404189624154</v>
      </c>
      <c r="J20" s="33">
        <f>'(将来展望）北中部'!J20+'（将来展望）南部'!J20</f>
        <v>75941.328914686164</v>
      </c>
      <c r="K20" s="33">
        <f>'(将来展望）北中部'!K20+'（将来展望）南部'!K20</f>
        <v>75356.510645051865</v>
      </c>
      <c r="L20" s="33">
        <f>'(将来展望）北中部'!L20+'（将来展望）南部'!L20</f>
        <v>75094.521370064118</v>
      </c>
      <c r="M20" s="33">
        <f>'(将来展望）北中部'!M20+'（将来展望）南部'!M20</f>
        <v>75349.972754043687</v>
      </c>
      <c r="N20" s="33">
        <f>'(将来展望）北中部'!N20+'（将来展望）南部'!N20</f>
        <v>75838.593513549829</v>
      </c>
      <c r="O20" s="33">
        <f>'(将来展望）北中部'!O20+'（将来展望）南部'!O20</f>
        <v>76232.385225697333</v>
      </c>
      <c r="P20" s="33">
        <f>'(将来展望）北中部'!P20+'（将来展望）南部'!P20</f>
        <v>76570.692375044717</v>
      </c>
      <c r="Q20" s="33">
        <f>'(将来展望）北中部'!Q20+'（将来展望）南部'!Q20</f>
        <v>76635.581192713245</v>
      </c>
      <c r="R20" s="33">
        <f>'(将来展望）北中部'!R20+'（将来展望）南部'!R20</f>
        <v>76306.068166405254</v>
      </c>
      <c r="S20" s="33">
        <f>'(将来展望）北中部'!S20+'（将来展望）南部'!S20</f>
        <v>76187.264159897823</v>
      </c>
      <c r="T20" s="33">
        <f>'(将来展望）北中部'!T20+'（将来展望）南部'!T20</f>
        <v>76288.147330573556</v>
      </c>
      <c r="U20" s="33">
        <f>'(将来展望）北中部'!U20+'（将来展望）南部'!U20</f>
        <v>76424.643149440744</v>
      </c>
      <c r="V20" s="33">
        <f>'(将来展望）北中部'!V20+'（将来展望）南部'!V20</f>
        <v>76580.877478411945</v>
      </c>
      <c r="W20" s="33">
        <f>'(将来展望）北中部'!W20+'（将来展望）南部'!W20</f>
        <v>76714.791316871342</v>
      </c>
      <c r="X20" s="33">
        <f>'(将来展望）北中部'!X20+'（将来展望）南部'!X20</f>
        <v>76798.431334366382</v>
      </c>
      <c r="Y20" s="33">
        <f>'(将来展望）北中部'!Y20+'（将来展望）南部'!Y20</f>
        <v>76848.315927686737</v>
      </c>
      <c r="Z20" s="33">
        <f>'(将来展望）北中部'!Z20+'（将来展望）南部'!Z20</f>
        <v>76869.348319551034</v>
      </c>
      <c r="AA20" s="33">
        <f>'(将来展望）北中部'!AA20+'（将来展望）南部'!AA20</f>
        <v>76893.342557484517</v>
      </c>
      <c r="AB20" s="33">
        <f>'(将来展望）北中部'!AB20+'（将来展望）南部'!AB20</f>
        <v>76971.443366389751</v>
      </c>
      <c r="AC20" s="33">
        <f>'(将来展望）北中部'!AC20+'（将来展望）南部'!AC20</f>
        <v>77069.31746851519</v>
      </c>
      <c r="AD20" s="33">
        <f>'(将来展望）北中部'!AD20+'（将来展望）南部'!AD20</f>
        <v>77156.069214203657</v>
      </c>
      <c r="AE20" s="33">
        <f>'(将来展望）北中部'!AE20+'（将来展望）南部'!AE20</f>
        <v>77234.450068487815</v>
      </c>
      <c r="AF20" s="33">
        <f>'(将来展望）北中部'!AF20+'（将来展望）南部'!AF20</f>
        <v>77304.53779016278</v>
      </c>
    </row>
    <row r="21" spans="1:32" ht="12" customHeight="1">
      <c r="A21" s="12" t="s">
        <v>3</v>
      </c>
      <c r="B21" s="33">
        <f>'(将来展望）北中部'!B21+'（将来展望）南部'!B21</f>
        <v>84767</v>
      </c>
      <c r="C21" s="33">
        <f>'(将来展望）北中部'!C21+'（将来展望）南部'!C21</f>
        <v>79309.604685882354</v>
      </c>
      <c r="D21" s="33">
        <f>'(将来展望）北中部'!D21+'（将来展望）南部'!D21</f>
        <v>74368.834739036596</v>
      </c>
      <c r="E21" s="33">
        <f>'(将来展望）北中部'!E21+'（将来展望）南部'!E21</f>
        <v>71964.283891009632</v>
      </c>
      <c r="F21" s="33">
        <f>'(将来展望）北中部'!F21+'（将来展望）南部'!F21</f>
        <v>72295.467572533991</v>
      </c>
      <c r="G21" s="33">
        <f>'(将来展望）北中部'!G21+'（将来展望）南部'!G21</f>
        <v>72926.717790707829</v>
      </c>
      <c r="H21" s="33">
        <f>'(将来展望）北中部'!H21+'（将来展望）南部'!H21</f>
        <v>75332.06613684546</v>
      </c>
      <c r="I21" s="33">
        <f>'(将来展望）北中部'!I21+'（将来展望）南部'!I21</f>
        <v>78508.648476090966</v>
      </c>
      <c r="J21" s="33">
        <f>'(将来展望）北中部'!J21+'（将来展望）南部'!J21</f>
        <v>77380.404143056323</v>
      </c>
      <c r="K21" s="33">
        <f>'(将来展望）北中部'!K21+'（将来展望）南部'!K21</f>
        <v>75906.995307876772</v>
      </c>
      <c r="L21" s="33">
        <f>'(将来展望）北中部'!L21+'（将来展望）南部'!L21</f>
        <v>75322.441438679118</v>
      </c>
      <c r="M21" s="33">
        <f>'(将来展望）北中部'!M21+'（将来展望）南部'!M21</f>
        <v>75060.570610877956</v>
      </c>
      <c r="N21" s="33">
        <f>'(将来展望）北中部'!N21+'（将来展望）南部'!N21</f>
        <v>75315.906503497259</v>
      </c>
      <c r="O21" s="33">
        <f>'(将来展望）北中部'!O21+'（将来展望）南部'!O21</f>
        <v>75804.306354135013</v>
      </c>
      <c r="P21" s="33">
        <f>'(将来展望）北中部'!P21+'（将来展望）南部'!P21</f>
        <v>76197.920030290727</v>
      </c>
      <c r="Q21" s="33">
        <f>'(将来展望）北中部'!Q21+'（将来展望）南部'!Q21</f>
        <v>76536.074228605896</v>
      </c>
      <c r="R21" s="33">
        <f>'(将来展望）北中部'!R21+'（将来展望）南部'!R21</f>
        <v>76600.93370958537</v>
      </c>
      <c r="S21" s="33">
        <f>'(将来展望）北中部'!S21+'（将来展望）南部'!S21</f>
        <v>76271.569658424967</v>
      </c>
      <c r="T21" s="33">
        <f>'(将来展望）北中部'!T21+'（将来展望）南部'!T21</f>
        <v>76152.819364041163</v>
      </c>
      <c r="U21" s="33">
        <f>'(将来展望）北中部'!U21+'（将来展望）南部'!U21</f>
        <v>76253.656924728712</v>
      </c>
      <c r="V21" s="33">
        <f>'(将来展望）北中部'!V21+'（将来展望）南部'!V21</f>
        <v>76390.091032879951</v>
      </c>
      <c r="W21" s="33">
        <f>'(将来展望）北中部'!W21+'（将来展望）南部'!W21</f>
        <v>76546.254727216525</v>
      </c>
      <c r="X21" s="33">
        <f>'(将来展望）北中部'!X21+'（将来展望）南部'!X21</f>
        <v>76680.108022291417</v>
      </c>
      <c r="Y21" s="33">
        <f>'(将来展望）北中部'!Y21+'（将来展望）南部'!Y21</f>
        <v>76763.710225548624</v>
      </c>
      <c r="Z21" s="33">
        <f>'(将来展望）北中部'!Z21+'（将来展望）南部'!Z21</f>
        <v>76813.572265694849</v>
      </c>
      <c r="AA21" s="33">
        <f>'(将来展望）北中部'!AA21+'（将来展望）南部'!AA21</f>
        <v>76834.59514866746</v>
      </c>
      <c r="AB21" s="33">
        <f>'(将来展望）北中部'!AB21+'（将来展望）南部'!AB21</f>
        <v>76858.57853863787</v>
      </c>
      <c r="AC21" s="33">
        <f>'(将来展望）北中部'!AC21+'（将来展望）南部'!AC21</f>
        <v>76936.644037620266</v>
      </c>
      <c r="AD21" s="33">
        <f>'(将来展望）北中部'!AD21+'（将来展望）南部'!AD21</f>
        <v>77034.473890178473</v>
      </c>
      <c r="AE21" s="33">
        <f>'(将来展望）北中部'!AE21+'（将来展望）南部'!AE21</f>
        <v>77121.186414794982</v>
      </c>
      <c r="AF21" s="33">
        <f>'(将来展望）北中部'!AF21+'（将来展望）南部'!AF21</f>
        <v>77199.531832545792</v>
      </c>
    </row>
    <row r="22" spans="1:32" ht="12" customHeight="1">
      <c r="A22" s="12" t="s">
        <v>4</v>
      </c>
      <c r="B22" s="33">
        <f>'(将来展望）北中部'!B22+'（将来展望）南部'!B22</f>
        <v>90274</v>
      </c>
      <c r="C22" s="33">
        <f>'(将来展望）北中部'!C22+'（将来展望）南部'!C22</f>
        <v>84580.656196821161</v>
      </c>
      <c r="D22" s="33">
        <f>'(将来展望）北中部'!D22+'（将来展望）南部'!D22</f>
        <v>79227.918623704216</v>
      </c>
      <c r="E22" s="33">
        <f>'(将来展望）北中部'!E22+'（将来展望）南部'!E22</f>
        <v>74335.520488064038</v>
      </c>
      <c r="F22" s="33">
        <f>'(将来展望）北中部'!F22+'（将来展望）南部'!F22</f>
        <v>71941.697289889824</v>
      </c>
      <c r="G22" s="33">
        <f>'(将来展望）北中部'!G22+'（将来展望）南部'!G22</f>
        <v>72282.711559725896</v>
      </c>
      <c r="H22" s="33">
        <f>'(将来展望）北中部'!H22+'（将来展望）南部'!H22</f>
        <v>72914.224714014243</v>
      </c>
      <c r="I22" s="33">
        <f>'(将来展望）北中部'!I22+'（将来展望）南部'!I22</f>
        <v>75319.16096223396</v>
      </c>
      <c r="J22" s="33">
        <f>'(将来展望）北中部'!J22+'（将来展望）南部'!J22</f>
        <v>78495.198933462336</v>
      </c>
      <c r="K22" s="33">
        <f>'(将来展望）北中部'!K22+'（将来展望）南部'!K22</f>
        <v>77367.147883213052</v>
      </c>
      <c r="L22" s="33">
        <f>'(将来展望）北中部'!L22+'（将来展望）南部'!L22</f>
        <v>75893.991461943602</v>
      </c>
      <c r="M22" s="33">
        <f>'(将来展望）北中部'!M22+'（将来展望）南部'!M22</f>
        <v>75309.537734352445</v>
      </c>
      <c r="N22" s="33">
        <f>'(将来展望）北中部'!N22+'（将来展望）南部'!N22</f>
        <v>75047.711768396824</v>
      </c>
      <c r="O22" s="33">
        <f>'(将来展望）北中部'!O22+'（将来展望）南部'!O22</f>
        <v>75303.003918689152</v>
      </c>
      <c r="P22" s="33">
        <f>'(将来展望）北中部'!P22+'（将来展望）南部'!P22</f>
        <v>75791.320100142184</v>
      </c>
      <c r="Q22" s="33">
        <f>'(将来展望）北中部'!Q22+'（将来展望）南部'!Q22</f>
        <v>76184.866345205664</v>
      </c>
      <c r="R22" s="33">
        <f>'(将来展望）北中部'!R22+'（将来展望）南部'!R22</f>
        <v>76522.962613351439</v>
      </c>
      <c r="S22" s="33">
        <f>'(将来展望）北中部'!S22+'（将来展望）南部'!S22</f>
        <v>76587.810983066476</v>
      </c>
      <c r="T22" s="33">
        <f>'(将来展望）北中部'!T22+'（将来展望）南部'!T22</f>
        <v>76258.503356210043</v>
      </c>
      <c r="U22" s="33">
        <f>'(将来展望）北中部'!U22+'（将来展望）南部'!U22</f>
        <v>76139.773405281099</v>
      </c>
      <c r="V22" s="33">
        <f>'(将来展望）北中部'!V22+'（将来展望）南部'!V22</f>
        <v>76240.593691195769</v>
      </c>
      <c r="W22" s="33">
        <f>'(将来展望）北中部'!W22+'（将来展望）南部'!W22</f>
        <v>76377.004426427113</v>
      </c>
      <c r="X22" s="33">
        <f>'(将来展望）北中部'!X22+'（将来展望）南部'!X22</f>
        <v>76533.14136791155</v>
      </c>
      <c r="Y22" s="33">
        <f>'(将来展望）北中部'!Y22+'（将来展望）南部'!Y22</f>
        <v>76666.971732193037</v>
      </c>
      <c r="Z22" s="33">
        <f>'(将来展望）北中部'!Z22+'（将来展望）南部'!Z22</f>
        <v>76750.559613316073</v>
      </c>
      <c r="AA22" s="33">
        <f>'(将来展望）北中部'!AA22+'（将来展望）南部'!AA22</f>
        <v>76800.413111452639</v>
      </c>
      <c r="AB22" s="33">
        <f>'(将来展望）北中部'!AB22+'（将来展望）南部'!AB22</f>
        <v>76821.432392934628</v>
      </c>
      <c r="AC22" s="33">
        <f>'(将来展望）北中部'!AC22+'（将来展望）南部'!AC22</f>
        <v>76845.411674241448</v>
      </c>
      <c r="AD22" s="33">
        <f>'(将来展望）北中部'!AD22+'（将来展望）南部'!AD22</f>
        <v>76923.463799598438</v>
      </c>
      <c r="AE22" s="33">
        <f>'(将来展望）北中部'!AE22+'（将来展望）南部'!AE22</f>
        <v>77021.276892642913</v>
      </c>
      <c r="AF22" s="33">
        <f>'(将来展望）北中部'!AF22+'（将来展望）南部'!AF22</f>
        <v>77107.974562287141</v>
      </c>
    </row>
    <row r="23" spans="1:32" ht="12" customHeight="1">
      <c r="A23" s="12" t="s">
        <v>5</v>
      </c>
      <c r="B23" s="33">
        <f>'(将来展望）北中部'!B23+'（将来展望）南部'!B23</f>
        <v>88719</v>
      </c>
      <c r="C23" s="33">
        <f>'(将来展望）北中部'!C23+'（将来展望）南部'!C23</f>
        <v>89726.219853778952</v>
      </c>
      <c r="D23" s="33">
        <f>'(将来展望）北中部'!D23+'（将来展望）南部'!D23</f>
        <v>84269.686619657441</v>
      </c>
      <c r="E23" s="33">
        <f>'(将来展望）北中部'!E23+'（将来展望）南部'!E23</f>
        <v>79053.061746398394</v>
      </c>
      <c r="F23" s="33">
        <f>'(将来展望）北中部'!F23+'（将来展望）南部'!F23</f>
        <v>74229.731119965858</v>
      </c>
      <c r="G23" s="33">
        <f>'(将来展望）北中部'!G23+'（将来展望）南部'!G23</f>
        <v>71902.598055469396</v>
      </c>
      <c r="H23" s="33">
        <f>'(将来展望）北中部'!H23+'（将来展望）南部'!H23</f>
        <v>72245.99119149569</v>
      </c>
      <c r="I23" s="33">
        <f>'(将来展望）北中部'!I23+'（将来展望）南部'!I23</f>
        <v>72877.183757477294</v>
      </c>
      <c r="J23" s="33">
        <f>'(将来展望）北中部'!J23+'（将来展望）南部'!J23</f>
        <v>75280.89819396133</v>
      </c>
      <c r="K23" s="33">
        <f>'(将来展望）北中部'!K23+'（将来展望）南部'!K23</f>
        <v>78455.322283235291</v>
      </c>
      <c r="L23" s="33">
        <f>'(将来展望）北中部'!L23+'（将来展望）南部'!L23</f>
        <v>77327.844298571916</v>
      </c>
      <c r="M23" s="33">
        <f>'(将来展望）北中部'!M23+'（将来展望）南部'!M23</f>
        <v>75855.43626120541</v>
      </c>
      <c r="N23" s="33">
        <f>'(将来展望）北中部'!N23+'（将来展望）南部'!N23</f>
        <v>75271.279444217536</v>
      </c>
      <c r="O23" s="33">
        <f>'(将来展望）北中部'!O23+'（将来展望）南部'!O23</f>
        <v>75009.586489485606</v>
      </c>
      <c r="P23" s="33">
        <f>'(将来展望）北中部'!P23+'（将来展望）南部'!P23</f>
        <v>75264.74894782326</v>
      </c>
      <c r="Q23" s="33">
        <f>'(将来展望）北中部'!Q23+'（将来展望）南部'!Q23</f>
        <v>75752.817057880427</v>
      </c>
      <c r="R23" s="33">
        <f>'(将来展望）北中部'!R23+'（将来展望）南部'!R23</f>
        <v>76146.163375990727</v>
      </c>
      <c r="S23" s="33">
        <f>'(将来展望）北中部'!S23+'（将来展望）南部'!S23</f>
        <v>76484.087886540976</v>
      </c>
      <c r="T23" s="33">
        <f>'(将来展望）北中部'!T23+'（将来展望）南部'!T23</f>
        <v>76548.903312384384</v>
      </c>
      <c r="U23" s="33">
        <f>'(将来展望）北中部'!U23+'（将来展望）南部'!U23</f>
        <v>76219.762978371742</v>
      </c>
      <c r="V23" s="33">
        <f>'(将来展望）北中部'!V23+'（将来展望）南部'!V23</f>
        <v>76101.093343905333</v>
      </c>
      <c r="W23" s="33">
        <f>'(将来展望）北中部'!W23+'（将来展望）南部'!W23</f>
        <v>76201.862411715818</v>
      </c>
      <c r="X23" s="33">
        <f>'(将来展望）北中部'!X23+'（将来展望）南部'!X23</f>
        <v>76338.203848400866</v>
      </c>
      <c r="Y23" s="33">
        <f>'(将来展望）北中部'!Y23+'（将来展望）南部'!Y23</f>
        <v>76494.261470152531</v>
      </c>
      <c r="Z23" s="33">
        <f>'(将来展望）北中部'!Z23+'（将来展望）南部'!Z23</f>
        <v>76628.023846751996</v>
      </c>
      <c r="AA23" s="33">
        <f>'(将来展望）北中部'!AA23+'（将来展望）南部'!AA23</f>
        <v>76711.569264071586</v>
      </c>
      <c r="AB23" s="33">
        <f>'(将来展望）北中部'!AB23+'（将来展望）南部'!AB23</f>
        <v>76761.397435939347</v>
      </c>
      <c r="AC23" s="33">
        <f>'(将来展望）北中部'!AC23+'（将来展望）南部'!AC23</f>
        <v>76782.406039334688</v>
      </c>
      <c r="AD23" s="33">
        <f>'(将来展望）北中部'!AD23+'（将来展望）南部'!AD23</f>
        <v>76806.373138833878</v>
      </c>
      <c r="AE23" s="33">
        <f>'(将来展望）北中部'!AE23+'（将来展望）南部'!AE23</f>
        <v>76884.385612628161</v>
      </c>
      <c r="AF23" s="33">
        <f>'(将来展望）北中部'!AF23+'（将来展望）南部'!AF23</f>
        <v>76982.149015264149</v>
      </c>
    </row>
    <row r="24" spans="1:32" ht="12" customHeight="1">
      <c r="A24" s="12" t="s">
        <v>6</v>
      </c>
      <c r="B24" s="33">
        <f>'(将来展望）北中部'!B24+'（将来展望）南部'!B24</f>
        <v>87230</v>
      </c>
      <c r="C24" s="33">
        <f>'(将来展望）北中部'!C24+'（将来展望）南部'!C24</f>
        <v>84912.472179774195</v>
      </c>
      <c r="D24" s="33">
        <f>'(将来展望）北中部'!D24+'（将来展望）南部'!D24</f>
        <v>87640.068205918011</v>
      </c>
      <c r="E24" s="33">
        <f>'(将来展望）北中部'!E24+'（将来展望）南部'!E24</f>
        <v>83173.992554765704</v>
      </c>
      <c r="F24" s="33">
        <f>'(将来展望）北中部'!F24+'（将来展望）南部'!F24</f>
        <v>78453.618954473452</v>
      </c>
      <c r="G24" s="33">
        <f>'(将来展望）北中部'!G24+'（将来展望）南部'!G24</f>
        <v>74123.921198016833</v>
      </c>
      <c r="H24" s="33">
        <f>'(将来展望）北中部'!H24+'（将来展望）南部'!H24</f>
        <v>71804.83899420721</v>
      </c>
      <c r="I24" s="33">
        <f>'(将来展望）北中部'!I24+'（将来展望）南部'!I24</f>
        <v>72147.781260744989</v>
      </c>
      <c r="J24" s="33">
        <f>'(将来展望）北中部'!J24+'（将来展望）南部'!J24</f>
        <v>72778.116504693098</v>
      </c>
      <c r="K24" s="33">
        <f>'(将来展望）北中部'!K24+'（将来展望）南部'!K24</f>
        <v>75178.563126388442</v>
      </c>
      <c r="L24" s="33">
        <f>'(将来展望）北中部'!L24+'（将来展望）南部'!L24</f>
        <v>78348.670639972886</v>
      </c>
      <c r="M24" s="33">
        <f>'(将来展望）北中部'!M24+'（将来展望）南部'!M24</f>
        <v>77222.725341382407</v>
      </c>
      <c r="N24" s="33">
        <f>'(将来展望）北中部'!N24+'（将来展望）南部'!N24</f>
        <v>75752.318885708097</v>
      </c>
      <c r="O24" s="33">
        <f>'(将来展望）北中部'!O24+'（将来展望）南部'!O24</f>
        <v>75168.956167611672</v>
      </c>
      <c r="P24" s="33">
        <f>'(将来展望）北中部'!P24+'（将来展望）南部'!P24</f>
        <v>74907.618956541759</v>
      </c>
      <c r="Q24" s="33">
        <f>'(将来展望）北中部'!Q24+'（将来展望）南部'!Q24</f>
        <v>75162.434548730758</v>
      </c>
      <c r="R24" s="33">
        <f>'(将来展望）北中部'!R24+'（将来展望）南部'!R24</f>
        <v>75649.839182245516</v>
      </c>
      <c r="S24" s="33">
        <f>'(将来展望）北中部'!S24+'（将来展望）南部'!S24</f>
        <v>76042.650787987353</v>
      </c>
      <c r="T24" s="33">
        <f>'(将来展望）北中部'!T24+'（将来展望）南部'!T24</f>
        <v>76380.11592620569</v>
      </c>
      <c r="U24" s="33">
        <f>'(将来展望）北中部'!U24+'（将来展望）南部'!U24</f>
        <v>76444.843242390314</v>
      </c>
      <c r="V24" s="33">
        <f>'(将来展望）北中部'!V24+'（将来展望）南部'!V24</f>
        <v>76116.150339558444</v>
      </c>
      <c r="W24" s="33">
        <f>'(将来展望）北中部'!W24+'（将来展望）南部'!W24</f>
        <v>75997.642023803783</v>
      </c>
      <c r="X24" s="33">
        <f>'(将来展望）北中部'!X24+'（将来展望）南部'!X24</f>
        <v>76098.274106813769</v>
      </c>
      <c r="Y24" s="33">
        <f>'(将来展望）北中部'!Y24+'（将来展望）南部'!Y24</f>
        <v>76234.430201856667</v>
      </c>
      <c r="Z24" s="33">
        <f>'(将来展望）北中部'!Z24+'（将来展望）南部'!Z24</f>
        <v>76390.275679915343</v>
      </c>
      <c r="AA24" s="33">
        <f>'(将来展望）北中部'!AA24+'（将来展望）南部'!AA24</f>
        <v>76523.856220829795</v>
      </c>
      <c r="AB24" s="33">
        <f>'(将来展望）北中部'!AB24+'（将来展望）南部'!AB24</f>
        <v>76607.288067064786</v>
      </c>
      <c r="AC24" s="33">
        <f>'(将来展望）北中部'!AC24+'（将来展望）南部'!AC24</f>
        <v>76657.048502847145</v>
      </c>
      <c r="AD24" s="33">
        <f>'(将来展望）北中部'!AD24+'（将来展望）南部'!AD24</f>
        <v>76678.028547286769</v>
      </c>
      <c r="AE24" s="33">
        <f>'(将来展望）北中部'!AE24+'（将来展望）南部'!AE24</f>
        <v>76701.963066070311</v>
      </c>
      <c r="AF24" s="33">
        <f>'(将来展望）北中部'!AF24+'（将来展望）南部'!AF24</f>
        <v>76779.869490226643</v>
      </c>
    </row>
    <row r="25" spans="1:32" ht="12" customHeight="1">
      <c r="A25" s="12" t="s">
        <v>7</v>
      </c>
      <c r="B25" s="33">
        <f>'(将来展望）北中部'!B25+'（将来展望）南部'!B25</f>
        <v>99156</v>
      </c>
      <c r="C25" s="33">
        <f>'(将来展望）北中部'!C25+'（将来展望）南部'!C25</f>
        <v>79438.545338181808</v>
      </c>
      <c r="D25" s="33">
        <f>'(将来展望）北中部'!D25+'（将来展望）南部'!D25</f>
        <v>80782.663787261205</v>
      </c>
      <c r="E25" s="33">
        <f>'(将来展望）北中部'!E25+'（将来展望）南部'!E25</f>
        <v>85542.942063075083</v>
      </c>
      <c r="F25" s="33">
        <f>'(将来展望）北中部'!F25+'（将来展望）南部'!F25</f>
        <v>82047.641958065506</v>
      </c>
      <c r="G25" s="33">
        <f>'(将来展望）北中部'!G25+'（将来展望）南部'!G25</f>
        <v>78296.582747418026</v>
      </c>
      <c r="H25" s="33">
        <f>'(将来展望）北中部'!H25+'（将来展望）南部'!H25</f>
        <v>73981.04178009399</v>
      </c>
      <c r="I25" s="33">
        <f>'(将来展望）北中部'!I25+'（将来展望）南部'!I25</f>
        <v>71666.482324060984</v>
      </c>
      <c r="J25" s="33">
        <f>'(将来展望）北中部'!J25+'（将来展望）南部'!J25</f>
        <v>72008.792217249575</v>
      </c>
      <c r="K25" s="33">
        <f>'(将来展望）北中部'!K25+'（将来展望）南部'!K25</f>
        <v>72637.914412916289</v>
      </c>
      <c r="L25" s="33">
        <f>'(将来展望）北中部'!L25+'（将来展望）南部'!L25</f>
        <v>75033.736256235046</v>
      </c>
      <c r="M25" s="33">
        <f>'(将来展望）北中部'!M25+'（将来展望）南部'!M25</f>
        <v>78197.734375980814</v>
      </c>
      <c r="N25" s="33">
        <f>'(将来展望）北中部'!N25+'（将来展望）南部'!N25</f>
        <v>77073.958175799286</v>
      </c>
      <c r="O25" s="33">
        <f>'(将来展望）北中部'!O25+'（将来展望）南部'!O25</f>
        <v>75606.384412181593</v>
      </c>
      <c r="P25" s="33">
        <f>'(将来展望）北中部'!P25+'（将来展望）南部'!P25</f>
        <v>75024.145524119594</v>
      </c>
      <c r="Q25" s="33">
        <f>'(将来展望）北中部'!Q25+'（将来展望）南部'!Q25</f>
        <v>74763.311771014676</v>
      </c>
      <c r="R25" s="33">
        <f>'(将来展望）北中部'!R25+'（将来展望）南部'!R25</f>
        <v>75017.636468933531</v>
      </c>
      <c r="S25" s="33">
        <f>'(将来展望）北中部'!S25+'（将来展望）南部'!S25</f>
        <v>75504.10213266316</v>
      </c>
      <c r="T25" s="33">
        <f>'(将来展望）北中部'!T25+'（将来展望）南部'!T25</f>
        <v>75896.156999129918</v>
      </c>
      <c r="U25" s="33">
        <f>'(将来展望）北中部'!U25+'（将来展望）南部'!U25</f>
        <v>76232.972021312162</v>
      </c>
      <c r="V25" s="33">
        <f>'(将来展望）北中部'!V25+'（将来展望）南部'!V25</f>
        <v>76297.574642346211</v>
      </c>
      <c r="W25" s="33">
        <f>'(将来展望）北中部'!W25+'（将来展望）南部'!W25</f>
        <v>75969.514956113271</v>
      </c>
      <c r="X25" s="33">
        <f>'(将来展望）北中部'!X25+'（将来展望）南部'!X25</f>
        <v>75851.234942923111</v>
      </c>
      <c r="Y25" s="33">
        <f>'(将来展望）北中部'!Y25+'（将来展望）南部'!Y25</f>
        <v>75951.67316137196</v>
      </c>
      <c r="Z25" s="33">
        <f>'(将来展望）北中部'!Z25+'（将来展望）南部'!Z25</f>
        <v>76087.566955955452</v>
      </c>
      <c r="AA25" s="33">
        <f>'(将来展望）北中部'!AA25+'（将来展望）南部'!AA25</f>
        <v>76243.11220257399</v>
      </c>
      <c r="AB25" s="33">
        <f>'(将来展望）北中部'!AB25+'（将来展望）南部'!AB25</f>
        <v>76376.435404753487</v>
      </c>
      <c r="AC25" s="33">
        <f>'(将来展望）北中部'!AC25+'（将来展望）南部'!AC25</f>
        <v>76459.706522145658</v>
      </c>
      <c r="AD25" s="33">
        <f>'(将来展望）北中部'!AD25+'（将来展望）南部'!AD25</f>
        <v>76509.371096004514</v>
      </c>
      <c r="AE25" s="33">
        <f>'(将来展望）北中部'!AE25+'（将来展望）南部'!AE25</f>
        <v>76530.310723044575</v>
      </c>
      <c r="AF25" s="33">
        <f>'(将来展望）北中部'!AF25+'（将来展望）南部'!AF25</f>
        <v>76554.199132726135</v>
      </c>
    </row>
    <row r="26" spans="1:32" ht="12" customHeight="1">
      <c r="A26" s="12" t="s">
        <v>8</v>
      </c>
      <c r="B26" s="33">
        <f>'(将来展望）北中部'!B26+'（将来展望）南部'!B26</f>
        <v>114378</v>
      </c>
      <c r="C26" s="33">
        <f>'(将来展望）北中部'!C26+'（将来展望）南部'!C26</f>
        <v>96042.226805923943</v>
      </c>
      <c r="D26" s="33">
        <f>'(将来展望）北中部'!D26+'（将来展望）南部'!D26</f>
        <v>77942.988730701327</v>
      </c>
      <c r="E26" s="33">
        <f>'(将来展望）北中部'!E26+'（将来展望）南部'!E26</f>
        <v>80068.37720339431</v>
      </c>
      <c r="F26" s="33">
        <f>'(将来展望）北中部'!F26+'（将来展望）南部'!F26</f>
        <v>85082.866084887137</v>
      </c>
      <c r="G26" s="33">
        <f>'(将来展望）北中部'!G26+'（将来展望）南部'!G26</f>
        <v>81861.442059716952</v>
      </c>
      <c r="H26" s="33">
        <f>'(将来展望）北中部'!H26+'（将来展望）南部'!H26</f>
        <v>78125.549032394963</v>
      </c>
      <c r="I26" s="33">
        <f>'(将来展望）北中部'!I26+'（将来展望）南部'!I26</f>
        <v>73818.816361297708</v>
      </c>
      <c r="J26" s="33">
        <f>'(将来展望）北中部'!J26+'（将来展望）南部'!J26</f>
        <v>71509.40191610741</v>
      </c>
      <c r="K26" s="33">
        <f>'(将来展望）北中部'!K26+'（将来展望）南部'!K26</f>
        <v>71850.999203164174</v>
      </c>
      <c r="L26" s="33">
        <f>'(将来展望）北中部'!L26+'（将来展望）南部'!L26</f>
        <v>72478.744473156403</v>
      </c>
      <c r="M26" s="33">
        <f>'(将来展望）北中部'!M26+'（将来展望）南部'!M26</f>
        <v>74869.31576436969</v>
      </c>
      <c r="N26" s="33">
        <f>'(将来展望）北中部'!N26+'（将来展望）南部'!N26</f>
        <v>78026.377503433294</v>
      </c>
      <c r="O26" s="33">
        <f>'(将来展望）北中部'!O26+'（将来展望）南部'!O26</f>
        <v>76905.063865327786</v>
      </c>
      <c r="P26" s="33">
        <f>'(将来展望）北中部'!P26+'（将来展望）南部'!P26</f>
        <v>75440.706036959047</v>
      </c>
      <c r="Q26" s="33">
        <f>'(将来展望）北中部'!Q26+'（将来展望）南部'!Q26</f>
        <v>74859.743025183343</v>
      </c>
      <c r="R26" s="33">
        <f>'(将来展望）北中部'!R26+'（将来展望）南部'!R26</f>
        <v>74599.480844343838</v>
      </c>
      <c r="S26" s="33">
        <f>'(将来展望）北中部'!S26+'（将来展望）南部'!S26</f>
        <v>74853.248233471124</v>
      </c>
      <c r="T26" s="33">
        <f>'(将来展望）北中部'!T26+'（将来展望）南部'!T26</f>
        <v>75338.647891447501</v>
      </c>
      <c r="U26" s="33">
        <f>'(将来展望）北中部'!U26+'（将来展望）南部'!U26</f>
        <v>75729.84363716963</v>
      </c>
      <c r="V26" s="33">
        <f>'(将来展望）北中部'!V26+'（将来展望）南部'!V26</f>
        <v>76065.920587216024</v>
      </c>
      <c r="W26" s="33">
        <f>'(将来展望）北中部'!W26+'（将来展望）南部'!W26</f>
        <v>76130.381642727923</v>
      </c>
      <c r="X26" s="33">
        <f>'(将来展望）北中部'!X26+'（将来展望）南部'!X26</f>
        <v>75803.040842819377</v>
      </c>
      <c r="Y26" s="33">
        <f>'(将来展望）北中部'!Y26+'（将来展望）南部'!Y26</f>
        <v>75685.020019915319</v>
      </c>
      <c r="Z26" s="33">
        <f>'(将来展望）北中部'!Z26+'（将来展望）南部'!Z26</f>
        <v>75785.238145299649</v>
      </c>
      <c r="AA26" s="33">
        <f>'(将来展望）北中部'!AA26+'（将来展望）南部'!AA26</f>
        <v>75920.834152027441</v>
      </c>
      <c r="AB26" s="33">
        <f>'(将来展望）北中部'!AB26+'（将来展望）南部'!AB26</f>
        <v>76076.038548016339</v>
      </c>
      <c r="AC26" s="33">
        <f>'(将来展望）北中部'!AC26+'（将来展望）南部'!AC26</f>
        <v>76209.069595350855</v>
      </c>
      <c r="AD26" s="33">
        <f>'(将来展望）北中部'!AD26+'（将来展望）南部'!AD26</f>
        <v>76292.158238425021</v>
      </c>
      <c r="AE26" s="33">
        <f>'(将来展望）北中部'!AE26+'（将来展望）南部'!AE26</f>
        <v>76341.713980920409</v>
      </c>
      <c r="AF26" s="33">
        <f>'(将来展望）北中部'!AF26+'（将来展望）南部'!AF26</f>
        <v>76362.607722372733</v>
      </c>
    </row>
    <row r="27" spans="1:32" ht="12" customHeight="1">
      <c r="A27" s="12" t="s">
        <v>137</v>
      </c>
      <c r="B27" s="33">
        <f>'(将来展望）北中部'!B27+'（将来展望）南部'!B27</f>
        <v>138261</v>
      </c>
      <c r="C27" s="33">
        <f>'(将来展望）北中部'!C27+'（将来展望）南部'!C27</f>
        <v>113392.03388255497</v>
      </c>
      <c r="D27" s="33">
        <f>'(将来展望）北中部'!D27+'（将来展望）南部'!D27</f>
        <v>95464.494119653478</v>
      </c>
      <c r="E27" s="33">
        <f>'(将来展望）北中部'!E27+'（将来展望）南部'!E27</f>
        <v>77599.475522720459</v>
      </c>
      <c r="F27" s="33">
        <f>'(将来展望）北中部'!F27+'（将来展望）南部'!F27</f>
        <v>79786.215354410277</v>
      </c>
      <c r="G27" s="33">
        <f>'(将来展望）北中部'!G27+'（将来展望）南部'!G27</f>
        <v>84852.525578772576</v>
      </c>
      <c r="H27" s="33">
        <f>'(将来展望）北中部'!H27+'（将来展望）南部'!H27</f>
        <v>81647.879669299538</v>
      </c>
      <c r="I27" s="33">
        <f>'(将来展望）北中部'!I27+'（将来展望）南部'!I27</f>
        <v>77922.069745204193</v>
      </c>
      <c r="J27" s="33">
        <f>'(将来展望）北中部'!J27+'（将来展望）南部'!J27</f>
        <v>73625.900330098812</v>
      </c>
      <c r="K27" s="33">
        <f>'(将来展望）北中部'!K27+'（将来展望）南部'!K27</f>
        <v>71322.594834225602</v>
      </c>
      <c r="L27" s="33">
        <f>'(将来展望）北中部'!L27+'（将来展望）南部'!L27</f>
        <v>71663.339559952175</v>
      </c>
      <c r="M27" s="33">
        <f>'(将来展望）北中部'!M27+'（将来展望）南部'!M27</f>
        <v>72289.447057386293</v>
      </c>
      <c r="N27" s="33">
        <f>'(将来展望）北中部'!N27+'（将来展望）南部'!N27</f>
        <v>74673.774065260703</v>
      </c>
      <c r="O27" s="33">
        <f>'(将来展望）北中部'!O27+'（将来展望）南部'!O27</f>
        <v>77822.586944772454</v>
      </c>
      <c r="P27" s="33">
        <f>'(将来展望）北中部'!P27+'（将来展望）南部'!P27</f>
        <v>76704.201971819115</v>
      </c>
      <c r="Q27" s="33">
        <f>'(将来展望）北中部'!Q27+'（将来展望）南部'!Q27</f>
        <v>75243.66877698421</v>
      </c>
      <c r="R27" s="33">
        <f>'(将来展望）北中部'!R27+'（将来展望）南部'!R27</f>
        <v>74664.223133828185</v>
      </c>
      <c r="S27" s="33">
        <f>'(将来展望）北中部'!S27+'（将来展望）南部'!S27</f>
        <v>74404.64070997508</v>
      </c>
      <c r="T27" s="33">
        <f>'(将来展望）北中部'!T27+'（将来展望）南部'!T27</f>
        <v>74657.745305318342</v>
      </c>
      <c r="U27" s="33">
        <f>'(将来展望）北中部'!U27+'（将来展望）南部'!U27</f>
        <v>75141.877188592902</v>
      </c>
      <c r="V27" s="33">
        <f>'(将来展望）北中部'!V27+'（将来展望）南部'!V27</f>
        <v>75532.051202919596</v>
      </c>
      <c r="W27" s="33">
        <f>'(将来展望）北中部'!W27+'（将来展望）南部'!W27</f>
        <v>75867.250381735372</v>
      </c>
      <c r="X27" s="33">
        <f>'(将来展望）北中部'!X27+'（将来展望）南部'!X27</f>
        <v>75931.543076816655</v>
      </c>
      <c r="Y27" s="33">
        <f>'(将来展望）北中部'!Y27+'（将来展望）南部'!Y27</f>
        <v>75605.057230920094</v>
      </c>
      <c r="Z27" s="33">
        <f>'(将来展望）北中部'!Z27+'（将来展望）南部'!Z27</f>
        <v>75487.344656716057</v>
      </c>
      <c r="AA27" s="33">
        <f>'(将来展望）北中部'!AA27+'（将来展望）南部'!AA27</f>
        <v>75587.301030774572</v>
      </c>
      <c r="AB27" s="33">
        <f>'(将来展望）北中部'!AB27+'（将来展望）南部'!AB27</f>
        <v>75722.542885652103</v>
      </c>
      <c r="AC27" s="33">
        <f>'(将来展望）北中部'!AC27+'（将来展望）南部'!AC27</f>
        <v>75877.341916281512</v>
      </c>
      <c r="AD27" s="33">
        <f>'(将来展望）北中部'!AD27+'（将来展望）南部'!AD27</f>
        <v>76010.02551096832</v>
      </c>
      <c r="AE27" s="33">
        <f>'(将来展望）北中部'!AE27+'（将来展望）南部'!AE27</f>
        <v>76092.89714177647</v>
      </c>
      <c r="AF27" s="33">
        <f>'(将来展望）北中部'!AF27+'（将来展望）南部'!AF27</f>
        <v>76142.323453779623</v>
      </c>
    </row>
    <row r="28" spans="1:32" ht="12" customHeight="1">
      <c r="A28" s="12" t="s">
        <v>10</v>
      </c>
      <c r="B28" s="33">
        <f>'(将来展望）北中部'!B28+'（将来展望）南部'!B28</f>
        <v>122285</v>
      </c>
      <c r="C28" s="33">
        <f>'(将来展望）北中部'!C28+'（将来展望）南部'!C28</f>
        <v>137421.37358976828</v>
      </c>
      <c r="D28" s="33">
        <f>'(将来展望）北中部'!D28+'（将来展望）南部'!D28</f>
        <v>112764.88577844793</v>
      </c>
      <c r="E28" s="33">
        <f>'(将来展望）北中部'!E28+'（将来展望）南部'!E28</f>
        <v>94982.243785725412</v>
      </c>
      <c r="F28" s="33">
        <f>'(将来展望）北中部'!F28+'（将来展望）南部'!F28</f>
        <v>77240.629334618527</v>
      </c>
      <c r="G28" s="33">
        <f>'(将来展望）北中部'!G28+'（将来展望）南部'!G28</f>
        <v>79460.351649921635</v>
      </c>
      <c r="H28" s="33">
        <f>'(将来展望）北中部'!H28+'（将来展望）南部'!H28</f>
        <v>84518.916807001238</v>
      </c>
      <c r="I28" s="33">
        <f>'(将来展望）北中部'!I28+'（将来展望）南部'!I28</f>
        <v>81327.140628546054</v>
      </c>
      <c r="J28" s="33">
        <f>'(将来展望）北中部'!J28+'（将来展望）南部'!J28</f>
        <v>77616.4017306186</v>
      </c>
      <c r="K28" s="33">
        <f>'(将来展望）北中部'!K28+'（将来展望）南部'!K28</f>
        <v>73336.241071700293</v>
      </c>
      <c r="L28" s="33">
        <f>'(将来展望）北中部'!L28+'（将来展望）南部'!L28</f>
        <v>71042.09226166438</v>
      </c>
      <c r="M28" s="33">
        <f>'(将来展望）北中部'!M28+'（将来展望）南部'!M28</f>
        <v>71381.548279112016</v>
      </c>
      <c r="N28" s="33">
        <f>'(将来展望）北中部'!N28+'（将来展望）南部'!N28</f>
        <v>72005.196105074923</v>
      </c>
      <c r="O28" s="33">
        <f>'(将来展望）北中部'!O28+'（将来展望）南部'!O28</f>
        <v>74380.146777187852</v>
      </c>
      <c r="P28" s="33">
        <f>'(将来展望）北中部'!P28+'（将来展望）南部'!P28</f>
        <v>77516.573804050815</v>
      </c>
      <c r="Q28" s="33">
        <f>'(将来展望）北中部'!Q28+'（将来展望）南部'!Q28</f>
        <v>76402.586532478846</v>
      </c>
      <c r="R28" s="33">
        <f>'(将来展望）北中部'!R28+'（将来展望）南部'!R28</f>
        <v>74947.796430589384</v>
      </c>
      <c r="S28" s="33">
        <f>'(将来展望）北中部'!S28+'（将来展望）南部'!S28</f>
        <v>74370.629277369269</v>
      </c>
      <c r="T28" s="33">
        <f>'(将来展望）北中部'!T28+'（将来展望）南部'!T28</f>
        <v>74112.067580735835</v>
      </c>
      <c r="U28" s="33">
        <f>'(将来展望）北中部'!U28+'（将来展望）南部'!U28</f>
        <v>74364.176920907135</v>
      </c>
      <c r="V28" s="33">
        <f>'(将来展望）北中部'!V28+'（将来展望）南部'!V28</f>
        <v>74846.405105988903</v>
      </c>
      <c r="W28" s="33">
        <f>'(将来展望）北中部'!W28+'（将来展望）南部'!W28</f>
        <v>75235.044882246177</v>
      </c>
      <c r="X28" s="33">
        <f>'(将来展望）北中部'!X28+'（将来展望）南部'!X28</f>
        <v>75568.925994450401</v>
      </c>
      <c r="Y28" s="33">
        <f>'(将来展望）北中部'!Y28+'（将来展望）南部'!Y28</f>
        <v>75632.965878486473</v>
      </c>
      <c r="Z28" s="33">
        <f>'(将来展望）北中部'!Z28+'（将来展望）南部'!Z28</f>
        <v>75307.763836727318</v>
      </c>
      <c r="AA28" s="33">
        <f>'(将来展望）北中部'!AA28+'（将来展望）南部'!AA28</f>
        <v>75190.514130643569</v>
      </c>
      <c r="AB28" s="33">
        <f>'(将来展望）北中部'!AB28+'（将来展望）南部'!AB28</f>
        <v>75290.077457321342</v>
      </c>
      <c r="AC28" s="33">
        <f>'(将来展望）北中部'!AC28+'（将来展望）南部'!AC28</f>
        <v>75424.787515629345</v>
      </c>
      <c r="AD28" s="33">
        <f>'(将来展望）北中部'!AD28+'（将来展望）南部'!AD28</f>
        <v>75578.977847172762</v>
      </c>
      <c r="AE28" s="33">
        <f>'(将来展望）北中部'!AE28+'（将来展望）南部'!AE28</f>
        <v>75711.139704853311</v>
      </c>
      <c r="AF28" s="33">
        <f>'(将来展望）北中部'!AF28+'（将来展望）南部'!AF28</f>
        <v>75793.685468724667</v>
      </c>
    </row>
    <row r="29" spans="1:32" ht="12" customHeight="1">
      <c r="A29" s="12" t="s">
        <v>11</v>
      </c>
      <c r="B29" s="33">
        <f>'(将来展望）北中部'!B29+'（将来展望）南部'!B29</f>
        <v>118017</v>
      </c>
      <c r="C29" s="33">
        <f>'(将来展望）北中部'!C29+'（将来展望）南部'!C29</f>
        <v>121864.50436473558</v>
      </c>
      <c r="D29" s="33">
        <f>'(将来展望）北中部'!D29+'（将来展望）南部'!D29</f>
        <v>136574.84193152012</v>
      </c>
      <c r="E29" s="33">
        <f>'(将来展望）北中部'!E29+'（将来展望）南部'!E29</f>
        <v>111987.99094595012</v>
      </c>
      <c r="F29" s="33">
        <f>'(将来展望）北中部'!F29+'（将来展望）南部'!F29</f>
        <v>94368.330487597152</v>
      </c>
      <c r="G29" s="33">
        <f>'(将来展望）北中部'!G29+'（将来展望）南部'!G29</f>
        <v>76778.876348680977</v>
      </c>
      <c r="H29" s="33">
        <f>'(将来展望）北中部'!H29+'（将来展望）南部'!H29</f>
        <v>79003.04423162133</v>
      </c>
      <c r="I29" s="33">
        <f>'(将来展望）北中部'!I29+'（将来展望）南部'!I29</f>
        <v>84032.1037313087</v>
      </c>
      <c r="J29" s="33">
        <f>'(将来展望）北中部'!J29+'（将来展望）南部'!J29</f>
        <v>80859.082454685937</v>
      </c>
      <c r="K29" s="33">
        <f>'(将来展望）北中部'!K29+'（将来展望）南部'!K29</f>
        <v>77170.296553294887</v>
      </c>
      <c r="L29" s="33">
        <f>'(将来展望）北中部'!L29+'（将来展望）南部'!L29</f>
        <v>72913.578147227759</v>
      </c>
      <c r="M29" s="33">
        <f>'(将来展望）北中部'!M29+'（将来展望）南部'!M29</f>
        <v>70632.781726694593</v>
      </c>
      <c r="N29" s="33">
        <f>'(将来展望）北中部'!N29+'（将来展望）南部'!N29</f>
        <v>70970.352494880863</v>
      </c>
      <c r="O29" s="33">
        <f>'(将来展望）北中部'!O29+'（将来展望）南部'!O29</f>
        <v>71590.410905133671</v>
      </c>
      <c r="P29" s="33">
        <f>'(将来展望）北中部'!P29+'（将来展望）南部'!P29</f>
        <v>73951.679503866253</v>
      </c>
      <c r="Q29" s="33">
        <f>'(将来展望）北中部'!Q29+'（将来展望）南部'!Q29</f>
        <v>77070.033225556705</v>
      </c>
      <c r="R29" s="33">
        <f>'(将来展望）北中部'!R29+'（将来展望）南部'!R29</f>
        <v>75962.463168991439</v>
      </c>
      <c r="S29" s="33">
        <f>'(将来展望）北中部'!S29+'（将来展望）南部'!S29</f>
        <v>74516.053504752985</v>
      </c>
      <c r="T29" s="33">
        <f>'(将来展望）北中部'!T29+'（将来展望）南部'!T29</f>
        <v>73942.211170237308</v>
      </c>
      <c r="U29" s="33">
        <f>'(将来展望）北中部'!U29+'（将来展望）南部'!U29</f>
        <v>73685.138939455181</v>
      </c>
      <c r="V29" s="33">
        <f>'(将来展望）北中部'!V29+'（将来展望）南部'!V29</f>
        <v>73935.79598310357</v>
      </c>
      <c r="W29" s="33">
        <f>'(将来展望）北中部'!W29+'（将来展望）南部'!W29</f>
        <v>74415.246253190315</v>
      </c>
      <c r="X29" s="33">
        <f>'(将来展望）北中部'!X29+'（将来展望）南部'!X29</f>
        <v>74801.647238154328</v>
      </c>
      <c r="Y29" s="33">
        <f>'(将来展望）北中部'!Y29+'（将来展望）南部'!Y29</f>
        <v>75133.605000838885</v>
      </c>
      <c r="Z29" s="33">
        <f>'(将来展望）北中部'!Z29+'（将来展望）南部'!Z29</f>
        <v>75197.275977872734</v>
      </c>
      <c r="AA29" s="33">
        <f>'(将来展望）北中部'!AA29+'（将来展望）南部'!AA29</f>
        <v>74873.947289136413</v>
      </c>
      <c r="AB29" s="33">
        <f>'(将来展望）北中部'!AB29+'（将来展望）南部'!AB29</f>
        <v>74757.373009597111</v>
      </c>
      <c r="AC29" s="33">
        <f>'(将来展望）北中部'!AC29+'（将来展望）南部'!AC29</f>
        <v>74856.362793568987</v>
      </c>
      <c r="AD29" s="33">
        <f>'(将来展望）北中部'!AD29+'（将来展望）南部'!AD29</f>
        <v>74990.296843542092</v>
      </c>
      <c r="AE29" s="33">
        <f>'(将来展望）北中部'!AE29+'（将来展望）南部'!AE29</f>
        <v>75143.598949039544</v>
      </c>
      <c r="AF29" s="33">
        <f>'(将来展望）北中部'!AF29+'（将来展望）南部'!AF29</f>
        <v>75274.999477503807</v>
      </c>
    </row>
    <row r="30" spans="1:32" ht="12" customHeight="1">
      <c r="A30" s="12" t="s">
        <v>12</v>
      </c>
      <c r="B30" s="33">
        <f>'(将来展望）北中部'!B30+'（将来展望）南部'!B30</f>
        <v>111347</v>
      </c>
      <c r="C30" s="33">
        <f>'(将来展望）北中部'!C30+'（将来展望）南部'!C30</f>
        <v>116563.94506114676</v>
      </c>
      <c r="D30" s="33">
        <f>'(将来展望）北中部'!D30+'（将来展望）南部'!D30</f>
        <v>120474.69757796281</v>
      </c>
      <c r="E30" s="33">
        <f>'(将来展望）北中部'!E30+'（将来展望）南部'!E30</f>
        <v>135153.07792359698</v>
      </c>
      <c r="F30" s="33">
        <f>'(将来展望）北中部'!F30+'（将来展望）南部'!F30</f>
        <v>110905.5722363175</v>
      </c>
      <c r="G30" s="33">
        <f>'(将来展望）北中部'!G30+'（将来展望）南部'!G30</f>
        <v>93543.430298895997</v>
      </c>
      <c r="H30" s="33">
        <f>'(将来展望）北中部'!H30+'（将来展望）南部'!H30</f>
        <v>76128.07195017398</v>
      </c>
      <c r="I30" s="33">
        <f>'(将来展望）北中部'!I30+'（将来展望）南部'!I30</f>
        <v>78334.296006398028</v>
      </c>
      <c r="J30" s="33">
        <f>'(将来展望）北中部'!J30+'（将来展望）南部'!J30</f>
        <v>83320.150226588477</v>
      </c>
      <c r="K30" s="33">
        <f>'(将来展望）北中部'!K30+'（将来展望）南部'!K30</f>
        <v>80174.611717213309</v>
      </c>
      <c r="L30" s="33">
        <f>'(将来展望）北中部'!L30+'（将来展望）南部'!L30</f>
        <v>76518.016227683489</v>
      </c>
      <c r="M30" s="33">
        <f>'(将来展望）北中部'!M30+'（将来展望）南部'!M30</f>
        <v>72295.404895697138</v>
      </c>
      <c r="N30" s="33">
        <f>'(将来展望）北中部'!N30+'（将来展望）南部'!N30</f>
        <v>70034.156272492633</v>
      </c>
      <c r="O30" s="33">
        <f>'(将来展望）北中部'!O30+'（将来展望）南部'!O30</f>
        <v>70368.980115198618</v>
      </c>
      <c r="P30" s="33">
        <f>'(将来展望）北中部'!P30+'（将来展望）南部'!P30</f>
        <v>70983.789474230987</v>
      </c>
      <c r="Q30" s="33">
        <f>'(将来展望）北中部'!Q30+'（将来展望）南部'!Q30</f>
        <v>73325.047929827168</v>
      </c>
      <c r="R30" s="33">
        <f>'(将来展望）北中部'!R30+'（将来展望）南部'!R30</f>
        <v>76416.968658295911</v>
      </c>
      <c r="S30" s="33">
        <f>'(将来展望）北中部'!S30+'（将来展望）南部'!S30</f>
        <v>75318.783763893269</v>
      </c>
      <c r="T30" s="33">
        <f>'(将来展望）北中部'!T30+'（将来展望）南部'!T30</f>
        <v>73884.630470411706</v>
      </c>
      <c r="U30" s="33">
        <f>'(将来展望）北中部'!U30+'（将来展望）南部'!U30</f>
        <v>73315.650675591183</v>
      </c>
      <c r="V30" s="33">
        <f>'(将来展望）北中部'!V30+'（将来展望）南部'!V30</f>
        <v>73060.756785184989</v>
      </c>
      <c r="W30" s="33">
        <f>'(将来展望）北中部'!W30+'（将来展望）南部'!W30</f>
        <v>73309.289848514571</v>
      </c>
      <c r="X30" s="33">
        <f>'(将来展望）北中部'!X30+'（将来展望）南部'!X30</f>
        <v>73784.677424321155</v>
      </c>
      <c r="Y30" s="33">
        <f>'(将来展望）北中部'!Y30+'（将来展望）南部'!Y30</f>
        <v>74167.80418217674</v>
      </c>
      <c r="Z30" s="33">
        <f>'(将来展望）北中部'!Z30+'（将来展望）南部'!Z30</f>
        <v>74496.949050620009</v>
      </c>
      <c r="AA30" s="33">
        <f>'(将来展望）北中部'!AA30+'（将来展望）南部'!AA30</f>
        <v>74560.080502013036</v>
      </c>
      <c r="AB30" s="33">
        <f>'(将来展望）北中部'!AB30+'（将来展望）南部'!AB30</f>
        <v>74239.491587756551</v>
      </c>
      <c r="AC30" s="33">
        <f>'(将来展望）北中部'!AC30+'（将来展望）南部'!AC30</f>
        <v>74123.905117982431</v>
      </c>
      <c r="AD30" s="33">
        <f>'(将来展望）北中部'!AD30+'（将来展望）南部'!AD30</f>
        <v>74222.0560970683</v>
      </c>
      <c r="AE30" s="33">
        <f>'(将来展望）北中部'!AE30+'（将来展望）南部'!AE30</f>
        <v>74354.855236639443</v>
      </c>
      <c r="AF30" s="33">
        <f>'(将来展望）北中部'!AF30+'（将来展望）南部'!AF30</f>
        <v>74506.858313591089</v>
      </c>
    </row>
    <row r="31" spans="1:32" ht="12" customHeight="1">
      <c r="A31" s="12" t="s">
        <v>13</v>
      </c>
      <c r="B31" s="33">
        <f>'(将来展望）北中部'!B31+'（将来展望）南部'!B31</f>
        <v>124948</v>
      </c>
      <c r="C31" s="33">
        <f>'(将来展望）北中部'!C31+'（将来展望）南部'!C31</f>
        <v>109088.55537402257</v>
      </c>
      <c r="D31" s="33">
        <f>'(将来展望）北中部'!D31+'（将来展望）南部'!D31</f>
        <v>114606.547996896</v>
      </c>
      <c r="E31" s="33">
        <f>'(将来展望）北中部'!E31+'（将来展望）南部'!E31</f>
        <v>118667.48347882878</v>
      </c>
      <c r="F31" s="33">
        <f>'(将来展望）北中部'!F31+'（将来展望）南部'!F31</f>
        <v>133231.30847075389</v>
      </c>
      <c r="G31" s="33">
        <f>'(将来展望）北中部'!G31+'（将来展望）南部'!G31</f>
        <v>109403.58544470646</v>
      </c>
      <c r="H31" s="33">
        <f>'(将来展望）北中部'!H31+'（将来展望）南部'!H31</f>
        <v>92308.390510875499</v>
      </c>
      <c r="I31" s="33">
        <f>'(将来展望）北中部'!I31+'（将来展望）南部'!I31</f>
        <v>75126.926301270054</v>
      </c>
      <c r="J31" s="33">
        <f>'(将来展望）北中部'!J31+'（将来展望）南部'!J31</f>
        <v>77305.790991650021</v>
      </c>
      <c r="K31" s="33">
        <f>'(将来展望）北中部'!K31+'（将来展望）南部'!K31</f>
        <v>82225.026714587439</v>
      </c>
      <c r="L31" s="33">
        <f>'(将来展望）北中部'!L31+'（将来展望）南部'!L31</f>
        <v>79121.923102427623</v>
      </c>
      <c r="M31" s="33">
        <f>'(将来展望）北中部'!M31+'（将来展望）南部'!M31</f>
        <v>75515.094521665815</v>
      </c>
      <c r="N31" s="33">
        <f>'(将来展望）北中部'!N31+'（将来展望）南部'!N31</f>
        <v>71344.420849304064</v>
      </c>
      <c r="O31" s="33">
        <f>'(将来展望）北中部'!O31+'（将来展望）南部'!O31</f>
        <v>69113.300703313187</v>
      </c>
      <c r="P31" s="33">
        <f>'(将来展望）北中部'!P31+'（将来展望）南部'!P31</f>
        <v>69443.929612572916</v>
      </c>
      <c r="Q31" s="33">
        <f>'(将来展望）北中部'!Q31+'（将来展望）南部'!Q31</f>
        <v>70050.666068903054</v>
      </c>
      <c r="R31" s="33">
        <f>'(将来展望）北中部'!R31+'（将来展望）南部'!R31</f>
        <v>72361.143799553116</v>
      </c>
      <c r="S31" s="33">
        <f>'(将来展望）北中部'!S31+'（将来展望）南部'!S31</f>
        <v>75412.401916717121</v>
      </c>
      <c r="T31" s="33">
        <f>'(将来展望）北中部'!T31+'（将来展望）南部'!T31</f>
        <v>74328.65360675889</v>
      </c>
      <c r="U31" s="33">
        <f>'(将来展望）北中部'!U31+'（将来展望）南部'!U31</f>
        <v>72913.353491128437</v>
      </c>
      <c r="V31" s="33">
        <f>'(将来展望）北中部'!V31+'（将来展望）南部'!V31</f>
        <v>72351.853424809873</v>
      </c>
      <c r="W31" s="33">
        <f>'(将来展望）北中部'!W31+'（将来展望）南部'!W31</f>
        <v>72100.310333701651</v>
      </c>
      <c r="X31" s="33">
        <f>'(将来展望）北中部'!X31+'（将来展望）南部'!X31</f>
        <v>72345.576216272995</v>
      </c>
      <c r="Y31" s="33">
        <f>'(将来展望）北中部'!Y31+'（将来展望）南部'!Y31</f>
        <v>72814.714413749083</v>
      </c>
      <c r="Z31" s="33">
        <f>'(将来展望）北中部'!Z31+'（将来展望）南部'!Z31</f>
        <v>73192.804641034192</v>
      </c>
      <c r="AA31" s="33">
        <f>'(将来展望）北中部'!AA31+'（将来展望）南部'!AA31</f>
        <v>73517.62261724651</v>
      </c>
      <c r="AB31" s="33">
        <f>'(将来展望）北中部'!AB31+'（将来展望）南部'!AB31</f>
        <v>73579.924151442741</v>
      </c>
      <c r="AC31" s="33">
        <f>'(将来展望）北中部'!AC31+'（将来展望）南部'!AC31</f>
        <v>73263.549654044662</v>
      </c>
      <c r="AD31" s="33">
        <f>'(将来展望）北中部'!AD31+'（将来展望）南部'!AD31</f>
        <v>73149.482667774661</v>
      </c>
      <c r="AE31" s="33">
        <f>'(将来展望）北中部'!AE31+'（将来展望）南部'!AE31</f>
        <v>73246.34336786918</v>
      </c>
      <c r="AF31" s="33">
        <f>'(将来展望）北中部'!AF31+'（将来展望）南部'!AF31</f>
        <v>73377.39674859558</v>
      </c>
    </row>
    <row r="32" spans="1:32" ht="12" customHeight="1">
      <c r="A32" s="12" t="s">
        <v>14</v>
      </c>
      <c r="B32" s="33">
        <f>'(将来展望）北中部'!B32+'（将来展望）南部'!B32</f>
        <v>146598</v>
      </c>
      <c r="C32" s="33">
        <f>'(将来展望）北中部'!C32+'（将来展望）南部'!C32</f>
        <v>121826.52109065953</v>
      </c>
      <c r="D32" s="33">
        <f>'(将来展望）北中部'!D32+'（将来展望）南部'!D32</f>
        <v>106435.05365088566</v>
      </c>
      <c r="E32" s="33">
        <f>'(将来展望）北中部'!E32+'（将来展望）南部'!E32</f>
        <v>111908.98655320844</v>
      </c>
      <c r="F32" s="33">
        <f>'(将来展望）北中部'!F32+'（将来展望）南部'!F32</f>
        <v>116001.55459901874</v>
      </c>
      <c r="G32" s="33">
        <f>'(将来展望）北中部'!G32+'（将来展望）南部'!G32</f>
        <v>130360.93554597851</v>
      </c>
      <c r="H32" s="33">
        <f>'(将来展望）北中部'!H32+'（将来展望）南部'!H32</f>
        <v>107115.26814221109</v>
      </c>
      <c r="I32" s="33">
        <f>'(将来展望）北中部'!I32+'（将来展望）南部'!I32</f>
        <v>90374.550995648053</v>
      </c>
      <c r="J32" s="33">
        <f>'(将来展望）北中部'!J32+'（将来展望）南部'!J32</f>
        <v>73559.892208485515</v>
      </c>
      <c r="K32" s="33">
        <f>'(将来展望）北中部'!K32+'（将来展望）南部'!K32</f>
        <v>75696.17238849205</v>
      </c>
      <c r="L32" s="33">
        <f>'(将来展望）北中部'!L32+'（将来展望）南部'!L32</f>
        <v>80510.982037669295</v>
      </c>
      <c r="M32" s="33">
        <f>'(将来展望）北中部'!M32+'（将来展望）南部'!M32</f>
        <v>77474.453951360309</v>
      </c>
      <c r="N32" s="33">
        <f>'(将来展望）北中部'!N32+'（将来展望）南部'!N32</f>
        <v>73945.765743883458</v>
      </c>
      <c r="O32" s="33">
        <f>'(将来展望）北中部'!O32+'（将来展望）南部'!O32</f>
        <v>69855.866848156322</v>
      </c>
      <c r="P32" s="33">
        <f>'(将来展望）北中部'!P32+'（将来展望）南部'!P32</f>
        <v>67671.961664693852</v>
      </c>
      <c r="Q32" s="33">
        <f>'(将来展望）北中部'!Q32+'（将来展望）南部'!Q32</f>
        <v>67996.054643952404</v>
      </c>
      <c r="R32" s="33">
        <f>'(将来展望）北中部'!R32+'（将来展望）南部'!R32</f>
        <v>68590.156849017731</v>
      </c>
      <c r="S32" s="33">
        <f>'(将来展望）北中部'!S32+'（将来展望）南部'!S32</f>
        <v>70852.456592480507</v>
      </c>
      <c r="T32" s="33">
        <f>'(将来展望）北中部'!T32+'（将来展望）南部'!T32</f>
        <v>73840.067732013529</v>
      </c>
      <c r="U32" s="33">
        <f>'(将来展望）北中部'!U32+'（将来展望）南部'!U32</f>
        <v>72778.915367444279</v>
      </c>
      <c r="V32" s="33">
        <f>'(将来展望）北中部'!V32+'（将来展望）南部'!V32</f>
        <v>71393.123989062078</v>
      </c>
      <c r="W32" s="33">
        <f>'(将来展望）北中部'!W32+'（将来展望）南部'!W32</f>
        <v>70843.33109194311</v>
      </c>
      <c r="X32" s="33">
        <f>'(将来展望）北中部'!X32+'（将来展望）南部'!X32</f>
        <v>70597.032626268134</v>
      </c>
      <c r="Y32" s="33">
        <f>'(将来展望）北中部'!Y32+'（将来展望）南部'!Y32</f>
        <v>70837.184762005971</v>
      </c>
      <c r="Z32" s="33">
        <f>'(将来展望）北中部'!Z32+'（将来展望）南部'!Z32</f>
        <v>71296.541517617152</v>
      </c>
      <c r="AA32" s="33">
        <f>'(将来展望）北中部'!AA32+'（将来展望）南部'!AA32</f>
        <v>71666.748635835946</v>
      </c>
      <c r="AB32" s="33">
        <f>'(将来展望）北中部'!AB32+'（将来展望）南部'!AB32</f>
        <v>71984.794219247822</v>
      </c>
      <c r="AC32" s="33">
        <f>'(将来展望）北中部'!AC32+'（将来展望）南部'!AC32</f>
        <v>72045.796778348624</v>
      </c>
      <c r="AD32" s="33">
        <f>'(将来展望）北中部'!AD32+'（将来展望）南部'!AD32</f>
        <v>71736.018628829464</v>
      </c>
      <c r="AE32" s="33">
        <f>'(将来展望）北中部'!AE32+'（将来展望）南部'!AE32</f>
        <v>71624.329917449257</v>
      </c>
      <c r="AF32" s="33">
        <f>'(将来展望）北中部'!AF32+'（将来展望）南部'!AF32</f>
        <v>71719.171090436284</v>
      </c>
    </row>
    <row r="33" spans="1:32" ht="12" customHeight="1">
      <c r="A33" s="12" t="s">
        <v>15</v>
      </c>
      <c r="B33" s="33">
        <f>'(将来展望）北中部'!B33+'（将来展望）南部'!B33</f>
        <v>122585</v>
      </c>
      <c r="C33" s="33">
        <f>'(将来展望）北中部'!C33+'（将来展望）南部'!C33</f>
        <v>141310.82920790257</v>
      </c>
      <c r="D33" s="33">
        <f>'(将来展望）北中部'!D33+'（将来展望）南部'!D33</f>
        <v>117674.92263124364</v>
      </c>
      <c r="E33" s="33">
        <f>'(将来展望）北中部'!E33+'（将来展望）南部'!E33</f>
        <v>102934.34691293942</v>
      </c>
      <c r="F33" s="33">
        <f>'(将来展望）北中部'!F33+'（将来展望）南部'!F33</f>
        <v>108274.86075833863</v>
      </c>
      <c r="G33" s="33">
        <f>'(将来展望）北中部'!G33+'（将来展望）南部'!G33</f>
        <v>112289.78277098658</v>
      </c>
      <c r="H33" s="33">
        <f>'(将来展望）北中部'!H33+'（将来展望）南部'!H33</f>
        <v>126303.44285457818</v>
      </c>
      <c r="I33" s="33">
        <f>'(将来展望）北中部'!I33+'（将来展望）南部'!I33</f>
        <v>103775.69642731742</v>
      </c>
      <c r="J33" s="33">
        <f>'(将来展望）北中部'!J33+'（将来展望）南部'!J33</f>
        <v>87552.24241225647</v>
      </c>
      <c r="K33" s="33">
        <f>'(将来展望）北中部'!K33+'（将来展望）南部'!K33</f>
        <v>71273.048754483112</v>
      </c>
      <c r="L33" s="33">
        <f>'(将来展望）北中部'!L33+'（将来展望）南部'!L33</f>
        <v>73347.241021786642</v>
      </c>
      <c r="M33" s="33">
        <f>'(将来展望）北中部'!M33+'（将来展望）南部'!M33</f>
        <v>78009.620431089003</v>
      </c>
      <c r="N33" s="33">
        <f>'(将来展望）北中部'!N33+'（将来展望）南部'!N33</f>
        <v>75070.286202623742</v>
      </c>
      <c r="O33" s="33">
        <f>'(将来展望）北中部'!O33+'（将来展望）南部'!O33</f>
        <v>71655.69023065675</v>
      </c>
      <c r="P33" s="33">
        <f>'(将来展望）北中部'!P33+'（将来展望）南部'!P33</f>
        <v>67683.544536722795</v>
      </c>
      <c r="Q33" s="33">
        <f>'(将来展望）北中部'!Q33+'（将来展望）南部'!Q33</f>
        <v>65568.555893387049</v>
      </c>
      <c r="R33" s="33">
        <f>'(将来展望）北中部'!R33+'（将来展望）南部'!R33</f>
        <v>65883.117945045131</v>
      </c>
      <c r="S33" s="33">
        <f>'(将来展望）北中部'!S33+'（将来展望）南部'!S33</f>
        <v>66458.782847437193</v>
      </c>
      <c r="T33" s="33">
        <f>'(将来展望）北中部'!T33+'（将来展望）南部'!T33</f>
        <v>68650.774586909043</v>
      </c>
      <c r="U33" s="33">
        <f>'(将来展望）北中部'!U33+'（将来展望）南部'!U33</f>
        <v>71545.50277719037</v>
      </c>
      <c r="V33" s="33">
        <f>'(将来展望）北中部'!V33+'（将来展望）南部'!V33</f>
        <v>70517.325504630833</v>
      </c>
      <c r="W33" s="33">
        <f>'(将来展望）北中部'!W33+'（将来展望）南部'!W33</f>
        <v>69174.597309005636</v>
      </c>
      <c r="X33" s="33">
        <f>'(将来展望）北中部'!X33+'（将来展望）南部'!X33</f>
        <v>68641.889113362267</v>
      </c>
      <c r="Y33" s="33">
        <f>'(将来展望）北中部'!Y33+'（将来展望）南部'!Y33</f>
        <v>68403.244321974489</v>
      </c>
      <c r="Z33" s="33">
        <f>'(将来展望）北中部'!Z33+'（将来展望）南部'!Z33</f>
        <v>68635.933779366867</v>
      </c>
      <c r="AA33" s="33">
        <f>'(将来展望）北中部'!AA33+'（将来展望）南部'!AA33</f>
        <v>69081.01611804479</v>
      </c>
      <c r="AB33" s="33">
        <f>'(将来展望）北中部'!AB33+'（将来展望）南部'!AB33</f>
        <v>69439.719126021257</v>
      </c>
      <c r="AC33" s="33">
        <f>'(将来展望）北中部'!AC33+'（将来展望）南部'!AC33</f>
        <v>69747.881508182792</v>
      </c>
      <c r="AD33" s="33">
        <f>'(将来展望）北中部'!AD33+'（将来展望）南部'!AD33</f>
        <v>69806.988425275587</v>
      </c>
      <c r="AE33" s="33">
        <f>'(将来展望）北中部'!AE33+'（将来展望）南部'!AE33</f>
        <v>69506.836568194791</v>
      </c>
      <c r="AF33" s="33">
        <f>'(将来展望）北中部'!AF33+'（将来展望）南部'!AF33</f>
        <v>69398.618560605275</v>
      </c>
    </row>
    <row r="34" spans="1:32" ht="12" customHeight="1">
      <c r="A34" s="12" t="s">
        <v>16</v>
      </c>
      <c r="B34" s="33">
        <f>'(将来展望）北中部'!B34+'（将来展望）南部'!B34</f>
        <v>104984</v>
      </c>
      <c r="C34" s="33">
        <f>'(将来展望）北中部'!C34+'（将来展望）南部'!C34</f>
        <v>115765.14020720142</v>
      </c>
      <c r="D34" s="33">
        <f>'(将来展望）北中部'!D34+'（将来展望）南部'!D34</f>
        <v>133717.2167280704</v>
      </c>
      <c r="E34" s="33">
        <f>'(将来展望）北中部'!E34+'（将来展望）南部'!E34</f>
        <v>111606.44127611742</v>
      </c>
      <c r="F34" s="33">
        <f>'(将来展望）北中部'!F34+'（将来展望）南部'!F34</f>
        <v>97824.939724827404</v>
      </c>
      <c r="G34" s="33">
        <f>'(将来展望）北中部'!G34+'（将来展望）南部'!G34</f>
        <v>103031.16872796963</v>
      </c>
      <c r="H34" s="33">
        <f>'(将来展望）北中部'!H34+'（将来展望）南部'!H34</f>
        <v>107008.04287094652</v>
      </c>
      <c r="I34" s="33">
        <f>'(将来展望）北中部'!I34+'（将来展望）南部'!I34</f>
        <v>120335.18688731924</v>
      </c>
      <c r="J34" s="33">
        <f>'(将来展望）北中部'!J34+'（将来展望）南部'!J34</f>
        <v>98864.020983940733</v>
      </c>
      <c r="K34" s="33">
        <f>'(将来展望）北中部'!K34+'（将来展望）南部'!K34</f>
        <v>83401.80983802877</v>
      </c>
      <c r="L34" s="33">
        <f>'(将来展望）北中部'!L34+'（将来展望）南部'!L34</f>
        <v>67909.001712410129</v>
      </c>
      <c r="M34" s="33">
        <f>'(将来展望）北中部'!M34+'（将来展望）南部'!M34</f>
        <v>69891.415740776894</v>
      </c>
      <c r="N34" s="33">
        <f>'(将来展望）北中部'!N34+'（将来展望）南部'!N34</f>
        <v>74329.845652379343</v>
      </c>
      <c r="O34" s="33">
        <f>'(将来展望）北中部'!O34+'（将来展望）南部'!O34</f>
        <v>71533.200936914698</v>
      </c>
      <c r="P34" s="33">
        <f>'(将来展望）北中部'!P34+'（将来展望）南部'!P34</f>
        <v>68285.988616150033</v>
      </c>
      <c r="Q34" s="33">
        <f>'(将来展望）北中部'!Q34+'（将来展望）南部'!Q34</f>
        <v>64488.027849193306</v>
      </c>
      <c r="R34" s="33">
        <f>'(将来展望）北中部'!R34+'（将来展望）南部'!R34</f>
        <v>62474.31340799501</v>
      </c>
      <c r="S34" s="33">
        <f>'(将来展望）北中部'!S34+'（将来展望）南部'!S34</f>
        <v>62774.799123111006</v>
      </c>
      <c r="T34" s="33">
        <f>'(将来展望）北中部'!T34+'（将来展望）南部'!T34</f>
        <v>63323.338631751009</v>
      </c>
      <c r="U34" s="33">
        <f>'(将来展望）北中部'!U34+'（将来展望）南部'!U34</f>
        <v>65411.901872847615</v>
      </c>
      <c r="V34" s="33">
        <f>'(将来展望）北中部'!V34+'（将来展望）南部'!V34</f>
        <v>68169.995534165442</v>
      </c>
      <c r="W34" s="33">
        <f>'(将来展望）北中部'!W34+'（将来展望）南部'!W34</f>
        <v>67190.327527680231</v>
      </c>
      <c r="X34" s="33">
        <f>'(将来展望）北中部'!X34+'（将来展望）南部'!X34</f>
        <v>65910.949068569695</v>
      </c>
      <c r="Y34" s="33">
        <f>'(将来展望）北中部'!Y34+'（将来展望）南部'!Y34</f>
        <v>65403.373974281611</v>
      </c>
      <c r="Z34" s="33">
        <f>'(将来展望）北中部'!Z34+'（将来展望）南部'!Z34</f>
        <v>65175.988412203442</v>
      </c>
      <c r="AA34" s="33">
        <f>'(将来展望）北中部'!AA34+'（将来展望）南部'!AA34</f>
        <v>65397.699612146862</v>
      </c>
      <c r="AB34" s="33">
        <f>'(将来展望）北中部'!AB34+'（将来展望）南部'!AB34</f>
        <v>65821.783025670418</v>
      </c>
      <c r="AC34" s="33">
        <f>'(将来展望）北中部'!AC34+'（将来展望）南部'!AC34</f>
        <v>66163.562473751139</v>
      </c>
      <c r="AD34" s="33">
        <f>'(将来展望）北中部'!AD34+'（将来展望）南部'!AD34</f>
        <v>66457.185795976897</v>
      </c>
      <c r="AE34" s="33">
        <f>'(将来展望）北中部'!AE34+'（将来展望）南部'!AE34</f>
        <v>66513.504056634076</v>
      </c>
      <c r="AF34" s="33">
        <f>'(将来展望）北中部'!AF34+'（将来展望）南部'!AF34</f>
        <v>66227.513323988154</v>
      </c>
    </row>
    <row r="35" spans="1:32" ht="12" customHeight="1">
      <c r="A35" s="12" t="s">
        <v>17</v>
      </c>
      <c r="B35" s="33">
        <f>'(将来展望）北中部'!B35+'（将来展望）南部'!B35</f>
        <v>92766</v>
      </c>
      <c r="C35" s="33">
        <f>'(将来展望）北中部'!C35+'（将来展望）南部'!C35</f>
        <v>94584.374057296489</v>
      </c>
      <c r="D35" s="33">
        <f>'(将来展望）北中部'!D35+'（将来展望）南部'!D35</f>
        <v>104995.6574526819</v>
      </c>
      <c r="E35" s="33">
        <f>'(将来展望）北中部'!E35+'（将来展望）南部'!E35</f>
        <v>121955.22911679588</v>
      </c>
      <c r="F35" s="33">
        <f>'(将来展望）北中部'!F35+'（将来展望）南部'!F35</f>
        <v>102298.53720238715</v>
      </c>
      <c r="G35" s="33">
        <f>'(将来展望）北中部'!G35+'（将来展望）南部'!G35</f>
        <v>90035.015301294479</v>
      </c>
      <c r="H35" s="33">
        <f>'(将来展望）北中部'!H35+'（将来展望）南部'!H35</f>
        <v>95093.029637519561</v>
      </c>
      <c r="I35" s="33">
        <f>'(将来展望）北中部'!I35+'（将来展望）南部'!I35</f>
        <v>98733.349570915772</v>
      </c>
      <c r="J35" s="33">
        <f>'(将来展望）北中部'!J35+'（将来展望）南部'!J35</f>
        <v>110990.0288019857</v>
      </c>
      <c r="K35" s="33">
        <f>'(将来展望）北中部'!K35+'（将来展望）南部'!K35</f>
        <v>91174.73140612751</v>
      </c>
      <c r="L35" s="33">
        <f>'(将来展望）北中部'!L35+'（将来展望）南部'!L35</f>
        <v>76905.47328706726</v>
      </c>
      <c r="M35" s="33">
        <f>'(将来展望）北中部'!M35+'（将来展望）南部'!M35</f>
        <v>62640.832587255718</v>
      </c>
      <c r="N35" s="33">
        <f>'(将来展望）北中部'!N35+'（将来展望）南部'!N35</f>
        <v>64478.38868769593</v>
      </c>
      <c r="O35" s="33">
        <f>'(将来展望）北中部'!O35+'（将来展望）南部'!O35</f>
        <v>68566.827296664283</v>
      </c>
      <c r="P35" s="33">
        <f>'(将来展望）北中部'!P35+'（将来展望）南部'!P35</f>
        <v>65992.906686330738</v>
      </c>
      <c r="Q35" s="33">
        <f>'(将来展望）北中部'!Q35+'（将来展望）南部'!Q35</f>
        <v>63006.672051177156</v>
      </c>
      <c r="R35" s="33">
        <f>'(将来展望）北中部'!R35+'（将来展望）南部'!R35</f>
        <v>59483.945690139299</v>
      </c>
      <c r="S35" s="33">
        <f>'(将来展望）北中部'!S35+'（将来展望）南部'!S35</f>
        <v>57628.561260088529</v>
      </c>
      <c r="T35" s="33">
        <f>'(将来展望）北中部'!T35+'（将来展望）南部'!T35</f>
        <v>57906.860708775755</v>
      </c>
      <c r="U35" s="33">
        <f>'(将来展望）北中部'!U35+'（将来展望）南部'!U35</f>
        <v>58412.91283800063</v>
      </c>
      <c r="V35" s="33">
        <f>'(将来展望）北中部'!V35+'（将来展望）南部'!V35</f>
        <v>60339.498893830721</v>
      </c>
      <c r="W35" s="33">
        <f>'(将来展望）北中部'!W35+'（将来展望）南部'!W35</f>
        <v>62883.6209076347</v>
      </c>
      <c r="X35" s="33">
        <f>'(将来展望）北中部'!X35+'（将来展望）南部'!X35</f>
        <v>61979.923158318008</v>
      </c>
      <c r="Y35" s="33">
        <f>'(将来展望）北中部'!Y35+'（将来展望）南部'!Y35</f>
        <v>60799.756585184237</v>
      </c>
      <c r="Z35" s="33">
        <f>'(将来展望）北中部'!Z35+'（将来展望）南部'!Z35</f>
        <v>60331.542386822257</v>
      </c>
      <c r="AA35" s="33">
        <f>'(将来展望）北中部'!AA35+'（将来展望）南部'!AA35</f>
        <v>60121.789879527067</v>
      </c>
      <c r="AB35" s="33">
        <f>'(将来展望）北中部'!AB35+'（将来展望）南部'!AB35</f>
        <v>60326.308054113593</v>
      </c>
      <c r="AC35" s="33">
        <f>'(将来展望）北中部'!AC35+'（将来展望）南部'!AC35</f>
        <v>60717.50509615925</v>
      </c>
      <c r="AD35" s="33">
        <f>'(将来展望）北中部'!AD35+'（将来展望）南部'!AD35</f>
        <v>61032.78059352022</v>
      </c>
      <c r="AE35" s="33">
        <f>'(将来展望）北中部'!AE35+'（将来展望）南部'!AE35</f>
        <v>61303.634325280123</v>
      </c>
      <c r="AF35" s="33">
        <f>'(将来展望）北中部'!AF35+'（将来展望）南部'!AF35</f>
        <v>61355.585277096863</v>
      </c>
    </row>
    <row r="36" spans="1:32" ht="12" customHeight="1">
      <c r="A36" s="12" t="s">
        <v>18</v>
      </c>
      <c r="B36" s="33">
        <f>'(将来展望）北中部'!B36+'（将来展望）南部'!B36</f>
        <v>70841</v>
      </c>
      <c r="C36" s="33">
        <f>'(将来展望）北中部'!C36+'（将来展望）南部'!C36</f>
        <v>76828.8942459596</v>
      </c>
      <c r="D36" s="33">
        <f>'(将来展望）北中部'!D36+'（将来展望）南部'!D36</f>
        <v>79351.859065188401</v>
      </c>
      <c r="E36" s="33">
        <f>'(将来展望）北中部'!E36+'（将来展望）南部'!E36</f>
        <v>89008.564470029291</v>
      </c>
      <c r="F36" s="33">
        <f>'(将来展望）北中部'!F36+'（将来展望）南部'!F36</f>
        <v>104379.31761979719</v>
      </c>
      <c r="G36" s="33">
        <f>'(将来展望）北中部'!G36+'（将来展望）南部'!G36</f>
        <v>88325.056956163971</v>
      </c>
      <c r="H36" s="33">
        <f>'(将来展望）北中部'!H36+'（将来展望）南部'!H36</f>
        <v>78274.253421913454</v>
      </c>
      <c r="I36" s="33">
        <f>'(将来展望）北中部'!I36+'（将来展望）南部'!I36</f>
        <v>82596.799122016702</v>
      </c>
      <c r="J36" s="33">
        <f>'(将来展望）北中部'!J36+'（将来展望）南部'!J36</f>
        <v>85715.598652573724</v>
      </c>
      <c r="K36" s="33">
        <f>'(将来展望）北中部'!K36+'（将来展望）南部'!K36</f>
        <v>96299.145909924293</v>
      </c>
      <c r="L36" s="33">
        <f>'(将来展望）北中部'!L36+'（将来展望）南部'!L36</f>
        <v>79090.079330363573</v>
      </c>
      <c r="M36" s="33">
        <f>'(将来展望）北中部'!M36+'（将来展望）南部'!M36</f>
        <v>66698.315926284005</v>
      </c>
      <c r="N36" s="33">
        <f>'(将来展望）北中部'!N36+'（将来展望）南部'!N36</f>
        <v>54357.577594984272</v>
      </c>
      <c r="O36" s="33">
        <f>'(将来展望）北中部'!O36+'（将来展望）南部'!O36</f>
        <v>55964.933468730451</v>
      </c>
      <c r="P36" s="33">
        <f>'(将来展望）北中部'!P36+'（将来展望）南部'!P36</f>
        <v>59504.620810399108</v>
      </c>
      <c r="Q36" s="33">
        <f>'(将来展望）北中部'!Q36+'（将来展望）南部'!Q36</f>
        <v>57279.319957216925</v>
      </c>
      <c r="R36" s="33">
        <f>'(将来展望）北中部'!R36+'（将来展望）南部'!R36</f>
        <v>54700.951602143054</v>
      </c>
      <c r="S36" s="33">
        <f>'(将来展望）北中部'!S36+'（将来展望）南部'!S36</f>
        <v>51616.275413343668</v>
      </c>
      <c r="T36" s="33">
        <f>'(将来展望）北中部'!T36+'（将来展望）南部'!T36</f>
        <v>50009.260296952962</v>
      </c>
      <c r="U36" s="33">
        <f>'(将来展望）北中部'!U36+'（将来展望）南部'!U36</f>
        <v>50252.368986693225</v>
      </c>
      <c r="V36" s="33">
        <f>'(将来展望）北中部'!V36+'（将来展望）南部'!V36</f>
        <v>50691.599125956091</v>
      </c>
      <c r="W36" s="33">
        <f>'(将来展望）北中部'!W36+'（将来展望）南部'!W36</f>
        <v>52363.492150006816</v>
      </c>
      <c r="X36" s="33">
        <f>'(将来展望）北中部'!X36+'（将来展望）南部'!X36</f>
        <v>54571.183963284391</v>
      </c>
      <c r="Y36" s="33">
        <f>'(将来展望）北中部'!Y36+'（将来展望）南部'!Y36</f>
        <v>53786.943879565239</v>
      </c>
      <c r="Z36" s="33">
        <f>'(将来展望）北中部'!Z36+'（将来展望）南部'!Z36</f>
        <v>52762.780731193125</v>
      </c>
      <c r="AA36" s="33">
        <f>'(将来展望）北中部'!AA36+'（将来展望）南部'!AA36</f>
        <v>52356.458659018499</v>
      </c>
      <c r="AB36" s="33">
        <f>'(将来展望）北中部'!AB36+'（将来展望）南部'!AB36</f>
        <v>52174.432838985347</v>
      </c>
      <c r="AC36" s="33">
        <f>'(将来展望）北中部'!AC36+'（将来展望）南部'!AC36</f>
        <v>52351.916240356106</v>
      </c>
      <c r="AD36" s="33">
        <f>'(将来展望）北中部'!AD36+'（将来展望）南部'!AD36</f>
        <v>52691.40187173734</v>
      </c>
      <c r="AE36" s="33">
        <f>'(将来展望）北中部'!AE36+'（将来展望）南部'!AE36</f>
        <v>52965.001847649546</v>
      </c>
      <c r="AF36" s="33">
        <f>'(将来展望）北中部'!AF36+'（将来展望）南部'!AF36</f>
        <v>53200.052065968273</v>
      </c>
    </row>
    <row r="37" spans="1:32" ht="12" customHeight="1">
      <c r="A37" s="12" t="s">
        <v>19</v>
      </c>
      <c r="B37" s="33">
        <f>'(将来展望）北中部'!B37+'（将来展望）南部'!B37</f>
        <v>38112</v>
      </c>
      <c r="C37" s="33">
        <f>'(将来展望）北中部'!C37+'（将来展望）南部'!C37</f>
        <v>50639.100534200828</v>
      </c>
      <c r="D37" s="33">
        <f>'(将来展望）北中部'!D37+'（将来展望）南部'!D37</f>
        <v>56374.61618755394</v>
      </c>
      <c r="E37" s="33">
        <f>'(将来展望）北中部'!E37+'（将来展望）南部'!E37</f>
        <v>59331.804366981502</v>
      </c>
      <c r="F37" s="33">
        <f>'(将来展望）北中部'!F37+'（将来展望）南部'!F37</f>
        <v>67633.4826601159</v>
      </c>
      <c r="G37" s="33">
        <f>'(将来展望）北中部'!G37+'（将来展望）南部'!G37</f>
        <v>80516.345617957486</v>
      </c>
      <c r="H37" s="33">
        <f>'(将来展望）北中部'!H37+'（将来展望）南部'!H37</f>
        <v>69033.053340667582</v>
      </c>
      <c r="I37" s="33">
        <f>'(将来展望）北中部'!I37+'（将来展望）南部'!I37</f>
        <v>61156.590972823717</v>
      </c>
      <c r="J37" s="33">
        <f>'(将来展望）北中部'!J37+'（将来展望）南部'!J37</f>
        <v>64441.497950605713</v>
      </c>
      <c r="K37" s="33">
        <f>'(将来展望）北中部'!K37+'（将来展望）南部'!K37</f>
        <v>66821.429523500628</v>
      </c>
      <c r="L37" s="33">
        <f>'(将来展望）北中部'!L37+'（将来展望）南部'!L37</f>
        <v>75001.412439896914</v>
      </c>
      <c r="M37" s="33">
        <f>'(将来展望）北中部'!M37+'（将来展望）南部'!M37</f>
        <v>61577.840267761901</v>
      </c>
      <c r="N37" s="33">
        <f>'(将来展望）北中部'!N37+'（将来展望）南部'!N37</f>
        <v>51912.786631983014</v>
      </c>
      <c r="O37" s="33">
        <f>'(将来展望）北中部'!O37+'（将来展望）南部'!O37</f>
        <v>42345.663414508657</v>
      </c>
      <c r="P37" s="33">
        <f>'(将来展望）北中部'!P37+'（将来展望）南部'!P37</f>
        <v>43613.649706819313</v>
      </c>
      <c r="Q37" s="33">
        <f>'(将来展望）北中部'!Q37+'（将来展望）南部'!Q37</f>
        <v>46361.090426367649</v>
      </c>
      <c r="R37" s="33">
        <f>'(将来展望）北中部'!R37+'（将来展望）南部'!R37</f>
        <v>44637.756171690693</v>
      </c>
      <c r="S37" s="33">
        <f>'(将来展望）北中部'!S37+'（将来展望）南部'!S37</f>
        <v>42645.22131839439</v>
      </c>
      <c r="T37" s="33">
        <f>'(将来展望）北中部'!T37+'（将来展望）南部'!T37</f>
        <v>40207.827190547352</v>
      </c>
      <c r="U37" s="33">
        <f>'(将来展望）北中部'!U37+'（将来展望）南部'!U37</f>
        <v>38959.671758310935</v>
      </c>
      <c r="V37" s="33">
        <f>'(将来展望）北中部'!V37+'（将来展望）南部'!V37</f>
        <v>39151.050528113665</v>
      </c>
      <c r="W37" s="33">
        <f>'(将来展望）北中部'!W37+'（将来展望）南部'!W37</f>
        <v>39493.337785164855</v>
      </c>
      <c r="X37" s="33">
        <f>'(将来展望）北中部'!X37+'（将来展望）南部'!X37</f>
        <v>40795.859968013894</v>
      </c>
      <c r="Y37" s="33">
        <f>'(将来展望）北中部'!Y37+'（将来展望）南部'!Y37</f>
        <v>42515.684022904541</v>
      </c>
      <c r="Z37" s="33">
        <f>'(将来展望）北中部'!Z37+'（将来展望）南部'!Z37</f>
        <v>41904.692998411956</v>
      </c>
      <c r="AA37" s="33">
        <f>'(将来展望）北中部'!AA37+'（将来展望）南部'!AA37</f>
        <v>41106.781103493428</v>
      </c>
      <c r="AB37" s="33">
        <f>'(将来展望）北中部'!AB37+'（将来展望）南部'!AB37</f>
        <v>40790.22097821319</v>
      </c>
      <c r="AC37" s="33">
        <f>'(将来展望）北中部'!AC37+'（将来展望）南部'!AC37</f>
        <v>40648.407081455036</v>
      </c>
      <c r="AD37" s="33">
        <f>'(将来展望）北中部'!AD37+'（将来展望）南部'!AD37</f>
        <v>40786.682040214713</v>
      </c>
      <c r="AE37" s="33">
        <f>'(将来展望）北中部'!AE37+'（将来展望）南部'!AE37</f>
        <v>41051.170782915098</v>
      </c>
      <c r="AF37" s="33">
        <f>'(将来展望）北中部'!AF37+'（将来展望）南部'!AF37</f>
        <v>41264.328887243275</v>
      </c>
    </row>
    <row r="38" spans="1:32" ht="12" customHeight="1">
      <c r="A38" s="12" t="s">
        <v>20</v>
      </c>
      <c r="B38" s="33">
        <f>'(将来展望）北中部'!B38+'（将来展望）南部'!B38</f>
        <v>21068</v>
      </c>
      <c r="C38" s="33">
        <f>'(将来展望）北中部'!C38+'（将来展望）南部'!C38</f>
        <v>26168.900914188947</v>
      </c>
      <c r="D38" s="33">
        <f>'(将来展望）北中部'!D38+'（将来展望）南部'!D38</f>
        <v>34991.930969945177</v>
      </c>
      <c r="E38" s="33">
        <f>'(将来展望）北中部'!E38+'（将来展望）南部'!E38</f>
        <v>42878.357367202254</v>
      </c>
      <c r="F38" s="33">
        <f>'(将来展望）北中部'!F38+'（将来展望）南部'!F38</f>
        <v>49303.158177068137</v>
      </c>
      <c r="G38" s="33">
        <f>'(将来展望）北中部'!G38+'（将来展望）南部'!G38</f>
        <v>57793.93780297396</v>
      </c>
      <c r="H38" s="33">
        <f>'(将来展望）北中部'!H38+'（将来展望）南部'!H38</f>
        <v>69846.434120678328</v>
      </c>
      <c r="I38" s="33">
        <f>'(将来展望）北中部'!I38+'（将来展望）南部'!I38</f>
        <v>70190.978726074653</v>
      </c>
      <c r="J38" s="33">
        <f>'(将来展望）北中部'!J38+'（将来展望）南部'!J38</f>
        <v>66435.407032910924</v>
      </c>
      <c r="K38" s="33">
        <f>'(将来展望）北中部'!K38+'（将来展望）南部'!K38</f>
        <v>66131.407210861566</v>
      </c>
      <c r="L38" s="33">
        <f>'(将来展望）北中部'!L38+'（将来展望）南部'!L38</f>
        <v>67102.357662630719</v>
      </c>
      <c r="M38" s="33">
        <f>'(将来展望）北中部'!M38+'（将来展望）南部'!M38</f>
        <v>71602.508719209698</v>
      </c>
      <c r="N38" s="33">
        <f>'(将来展望）北中部'!N38+'（将来展望）南部'!N38</f>
        <v>67133.031290128172</v>
      </c>
      <c r="O38" s="33">
        <f>'(将来展望）北中部'!O38+'（将来展望）南部'!O38</f>
        <v>60042.515436726142</v>
      </c>
      <c r="P38" s="33">
        <f>'(将来展望）北中部'!P38+'（将来展望）南部'!P38</f>
        <v>51704.909723268691</v>
      </c>
      <c r="Q38" s="33">
        <f>'(将来展望）北中部'!Q38+'（将来展望）南部'!Q38</f>
        <v>48130.786554438964</v>
      </c>
      <c r="R38" s="33">
        <f>'(将来展望）北中部'!R38+'（将来展望）南部'!R38</f>
        <v>47671.062409210339</v>
      </c>
      <c r="S38" s="33">
        <f>'(将来展望）北中部'!S38+'（将来展望）南部'!S38</f>
        <v>46563.395271148351</v>
      </c>
      <c r="T38" s="33">
        <f>'(将来展望）北中部'!T38+'（将来展望）南部'!T38</f>
        <v>45011.940290639701</v>
      </c>
      <c r="U38" s="33">
        <f>'(将来展望）北中部'!U38+'（将来展望）南部'!U38</f>
        <v>42990.527103459281</v>
      </c>
      <c r="V38" s="33">
        <f>'(将来展望）北中部'!V38+'（将来展望）南部'!V38</f>
        <v>41336.147587224281</v>
      </c>
      <c r="W38" s="33">
        <f>'(将来展望）北中部'!W38+'（将来展望）南部'!W38</f>
        <v>40587.780234839702</v>
      </c>
      <c r="X38" s="33">
        <f>'(将来展望）北中部'!X38+'（将来展望）南部'!X38</f>
        <v>40372.56632566631</v>
      </c>
      <c r="Y38" s="33">
        <f>'(将来展望）北中部'!Y38+'（将来展望）南部'!Y38</f>
        <v>40907.946803807776</v>
      </c>
      <c r="Z38" s="33">
        <f>'(将来展望）北中部'!Z38+'（将来展望）南部'!Z38</f>
        <v>42032.501433317746</v>
      </c>
      <c r="AA38" s="33">
        <f>'(将来展望）北中部'!AA38+'（将来展望）南部'!AA38</f>
        <v>42294.349059451095</v>
      </c>
      <c r="AB38" s="33">
        <f>'(将来展望）北中部'!AB38+'（将来展望）南部'!AB38</f>
        <v>42030.922171159138</v>
      </c>
      <c r="AC38" s="33">
        <f>'(将来展望）北中部'!AC38+'（将来展望）南部'!AC38</f>
        <v>41742.069205577303</v>
      </c>
      <c r="AD38" s="33">
        <f>'(将来展望）北中部'!AD38+'（将来展望）南部'!AD38</f>
        <v>41525.921402510925</v>
      </c>
      <c r="AE38" s="33">
        <f>'(将来展望）北中部'!AE38+'（将来展望）南部'!AE38</f>
        <v>41485.327739613749</v>
      </c>
      <c r="AF38" s="33">
        <f>'(将来展望）北中部'!AF38+'（将来展望）南部'!AF38</f>
        <v>41595.999691487668</v>
      </c>
    </row>
    <row r="39" spans="1:32" ht="12" customHeight="1">
      <c r="A39" s="12" t="s">
        <v>21</v>
      </c>
      <c r="B39" s="33">
        <f>'(将来展望）北中部'!B39+'（将来展望）南部'!B39</f>
        <v>253399</v>
      </c>
      <c r="C39" s="33">
        <f>'(将来展望）北中部'!C39+'（将来展望）南部'!C39</f>
        <v>237822.82883830974</v>
      </c>
      <c r="D39" s="33">
        <f>'(将来展望）北中部'!D39+'（将来展望）南部'!D39</f>
        <v>225392.22679391975</v>
      </c>
      <c r="E39" s="33">
        <f>'(将来展望）北中部'!E39+'（将来展望）南部'!E39</f>
        <v>218528.60202917265</v>
      </c>
      <c r="F39" s="33">
        <f>'(将来展望）北中部'!F39+'（将来展望）南部'!F39</f>
        <v>217199.80698576657</v>
      </c>
      <c r="G39" s="33">
        <f>'(将来展望）北中部'!G39+'（将来展望）南部'!G39</f>
        <v>220575.56876107643</v>
      </c>
      <c r="H39" s="33">
        <f>'(将来展望）北中部'!H39+'（将来展望）南部'!H39</f>
        <v>226790.44969140369</v>
      </c>
      <c r="I39" s="33">
        <f>'(将来展望）北中部'!I39+'（将来展望）南部'!I39</f>
        <v>231243.2136279491</v>
      </c>
      <c r="J39" s="33">
        <f>'(将来展望）北中部'!J39+'（将来展望）南部'!J39</f>
        <v>231816.93199120482</v>
      </c>
      <c r="K39" s="33">
        <f>'(将来展望）北中部'!K39+'（将来展望）南部'!K39</f>
        <v>228630.65383614169</v>
      </c>
      <c r="L39" s="33">
        <f>'(将来展望）北中部'!L39+'（将来展望）南部'!L39</f>
        <v>226310.95427068684</v>
      </c>
      <c r="M39" s="33">
        <f>'(将来展望）北中部'!M39+'（将来展望）南部'!M39</f>
        <v>225720.08109927407</v>
      </c>
      <c r="N39" s="33">
        <f>'(将来展望）北中部'!N39+'（将来展望）南部'!N39</f>
        <v>226202.21178544391</v>
      </c>
      <c r="O39" s="33">
        <f>'(将来展望）北中部'!O39+'（将来展望）南部'!O39</f>
        <v>227339.6954985215</v>
      </c>
      <c r="P39" s="33">
        <f>'(将来展望）北中部'!P39+'（将来展望）南部'!P39</f>
        <v>228559.93250547763</v>
      </c>
      <c r="Q39" s="33">
        <f>'(将来展望）北中部'!Q39+'（将来展望）南部'!Q39</f>
        <v>229356.52176652479</v>
      </c>
      <c r="R39" s="33">
        <f>'(将来展望）北中部'!R39+'（将来展望）南部'!R39</f>
        <v>229429.96448934206</v>
      </c>
      <c r="S39" s="33">
        <f>'(将来展望）北中部'!S39+'（将来展望）南部'!S39</f>
        <v>229046.64480138925</v>
      </c>
      <c r="T39" s="33">
        <f>'(将来展望）北中部'!T39+'（将来展望）南部'!T39</f>
        <v>228699.47005082478</v>
      </c>
      <c r="U39" s="33">
        <f>'(将来展望）北中部'!U39+'（将来展望）南部'!U39</f>
        <v>228818.07347945054</v>
      </c>
      <c r="V39" s="33">
        <f>'(将来展望）北中部'!V39+'（将来展望）南部'!V39</f>
        <v>229211.56220248766</v>
      </c>
      <c r="W39" s="33">
        <f>'(将来展望）北中部'!W39+'（将来展望）南部'!W39</f>
        <v>229638.05047051498</v>
      </c>
      <c r="X39" s="33">
        <f>'(将来展望）北中部'!X39+'（将来展望）南部'!X39</f>
        <v>230011.68072456933</v>
      </c>
      <c r="Y39" s="33">
        <f>'(将来展望）北中部'!Y39+'（将来展望）南部'!Y39</f>
        <v>230278.99788542837</v>
      </c>
      <c r="Z39" s="33">
        <f>'(将来展望）北中部'!Z39+'（将来展望）南部'!Z39</f>
        <v>230433.48019856197</v>
      </c>
      <c r="AA39" s="33">
        <f>'(将来展望）北中部'!AA39+'（将来展望）南部'!AA39</f>
        <v>230528.35081760457</v>
      </c>
      <c r="AB39" s="33">
        <f>'(将来展望）北中部'!AB39+'（将来展望）南部'!AB39</f>
        <v>230651.45429796225</v>
      </c>
      <c r="AC39" s="33">
        <f>'(将来展望）北中部'!AC39+'（将来展望）南部'!AC39</f>
        <v>230851.37318037692</v>
      </c>
      <c r="AD39" s="33">
        <f>'(将来展望）北中部'!AD39+'（将来展望）南部'!AD39</f>
        <v>231114.0069039806</v>
      </c>
      <c r="AE39" s="33">
        <f>'(将来展望）北中部'!AE39+'（将来展望）南部'!AE39</f>
        <v>231376.91337592571</v>
      </c>
      <c r="AF39" s="33">
        <f>'(将来展望）北中部'!AF39+'（将来展望）南部'!AF39</f>
        <v>231612.04418499573</v>
      </c>
    </row>
    <row r="40" spans="1:32" ht="12" customHeight="1">
      <c r="A40" s="12" t="s">
        <v>22</v>
      </c>
      <c r="B40" s="33">
        <f>'(将来展望）北中部'!B40+'（将来展望）南部'!B40</f>
        <v>1150939</v>
      </c>
      <c r="C40" s="33">
        <f>'(将来展望）北中部'!C40+'（将来展望）南部'!C40</f>
        <v>1070276.3975405465</v>
      </c>
      <c r="D40" s="33">
        <f>'(将来展望）北中部'!D40+'（将来展望）南部'!D40</f>
        <v>1016955.9283989039</v>
      </c>
      <c r="E40" s="33">
        <f>'(将来展望）北中部'!E40+'（将来展望）南部'!E40</f>
        <v>978137.63177766372</v>
      </c>
      <c r="F40" s="33">
        <f>'(将来展望）北中部'!F40+'（将来展望）南部'!F40</f>
        <v>931347.46860010806</v>
      </c>
      <c r="G40" s="33">
        <f>'(将来展望）北中部'!G40+'（将来展望）南部'!G40</f>
        <v>880584.2489275774</v>
      </c>
      <c r="H40" s="33">
        <f>'(将来展望）北中部'!H40+'（将来展望）南部'!H40</f>
        <v>816878.99230937462</v>
      </c>
      <c r="I40" s="33">
        <f>'(将来展望）北中部'!I40+'（将来展望）南部'!I40</f>
        <v>777627.35111195617</v>
      </c>
      <c r="J40" s="33">
        <f>'(将来展望）北中部'!J40+'（将来展望）南部'!J40</f>
        <v>757864.4267741387</v>
      </c>
      <c r="K40" s="33">
        <f>'(将来展望）北中部'!K40+'（将来展望）南部'!K40</f>
        <v>758047.74230521778</v>
      </c>
      <c r="L40" s="33">
        <f>'(将来展望）北中部'!L40+'（将来展望）南部'!L40</f>
        <v>754958.92700456094</v>
      </c>
      <c r="M40" s="33">
        <f>'(将来展望）北中部'!M40+'（将来展望）南部'!M40</f>
        <v>745733.94217485446</v>
      </c>
      <c r="N40" s="33">
        <f>'(将来展望）北中部'!N40+'（将来展望）南部'!N40</f>
        <v>739097.5995400548</v>
      </c>
      <c r="O40" s="33">
        <f>'(将来展望）北中部'!O40+'（将来展望）南部'!O40</f>
        <v>735821.28322836861</v>
      </c>
      <c r="P40" s="33">
        <f>'(将来展望）北中部'!P40+'（将来展望）南部'!P40</f>
        <v>736909.35549667745</v>
      </c>
      <c r="Q40" s="33">
        <f>'(将来展望）北中部'!Q40+'（将来展望）南部'!Q40</f>
        <v>740626.36358051153</v>
      </c>
      <c r="R40" s="33">
        <f>'(将来展望）北中部'!R40+'（将来展望）南部'!R40</f>
        <v>744355.87191178941</v>
      </c>
      <c r="S40" s="33">
        <f>'(将来展望）北中部'!S40+'（将来展望）南部'!S40</f>
        <v>747759.05480585084</v>
      </c>
      <c r="T40" s="33">
        <f>'(将来展望）北中部'!T40+'（将来展望）南部'!T40</f>
        <v>748929.1999946431</v>
      </c>
      <c r="U40" s="33">
        <f>'(将来展望）北中部'!U40+'（将来展望）南部'!U40</f>
        <v>746826.53446236299</v>
      </c>
      <c r="V40" s="33">
        <f>'(将来展望）北中部'!V40+'（将来展望）南部'!V40</f>
        <v>745700.72540409514</v>
      </c>
      <c r="W40" s="33">
        <f>'(将来展望）北中部'!W40+'（将来展望）南部'!W40</f>
        <v>746069.87382569199</v>
      </c>
      <c r="X40" s="33">
        <f>'(将来展望）北中部'!X40+'（将来展望）南部'!X40</f>
        <v>747120.15631724067</v>
      </c>
      <c r="Y40" s="33">
        <f>'(将来展望）北中部'!Y40+'（将来展望）南部'!Y40</f>
        <v>748556.71632147371</v>
      </c>
      <c r="Z40" s="33">
        <f>'(将来展望）北中部'!Z40+'（将来展望）南部'!Z40</f>
        <v>749869.78430851002</v>
      </c>
      <c r="AA40" s="33">
        <f>'(将来展望）北中部'!AA40+'（将来展望）南部'!AA40</f>
        <v>750795.58604515274</v>
      </c>
      <c r="AB40" s="33">
        <f>'(将来展望）北中部'!AB40+'（将来展望）南部'!AB40</f>
        <v>751395.3627667916</v>
      </c>
      <c r="AC40" s="33">
        <f>'(将来展望）北中部'!AC40+'（将来展望）南部'!AC40</f>
        <v>751699.97443553398</v>
      </c>
      <c r="AD40" s="33">
        <f>'(将来展望）北中部'!AD40+'（将来展望）南部'!AD40</f>
        <v>751972.78861590568</v>
      </c>
      <c r="AE40" s="33">
        <f>'(将来展望）北中部'!AE40+'（将来展望）南部'!AE40</f>
        <v>752631.53770029079</v>
      </c>
      <c r="AF40" s="33">
        <f>'(将来展望）北中部'!AF40+'（将来展望）南部'!AF40</f>
        <v>753493.25991322077</v>
      </c>
    </row>
    <row r="41" spans="1:32" ht="12" customHeight="1">
      <c r="A41" s="12" t="s">
        <v>23</v>
      </c>
      <c r="B41" s="33">
        <f>'(将来展望）北中部'!B41+'（将来展望）南部'!B41</f>
        <v>450356</v>
      </c>
      <c r="C41" s="33">
        <f>'(将来展望）北中部'!C41+'（将来展望）南部'!C41</f>
        <v>505297.23916674987</v>
      </c>
      <c r="D41" s="33">
        <f>'(将来展望）北中部'!D41+'（将来展望）南部'!D41</f>
        <v>527106.20303468348</v>
      </c>
      <c r="E41" s="33">
        <f>'(将来展望）北中部'!E41+'（将来展望）南部'!E41</f>
        <v>527714.74351006572</v>
      </c>
      <c r="F41" s="33">
        <f>'(将来展望）北中部'!F41+'（将来展望）南部'!F41</f>
        <v>529714.29614253435</v>
      </c>
      <c r="G41" s="33">
        <f>'(将来展望）北中部'!G41+'（将来展望）南部'!G41</f>
        <v>531991.30717734608</v>
      </c>
      <c r="H41" s="33">
        <f>'(将来展望）北中部'!H41+'（将来展望）南部'!H41</f>
        <v>545558.25624630367</v>
      </c>
      <c r="I41" s="33">
        <f>'(将来展望）北中部'!I41+'（将来展望）南部'!I41</f>
        <v>536788.60170646757</v>
      </c>
      <c r="J41" s="33">
        <f>'(将来展望）北中部'!J41+'（将来展望）南部'!J41</f>
        <v>513998.79583427327</v>
      </c>
      <c r="K41" s="33">
        <f>'(将来展望）北中部'!K41+'（将来展望）南部'!K41</f>
        <v>475101.57264292589</v>
      </c>
      <c r="L41" s="33">
        <f>'(将来展望）北中部'!L41+'（将来展望）南部'!L41</f>
        <v>439355.56545415521</v>
      </c>
      <c r="M41" s="33">
        <f>'(将来展望）北中部'!M41+'（将来展望）南部'!M41</f>
        <v>410420.53367237723</v>
      </c>
      <c r="N41" s="33">
        <f>'(将来展望）北中部'!N41+'（将来展望）南部'!N41</f>
        <v>387281.91605979449</v>
      </c>
      <c r="O41" s="33">
        <f>'(将来展望）北中部'!O41+'（将来展望）南部'!O41</f>
        <v>370108.83078420098</v>
      </c>
      <c r="P41" s="33">
        <f>'(将来展望）北中部'!P41+'（将来展望）南部'!P41</f>
        <v>356785.62007969071</v>
      </c>
      <c r="Q41" s="33">
        <f>'(将来展望）北中部'!Q41+'（将来展望）南部'!Q41</f>
        <v>344834.45273178106</v>
      </c>
      <c r="R41" s="33">
        <f>'(将来展望）北中部'!R41+'（将来展望）南部'!R41</f>
        <v>334851.14722622355</v>
      </c>
      <c r="S41" s="33">
        <f>'(将来展望）北中部'!S41+'（将来展望）南部'!S41</f>
        <v>327687.03523352311</v>
      </c>
      <c r="T41" s="33">
        <f>'(将来展望）北中部'!T41+'（将来展望）南部'!T41</f>
        <v>325110.00170557585</v>
      </c>
      <c r="U41" s="33">
        <f>'(将来展望）北中部'!U41+'（将来展望）南部'!U41</f>
        <v>327572.88533650211</v>
      </c>
      <c r="V41" s="33">
        <f>'(将来展望）北中部'!V41+'（将来展望）南部'!V41</f>
        <v>330205.61717392103</v>
      </c>
      <c r="W41" s="33">
        <f>'(将来展望）北中部'!W41+'（将来展望）南部'!W41</f>
        <v>331693.15591433196</v>
      </c>
      <c r="X41" s="33">
        <f>'(将来展望）北中部'!X41+'（将来展望）南部'!X41</f>
        <v>332272.37159721454</v>
      </c>
      <c r="Y41" s="33">
        <f>'(将来展望）北中部'!Y41+'（将来展望）南部'!Y41</f>
        <v>331816.94958771789</v>
      </c>
      <c r="Z41" s="33">
        <f>'(将来展望）北中部'!Z41+'（将来展望）南部'!Z41</f>
        <v>330843.43974131538</v>
      </c>
      <c r="AA41" s="33">
        <f>'(将来展望）北中部'!AA41+'（将来展望）南部'!AA41</f>
        <v>330358.09443168173</v>
      </c>
      <c r="AB41" s="33">
        <f>'(将来展望）北中部'!AB41+'（将来展望）南部'!AB41</f>
        <v>330583.38619416294</v>
      </c>
      <c r="AC41" s="33">
        <f>'(将来展望）北中部'!AC41+'（将来展望）南部'!AC41</f>
        <v>331371.34160548163</v>
      </c>
      <c r="AD41" s="33">
        <f>'(将来展望）北中部'!AD41+'（将来展望）南部'!AD41</f>
        <v>332300.96012923564</v>
      </c>
      <c r="AE41" s="33">
        <f>'(将来展望）北中部'!AE41+'（将来展望）南部'!AE41</f>
        <v>332825.47532028734</v>
      </c>
      <c r="AF41" s="33">
        <f>'(将来展望）北中部'!AF41+'（将来展望）南部'!AF41</f>
        <v>333042.09780638944</v>
      </c>
    </row>
    <row r="42" spans="1:32" ht="12" customHeight="1">
      <c r="A42" s="12" t="s">
        <v>24</v>
      </c>
      <c r="B42" s="33">
        <f>'(将来展望）北中部'!B42+'（将来展望）南部'!B42</f>
        <v>222787</v>
      </c>
      <c r="C42" s="33">
        <f>'(将来展望）北中部'!C42+'（将来展望）南部'!C42</f>
        <v>248221.26975164586</v>
      </c>
      <c r="D42" s="33">
        <f>'(将来展望）北中部'!D42+'（将来展望）南部'!D42</f>
        <v>275714.06367536943</v>
      </c>
      <c r="E42" s="33">
        <f>'(将来展望）北中部'!E42+'（将来展望）南部'!E42</f>
        <v>313173.95532100892</v>
      </c>
      <c r="F42" s="33">
        <f>'(将来展望）北中部'!F42+'（将来展望）南部'!F42</f>
        <v>323614.49565936835</v>
      </c>
      <c r="G42" s="33">
        <f>'(将来展望）北中部'!G42+'（将来展望）南部'!G42</f>
        <v>316670.3556783899</v>
      </c>
      <c r="H42" s="33">
        <f>'(将来展望）北中部'!H42+'（将来展望）南部'!H42</f>
        <v>312246.77052077895</v>
      </c>
      <c r="I42" s="33">
        <f>'(将来展望）北中部'!I42+'（将来展望）南部'!I42</f>
        <v>312677.71839183086</v>
      </c>
      <c r="J42" s="33">
        <f>'(将来展望）北中部'!J42+'（将来展望）南部'!J42</f>
        <v>327582.5324380761</v>
      </c>
      <c r="K42" s="33">
        <f>'(将来展望）北中部'!K42+'（将来展望）南部'!K42</f>
        <v>320426.71405041404</v>
      </c>
      <c r="L42" s="33">
        <f>'(将来展望）北中部'!L42+'（将来展望）南部'!L42</f>
        <v>298099.32271995849</v>
      </c>
      <c r="M42" s="33">
        <f>'(将来展望）北中部'!M42+'（将来展望）南部'!M42</f>
        <v>262519.49750051135</v>
      </c>
      <c r="N42" s="33">
        <f>'(将来展望）北中部'!N42+'（将来展望）南部'!N42</f>
        <v>237881.78420479139</v>
      </c>
      <c r="O42" s="33">
        <f>'(将来展望）北中部'!O42+'（将来展望）南部'!O42</f>
        <v>226919.93961662953</v>
      </c>
      <c r="P42" s="33">
        <f>'(将来展望）北中部'!P42+'（将来展望）南部'!P42</f>
        <v>220816.08692681784</v>
      </c>
      <c r="Q42" s="33">
        <f>'(将来展望）北中部'!Q42+'（将来展望）南部'!Q42</f>
        <v>214777.86898920068</v>
      </c>
      <c r="R42" s="33">
        <f>'(将来展望）北中部'!R42+'（将来展望）南部'!R42</f>
        <v>206493.71587318339</v>
      </c>
      <c r="S42" s="33">
        <f>'(将来展望）北中部'!S42+'（将来展望）南部'!S42</f>
        <v>198453.45326297492</v>
      </c>
      <c r="T42" s="33">
        <f>'(将来展望）北中部'!T42+'（将来展望）南部'!T42</f>
        <v>193135.88848691579</v>
      </c>
      <c r="U42" s="33">
        <f>'(将来展望）北中部'!U42+'（将来展望）南部'!U42</f>
        <v>190615.48068646406</v>
      </c>
      <c r="V42" s="33">
        <f>'(将来展望）北中部'!V42+'（将来展望）南部'!V42</f>
        <v>191518.29613512475</v>
      </c>
      <c r="W42" s="33">
        <f>'(将来展望）北中部'!W42+'（将来展望）南部'!W42</f>
        <v>195328.23107764605</v>
      </c>
      <c r="X42" s="33">
        <f>'(将来展望）北中部'!X42+'（将来展望）南部'!X42</f>
        <v>197719.53341528258</v>
      </c>
      <c r="Y42" s="33">
        <f>'(将来展望）北中部'!Y42+'（将来展望）南部'!Y42</f>
        <v>198010.33129146177</v>
      </c>
      <c r="Z42" s="33">
        <f>'(将来展望）北中部'!Z42+'（将来展望）南部'!Z42</f>
        <v>197031.51754974507</v>
      </c>
      <c r="AA42" s="33">
        <f>'(将来展望）北中部'!AA42+'（将来展望）南部'!AA42</f>
        <v>195879.37870149012</v>
      </c>
      <c r="AB42" s="33">
        <f>'(将来展望）北中部'!AB42+'（将来展望）南部'!AB42</f>
        <v>195321.8840424713</v>
      </c>
      <c r="AC42" s="33">
        <f>'(将来展望）北中部'!AC42+'（将来展望）南部'!AC42</f>
        <v>195459.8976235477</v>
      </c>
      <c r="AD42" s="33">
        <f>'(将来展望）北中部'!AD42+'（将来展望）南部'!AD42</f>
        <v>196036.7859079832</v>
      </c>
      <c r="AE42" s="33">
        <f>'(将来展望）北中部'!AE42+'（将来展望）南部'!AE42</f>
        <v>196805.13469545852</v>
      </c>
      <c r="AF42" s="33">
        <f>'(将来展望）北中部'!AF42+'（将来展望）南部'!AF42</f>
        <v>197415.9659217961</v>
      </c>
    </row>
    <row r="43" spans="1:32" ht="12" customHeight="1">
      <c r="A43" s="6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8" customFormat="1" ht="12" customHeight="1">
      <c r="A44" s="68" t="s">
        <v>25</v>
      </c>
      <c r="B44" s="65">
        <v>2010</v>
      </c>
      <c r="C44" s="65">
        <f t="shared" ref="C44:AF44" si="14">B44+5</f>
        <v>2015</v>
      </c>
      <c r="D44" s="65">
        <f t="shared" si="14"/>
        <v>2020</v>
      </c>
      <c r="E44" s="65">
        <f t="shared" si="14"/>
        <v>2025</v>
      </c>
      <c r="F44" s="65">
        <f t="shared" si="14"/>
        <v>2030</v>
      </c>
      <c r="G44" s="65">
        <f t="shared" si="14"/>
        <v>2035</v>
      </c>
      <c r="H44" s="65">
        <f t="shared" si="14"/>
        <v>2040</v>
      </c>
      <c r="I44" s="65">
        <f t="shared" si="14"/>
        <v>2045</v>
      </c>
      <c r="J44" s="65">
        <f t="shared" si="14"/>
        <v>2050</v>
      </c>
      <c r="K44" s="65">
        <f t="shared" si="14"/>
        <v>2055</v>
      </c>
      <c r="L44" s="65">
        <f t="shared" si="14"/>
        <v>2060</v>
      </c>
      <c r="M44" s="65">
        <f t="shared" si="14"/>
        <v>2065</v>
      </c>
      <c r="N44" s="65">
        <f t="shared" si="14"/>
        <v>2070</v>
      </c>
      <c r="O44" s="65">
        <f t="shared" si="14"/>
        <v>2075</v>
      </c>
      <c r="P44" s="65">
        <f t="shared" si="14"/>
        <v>2080</v>
      </c>
      <c r="Q44" s="65">
        <f t="shared" si="14"/>
        <v>2085</v>
      </c>
      <c r="R44" s="65">
        <f t="shared" si="14"/>
        <v>2090</v>
      </c>
      <c r="S44" s="65">
        <f t="shared" si="14"/>
        <v>2095</v>
      </c>
      <c r="T44" s="65">
        <f t="shared" si="14"/>
        <v>2100</v>
      </c>
      <c r="U44" s="65">
        <f t="shared" si="14"/>
        <v>2105</v>
      </c>
      <c r="V44" s="65">
        <f t="shared" si="14"/>
        <v>2110</v>
      </c>
      <c r="W44" s="65">
        <f t="shared" si="14"/>
        <v>2115</v>
      </c>
      <c r="X44" s="65">
        <f t="shared" si="14"/>
        <v>2120</v>
      </c>
      <c r="Y44" s="65">
        <f t="shared" si="14"/>
        <v>2125</v>
      </c>
      <c r="Z44" s="65">
        <f t="shared" si="14"/>
        <v>2130</v>
      </c>
      <c r="AA44" s="65">
        <f t="shared" si="14"/>
        <v>2135</v>
      </c>
      <c r="AB44" s="65">
        <f t="shared" si="14"/>
        <v>2140</v>
      </c>
      <c r="AC44" s="65">
        <f t="shared" si="14"/>
        <v>2145</v>
      </c>
      <c r="AD44" s="65">
        <f t="shared" si="14"/>
        <v>2150</v>
      </c>
      <c r="AE44" s="65">
        <f t="shared" si="14"/>
        <v>2155</v>
      </c>
      <c r="AF44" s="65">
        <f t="shared" si="14"/>
        <v>2160</v>
      </c>
    </row>
    <row r="45" spans="1:32" s="8" customFormat="1" ht="12" customHeight="1">
      <c r="A45" s="69" t="s">
        <v>1</v>
      </c>
      <c r="B45" s="66">
        <f t="shared" ref="B45:AF45" si="15">SUM(B46:B64)</f>
        <v>903394</v>
      </c>
      <c r="C45" s="66">
        <f t="shared" si="15"/>
        <v>884390.52849520161</v>
      </c>
      <c r="D45" s="66">
        <f t="shared" si="15"/>
        <v>861284.32681436918</v>
      </c>
      <c r="E45" s="66">
        <f t="shared" si="15"/>
        <v>836496.35921563266</v>
      </c>
      <c r="F45" s="66">
        <f t="shared" si="15"/>
        <v>810984.3914269146</v>
      </c>
      <c r="G45" s="66">
        <f t="shared" si="15"/>
        <v>786184.17076566967</v>
      </c>
      <c r="H45" s="66">
        <f t="shared" si="15"/>
        <v>763921.62889876845</v>
      </c>
      <c r="I45" s="66">
        <f t="shared" si="15"/>
        <v>741200.28923211829</v>
      </c>
      <c r="J45" s="66">
        <f t="shared" si="15"/>
        <v>717787.57901367522</v>
      </c>
      <c r="K45" s="66">
        <f t="shared" si="15"/>
        <v>693145.27699179784</v>
      </c>
      <c r="L45" s="66">
        <f t="shared" si="15"/>
        <v>668613.82586456311</v>
      </c>
      <c r="M45" s="66">
        <f t="shared" si="15"/>
        <v>645207.21984922444</v>
      </c>
      <c r="N45" s="66">
        <f t="shared" si="15"/>
        <v>626092.61454990786</v>
      </c>
      <c r="O45" s="66">
        <f t="shared" si="15"/>
        <v>611468.81917722768</v>
      </c>
      <c r="P45" s="66">
        <f t="shared" si="15"/>
        <v>600433.0365451111</v>
      </c>
      <c r="Q45" s="66">
        <f t="shared" si="15"/>
        <v>590803.98756585363</v>
      </c>
      <c r="R45" s="66">
        <f t="shared" si="15"/>
        <v>581433.32251639059</v>
      </c>
      <c r="S45" s="66">
        <f t="shared" si="15"/>
        <v>572535.18047379632</v>
      </c>
      <c r="T45" s="66">
        <f t="shared" si="15"/>
        <v>564175.01803937741</v>
      </c>
      <c r="U45" s="66">
        <f t="shared" si="15"/>
        <v>556173.14943192783</v>
      </c>
      <c r="V45" s="66">
        <f t="shared" si="15"/>
        <v>548290.0724133387</v>
      </c>
      <c r="W45" s="66">
        <f t="shared" si="15"/>
        <v>540286.81362399703</v>
      </c>
      <c r="X45" s="66">
        <f t="shared" si="15"/>
        <v>532023.9167158996</v>
      </c>
      <c r="Y45" s="66">
        <f t="shared" si="15"/>
        <v>523423.41961919522</v>
      </c>
      <c r="Z45" s="66">
        <f t="shared" si="15"/>
        <v>514602.86045706179</v>
      </c>
      <c r="AA45" s="66">
        <f t="shared" si="15"/>
        <v>505962.27628179721</v>
      </c>
      <c r="AB45" s="66">
        <f t="shared" si="15"/>
        <v>497643.90348218038</v>
      </c>
      <c r="AC45" s="66">
        <f t="shared" si="15"/>
        <v>489542.93122564984</v>
      </c>
      <c r="AD45" s="66">
        <f t="shared" si="15"/>
        <v>481494.44072749809</v>
      </c>
      <c r="AE45" s="66">
        <f t="shared" si="15"/>
        <v>473452.41365863726</v>
      </c>
      <c r="AF45" s="66">
        <f t="shared" si="15"/>
        <v>465407.86596054386</v>
      </c>
    </row>
    <row r="46" spans="1:32" s="8" customFormat="1" ht="12" customHeight="1">
      <c r="A46" s="73" t="s">
        <v>2</v>
      </c>
      <c r="B46" s="83">
        <v>39834</v>
      </c>
      <c r="C46" s="75">
        <f t="shared" ref="C46:AF46" si="16">SUM(C75:C81)*C8*C473/(C473+100)</f>
        <v>37839.588239829158</v>
      </c>
      <c r="D46" s="75">
        <f t="shared" si="16"/>
        <v>36291.631847046119</v>
      </c>
      <c r="E46" s="75">
        <f t="shared" si="16"/>
        <v>35784.912975251122</v>
      </c>
      <c r="F46" s="75">
        <f t="shared" si="16"/>
        <v>35366.989095554432</v>
      </c>
      <c r="G46" s="75">
        <f t="shared" si="16"/>
        <v>35822.73383008271</v>
      </c>
      <c r="H46" s="75">
        <f t="shared" si="16"/>
        <v>36992.447548254291</v>
      </c>
      <c r="I46" s="75">
        <f t="shared" si="16"/>
        <v>35798.277248450184</v>
      </c>
      <c r="J46" s="75">
        <f t="shared" si="16"/>
        <v>34186.696767377412</v>
      </c>
      <c r="K46" s="75">
        <f t="shared" si="16"/>
        <v>33130.204029312561</v>
      </c>
      <c r="L46" s="75">
        <f t="shared" si="16"/>
        <v>32875.697915446653</v>
      </c>
      <c r="M46" s="75">
        <f t="shared" si="16"/>
        <v>32457.955457623539</v>
      </c>
      <c r="N46" s="75">
        <f t="shared" si="16"/>
        <v>32056.666247869594</v>
      </c>
      <c r="O46" s="75">
        <f t="shared" si="16"/>
        <v>31676.661532185499</v>
      </c>
      <c r="P46" s="75">
        <f t="shared" si="16"/>
        <v>31286.096310288583</v>
      </c>
      <c r="Q46" s="75">
        <f t="shared" si="16"/>
        <v>30770.528505338418</v>
      </c>
      <c r="R46" s="75">
        <f t="shared" si="16"/>
        <v>30046.5925624628</v>
      </c>
      <c r="S46" s="75">
        <f t="shared" si="16"/>
        <v>29432.400631897675</v>
      </c>
      <c r="T46" s="75">
        <f t="shared" si="16"/>
        <v>28966.770129383862</v>
      </c>
      <c r="U46" s="75">
        <f t="shared" si="16"/>
        <v>28545.579532838103</v>
      </c>
      <c r="V46" s="75">
        <f t="shared" si="16"/>
        <v>28075.388179119236</v>
      </c>
      <c r="W46" s="75">
        <f t="shared" si="16"/>
        <v>27598.699789253391</v>
      </c>
      <c r="X46" s="75">
        <f t="shared" si="16"/>
        <v>27119.397563144528</v>
      </c>
      <c r="Y46" s="75">
        <f t="shared" si="16"/>
        <v>26627.930287285322</v>
      </c>
      <c r="Z46" s="75">
        <f t="shared" si="16"/>
        <v>26124.932209343344</v>
      </c>
      <c r="AA46" s="75">
        <f t="shared" si="16"/>
        <v>25627.017682790782</v>
      </c>
      <c r="AB46" s="75">
        <f t="shared" si="16"/>
        <v>25160.622622083632</v>
      </c>
      <c r="AC46" s="75">
        <f t="shared" si="16"/>
        <v>24709.217704861738</v>
      </c>
      <c r="AD46" s="75">
        <f t="shared" si="16"/>
        <v>24253.378326425023</v>
      </c>
      <c r="AE46" s="75">
        <f t="shared" si="16"/>
        <v>23791.440756934309</v>
      </c>
      <c r="AF46" s="75">
        <f t="shared" si="16"/>
        <v>23332.100826898182</v>
      </c>
    </row>
    <row r="47" spans="1:32" s="8" customFormat="1" ht="12" customHeight="1">
      <c r="A47" s="69" t="s">
        <v>3</v>
      </c>
      <c r="B47" s="84">
        <v>43426</v>
      </c>
      <c r="C47" s="52">
        <f>B46*C386+C428</f>
        <v>40591.178206714801</v>
      </c>
      <c r="D47" s="52">
        <f t="shared" ref="D47:AF47" si="17">C46*D386+D428</f>
        <v>38705.451538639616</v>
      </c>
      <c r="E47" s="52">
        <f t="shared" si="17"/>
        <v>37264.304775970879</v>
      </c>
      <c r="F47" s="52">
        <f t="shared" si="17"/>
        <v>36862.745224241764</v>
      </c>
      <c r="G47" s="52">
        <f t="shared" si="17"/>
        <v>36549.858222873489</v>
      </c>
      <c r="H47" s="52">
        <f t="shared" si="17"/>
        <v>37109.419300717163</v>
      </c>
      <c r="I47" s="52">
        <f t="shared" si="17"/>
        <v>38278.513070618115</v>
      </c>
      <c r="J47" s="52">
        <f t="shared" si="17"/>
        <v>37084.975681072901</v>
      </c>
      <c r="K47" s="52">
        <f t="shared" si="17"/>
        <v>35474.249337655099</v>
      </c>
      <c r="L47" s="52">
        <f t="shared" si="17"/>
        <v>34418.316540741427</v>
      </c>
      <c r="M47" s="52">
        <f t="shared" si="17"/>
        <v>34163.945315115867</v>
      </c>
      <c r="N47" s="52">
        <f t="shared" si="17"/>
        <v>33746.424260795393</v>
      </c>
      <c r="O47" s="52">
        <f t="shared" si="17"/>
        <v>33345.347734322619</v>
      </c>
      <c r="P47" s="52">
        <f t="shared" si="17"/>
        <v>32965.544421137834</v>
      </c>
      <c r="Q47" s="52">
        <f t="shared" si="17"/>
        <v>32575.186198808526</v>
      </c>
      <c r="R47" s="52">
        <f t="shared" si="17"/>
        <v>32059.891644794981</v>
      </c>
      <c r="S47" s="52">
        <f t="shared" si="17"/>
        <v>31336.339387969088</v>
      </c>
      <c r="T47" s="52">
        <f t="shared" si="17"/>
        <v>30722.472979127164</v>
      </c>
      <c r="U47" s="52">
        <f t="shared" si="17"/>
        <v>30257.089260779681</v>
      </c>
      <c r="V47" s="52">
        <f t="shared" si="17"/>
        <v>29836.121895250093</v>
      </c>
      <c r="W47" s="52">
        <f t="shared" si="17"/>
        <v>29366.179742948698</v>
      </c>
      <c r="X47" s="52">
        <f t="shared" si="17"/>
        <v>28889.743997929483</v>
      </c>
      <c r="Y47" s="52">
        <f t="shared" si="17"/>
        <v>28410.695802000457</v>
      </c>
      <c r="Z47" s="52">
        <f t="shared" si="17"/>
        <v>27919.489003797455</v>
      </c>
      <c r="AA47" s="52">
        <f t="shared" si="17"/>
        <v>27416.757514836787</v>
      </c>
      <c r="AB47" s="52">
        <f t="shared" si="17"/>
        <v>26919.106882983298</v>
      </c>
      <c r="AC47" s="52">
        <f t="shared" si="17"/>
        <v>26452.959011658324</v>
      </c>
      <c r="AD47" s="52">
        <f t="shared" si="17"/>
        <v>26001.793339042557</v>
      </c>
      <c r="AE47" s="52">
        <f t="shared" si="17"/>
        <v>25546.195555476414</v>
      </c>
      <c r="AF47" s="52">
        <f t="shared" si="17"/>
        <v>25084.502812897528</v>
      </c>
    </row>
    <row r="48" spans="1:32" s="8" customFormat="1" ht="12" customHeight="1">
      <c r="A48" s="69" t="s">
        <v>4</v>
      </c>
      <c r="B48" s="84">
        <v>46361</v>
      </c>
      <c r="C48" s="52">
        <f t="shared" ref="C48:AF56" si="18">B47*C387+C429</f>
        <v>43547.000440531672</v>
      </c>
      <c r="D48" s="52">
        <f t="shared" si="18"/>
        <v>40732.741781597069</v>
      </c>
      <c r="E48" s="52">
        <f t="shared" si="18"/>
        <v>38866.283382881069</v>
      </c>
      <c r="F48" s="52">
        <f t="shared" si="18"/>
        <v>37443.812403746386</v>
      </c>
      <c r="G48" s="52">
        <f t="shared" si="18"/>
        <v>37060.631884622308</v>
      </c>
      <c r="H48" s="52">
        <f t="shared" si="18"/>
        <v>36765.723733659179</v>
      </c>
      <c r="I48" s="52">
        <f t="shared" si="18"/>
        <v>37325.161708065723</v>
      </c>
      <c r="J48" s="52">
        <f t="shared" si="18"/>
        <v>38493.998277337298</v>
      </c>
      <c r="K48" s="52">
        <f t="shared" si="18"/>
        <v>37300.723466017786</v>
      </c>
      <c r="L48" s="52">
        <f t="shared" si="18"/>
        <v>35690.351482395534</v>
      </c>
      <c r="M48" s="52">
        <f t="shared" si="18"/>
        <v>34634.650990697184</v>
      </c>
      <c r="N48" s="52">
        <f t="shared" si="18"/>
        <v>34380.335726741258</v>
      </c>
      <c r="O48" s="52">
        <f t="shared" si="18"/>
        <v>33962.906527052735</v>
      </c>
      <c r="P48" s="52">
        <f t="shared" si="18"/>
        <v>33561.91823741579</v>
      </c>
      <c r="Q48" s="52">
        <f t="shared" si="18"/>
        <v>33182.198480959902</v>
      </c>
      <c r="R48" s="52">
        <f t="shared" si="18"/>
        <v>32791.926137439506</v>
      </c>
      <c r="S48" s="52">
        <f t="shared" si="18"/>
        <v>32276.744948227846</v>
      </c>
      <c r="T48" s="52">
        <f t="shared" si="18"/>
        <v>31553.351872898456</v>
      </c>
      <c r="U48" s="52">
        <f t="shared" si="18"/>
        <v>30939.620514666476</v>
      </c>
      <c r="V48" s="52">
        <f t="shared" si="18"/>
        <v>30474.339180737028</v>
      </c>
      <c r="W48" s="52">
        <f t="shared" si="18"/>
        <v>30053.464428027859</v>
      </c>
      <c r="X48" s="52">
        <f t="shared" si="18"/>
        <v>29583.62566299997</v>
      </c>
      <c r="Y48" s="52">
        <f t="shared" si="18"/>
        <v>29107.294733844657</v>
      </c>
      <c r="Z48" s="52">
        <f t="shared" si="18"/>
        <v>28628.351928518736</v>
      </c>
      <c r="AA48" s="52">
        <f t="shared" si="18"/>
        <v>28137.25319581134</v>
      </c>
      <c r="AB48" s="52">
        <f t="shared" si="18"/>
        <v>27634.632307778244</v>
      </c>
      <c r="AC48" s="52">
        <f t="shared" si="18"/>
        <v>27137.091159063762</v>
      </c>
      <c r="AD48" s="52">
        <f t="shared" si="18"/>
        <v>26671.045840270479</v>
      </c>
      <c r="AE48" s="52">
        <f t="shared" si="18"/>
        <v>26219.979424102687</v>
      </c>
      <c r="AF48" s="52">
        <f t="shared" si="18"/>
        <v>25764.481872048927</v>
      </c>
    </row>
    <row r="49" spans="1:32" s="8" customFormat="1" ht="12" customHeight="1">
      <c r="A49" s="69" t="s">
        <v>5</v>
      </c>
      <c r="B49" s="84">
        <v>45517</v>
      </c>
      <c r="C49" s="52">
        <f t="shared" si="18"/>
        <v>46394.545701023955</v>
      </c>
      <c r="D49" s="52">
        <f t="shared" si="18"/>
        <v>43597.043606207597</v>
      </c>
      <c r="E49" s="52">
        <f t="shared" si="18"/>
        <v>40797.961434084216</v>
      </c>
      <c r="F49" s="52">
        <f t="shared" si="18"/>
        <v>38945.223924948601</v>
      </c>
      <c r="G49" s="52">
        <f t="shared" si="18"/>
        <v>37535.582390565505</v>
      </c>
      <c r="H49" s="52">
        <f t="shared" si="18"/>
        <v>37164.444709009884</v>
      </c>
      <c r="I49" s="52">
        <f t="shared" si="18"/>
        <v>36869.719401100352</v>
      </c>
      <c r="J49" s="52">
        <f t="shared" si="18"/>
        <v>37428.810523962769</v>
      </c>
      <c r="K49" s="52">
        <f t="shared" si="18"/>
        <v>38596.922414561392</v>
      </c>
      <c r="L49" s="52">
        <f t="shared" si="18"/>
        <v>37404.387433624899</v>
      </c>
      <c r="M49" s="52">
        <f t="shared" si="18"/>
        <v>35795.01388063249</v>
      </c>
      <c r="N49" s="52">
        <f t="shared" si="18"/>
        <v>34739.967923238997</v>
      </c>
      <c r="O49" s="52">
        <f t="shared" si="18"/>
        <v>34485.810334746726</v>
      </c>
      <c r="P49" s="52">
        <f t="shared" si="18"/>
        <v>34068.639941162008</v>
      </c>
      <c r="Q49" s="52">
        <f t="shared" si="18"/>
        <v>33667.900264264637</v>
      </c>
      <c r="R49" s="52">
        <f t="shared" si="18"/>
        <v>33288.415934057753</v>
      </c>
      <c r="S49" s="52">
        <f t="shared" si="18"/>
        <v>32898.385559390343</v>
      </c>
      <c r="T49" s="52">
        <f t="shared" si="18"/>
        <v>32383.523782515993</v>
      </c>
      <c r="U49" s="52">
        <f t="shared" si="18"/>
        <v>31660.579210893309</v>
      </c>
      <c r="V49" s="52">
        <f t="shared" si="18"/>
        <v>31047.228366103431</v>
      </c>
      <c r="W49" s="52">
        <f t="shared" si="18"/>
        <v>30582.23550660102</v>
      </c>
      <c r="X49" s="52">
        <f t="shared" si="18"/>
        <v>30161.62169623853</v>
      </c>
      <c r="Y49" s="52">
        <f t="shared" si="18"/>
        <v>29692.074231244958</v>
      </c>
      <c r="Z49" s="52">
        <f t="shared" si="18"/>
        <v>29216.038627265723</v>
      </c>
      <c r="AA49" s="52">
        <f t="shared" si="18"/>
        <v>28737.392766479104</v>
      </c>
      <c r="AB49" s="52">
        <f t="shared" si="18"/>
        <v>28246.598514985984</v>
      </c>
      <c r="AC49" s="52">
        <f t="shared" si="18"/>
        <v>27744.289251903469</v>
      </c>
      <c r="AD49" s="52">
        <f t="shared" si="18"/>
        <v>27247.056578701191</v>
      </c>
      <c r="AE49" s="52">
        <f t="shared" si="18"/>
        <v>26781.300208005559</v>
      </c>
      <c r="AF49" s="52">
        <f t="shared" si="18"/>
        <v>26330.513453015792</v>
      </c>
    </row>
    <row r="50" spans="1:32" s="8" customFormat="1" ht="12" customHeight="1">
      <c r="A50" s="69" t="s">
        <v>6</v>
      </c>
      <c r="B50" s="84">
        <v>44086</v>
      </c>
      <c r="C50" s="52">
        <f t="shared" si="18"/>
        <v>42639.091339776831</v>
      </c>
      <c r="D50" s="52">
        <f t="shared" si="18"/>
        <v>43879.673775364972</v>
      </c>
      <c r="E50" s="52">
        <f t="shared" si="18"/>
        <v>41450.965992586731</v>
      </c>
      <c r="F50" s="52">
        <f t="shared" si="18"/>
        <v>39019.137777472715</v>
      </c>
      <c r="G50" s="52">
        <f t="shared" si="18"/>
        <v>37530.964481529219</v>
      </c>
      <c r="H50" s="52">
        <f t="shared" si="18"/>
        <v>36484.017068991277</v>
      </c>
      <c r="I50" s="52">
        <f t="shared" si="18"/>
        <v>36113.514032871113</v>
      </c>
      <c r="J50" s="52">
        <f t="shared" si="18"/>
        <v>35819.292705238106</v>
      </c>
      <c r="K50" s="52">
        <f t="shared" si="18"/>
        <v>36377.427782280429</v>
      </c>
      <c r="L50" s="52">
        <f t="shared" si="18"/>
        <v>37543.54220154613</v>
      </c>
      <c r="M50" s="52">
        <f t="shared" si="18"/>
        <v>36353.046455427037</v>
      </c>
      <c r="N50" s="52">
        <f t="shared" si="18"/>
        <v>34746.424931210247</v>
      </c>
      <c r="O50" s="52">
        <f t="shared" si="18"/>
        <v>33693.183102403891</v>
      </c>
      <c r="P50" s="52">
        <f t="shared" si="18"/>
        <v>33439.460123387944</v>
      </c>
      <c r="Q50" s="52">
        <f t="shared" si="18"/>
        <v>33023.003091176259</v>
      </c>
      <c r="R50" s="52">
        <f t="shared" si="18"/>
        <v>32622.948679126388</v>
      </c>
      <c r="S50" s="52">
        <f t="shared" si="18"/>
        <v>32244.113267124154</v>
      </c>
      <c r="T50" s="52">
        <f t="shared" si="18"/>
        <v>31854.749844397422</v>
      </c>
      <c r="U50" s="52">
        <f t="shared" si="18"/>
        <v>31340.768481161529</v>
      </c>
      <c r="V50" s="52">
        <f t="shared" si="18"/>
        <v>30619.06014475632</v>
      </c>
      <c r="W50" s="52">
        <f t="shared" si="18"/>
        <v>30006.758129911032</v>
      </c>
      <c r="X50" s="52">
        <f t="shared" si="18"/>
        <v>29542.560408198373</v>
      </c>
      <c r="Y50" s="52">
        <f t="shared" si="18"/>
        <v>29122.665847451601</v>
      </c>
      <c r="Z50" s="52">
        <f t="shared" si="18"/>
        <v>28653.921308623168</v>
      </c>
      <c r="AA50" s="52">
        <f t="shared" si="18"/>
        <v>28178.699725526738</v>
      </c>
      <c r="AB50" s="52">
        <f t="shared" si="18"/>
        <v>27700.872349162066</v>
      </c>
      <c r="AC50" s="52">
        <f t="shared" si="18"/>
        <v>27210.917355838999</v>
      </c>
      <c r="AD50" s="52">
        <f t="shared" si="18"/>
        <v>26709.467041596352</v>
      </c>
      <c r="AE50" s="52">
        <f t="shared" si="18"/>
        <v>26213.084636265252</v>
      </c>
      <c r="AF50" s="52">
        <f t="shared" si="18"/>
        <v>25748.124708963511</v>
      </c>
    </row>
    <row r="51" spans="1:32" s="8" customFormat="1" ht="12" customHeight="1">
      <c r="A51" s="69" t="s">
        <v>7</v>
      </c>
      <c r="B51" s="84">
        <v>51307</v>
      </c>
      <c r="C51" s="52">
        <f t="shared" si="18"/>
        <v>40097.000022080727</v>
      </c>
      <c r="D51" s="52">
        <f t="shared" si="18"/>
        <v>39157.29423107177</v>
      </c>
      <c r="E51" s="52">
        <f t="shared" si="18"/>
        <v>40895.667660177474</v>
      </c>
      <c r="F51" s="52">
        <f t="shared" si="18"/>
        <v>38974.71276788845</v>
      </c>
      <c r="G51" s="52">
        <f t="shared" si="18"/>
        <v>37049.282377377276</v>
      </c>
      <c r="H51" s="52">
        <f t="shared" si="18"/>
        <v>36064.614220349715</v>
      </c>
      <c r="I51" s="52">
        <f t="shared" si="18"/>
        <v>35020.336523713748</v>
      </c>
      <c r="J51" s="52">
        <f t="shared" si="18"/>
        <v>34650.778270335693</v>
      </c>
      <c r="K51" s="52">
        <f t="shared" si="18"/>
        <v>34357.307207088146</v>
      </c>
      <c r="L51" s="52">
        <f t="shared" si="18"/>
        <v>34914.019039684012</v>
      </c>
      <c r="M51" s="52">
        <f t="shared" si="18"/>
        <v>36077.159867180584</v>
      </c>
      <c r="N51" s="52">
        <f t="shared" si="18"/>
        <v>34889.699885214097</v>
      </c>
      <c r="O51" s="52">
        <f t="shared" si="18"/>
        <v>33287.175245884056</v>
      </c>
      <c r="P51" s="52">
        <f t="shared" si="18"/>
        <v>32236.619183741161</v>
      </c>
      <c r="Q51" s="52">
        <f t="shared" si="18"/>
        <v>31983.543198321706</v>
      </c>
      <c r="R51" s="52">
        <f t="shared" si="18"/>
        <v>31568.148131542155</v>
      </c>
      <c r="S51" s="52">
        <f t="shared" si="18"/>
        <v>31169.113858243014</v>
      </c>
      <c r="T51" s="52">
        <f t="shared" si="18"/>
        <v>30791.244476541386</v>
      </c>
      <c r="U51" s="52">
        <f t="shared" si="18"/>
        <v>30402.873930542606</v>
      </c>
      <c r="V51" s="52">
        <f t="shared" si="18"/>
        <v>29890.203219782965</v>
      </c>
      <c r="W51" s="52">
        <f t="shared" si="18"/>
        <v>29170.335239635591</v>
      </c>
      <c r="X51" s="52">
        <f t="shared" si="18"/>
        <v>28559.594594928156</v>
      </c>
      <c r="Y51" s="52">
        <f t="shared" si="18"/>
        <v>28096.580577405864</v>
      </c>
      <c r="Z51" s="52">
        <f t="shared" si="18"/>
        <v>27677.756747788997</v>
      </c>
      <c r="AA51" s="52">
        <f t="shared" si="18"/>
        <v>27210.207507534578</v>
      </c>
      <c r="AB51" s="52">
        <f t="shared" si="18"/>
        <v>26736.197739475043</v>
      </c>
      <c r="AC51" s="52">
        <f t="shared" si="18"/>
        <v>26259.588822920101</v>
      </c>
      <c r="AD51" s="52">
        <f t="shared" si="18"/>
        <v>25770.88321483001</v>
      </c>
      <c r="AE51" s="52">
        <f t="shared" si="18"/>
        <v>25270.71159888868</v>
      </c>
      <c r="AF51" s="52">
        <f t="shared" si="18"/>
        <v>24775.594968691174</v>
      </c>
    </row>
    <row r="52" spans="1:32" s="8" customFormat="1" ht="12" customHeight="1">
      <c r="A52" s="69" t="s">
        <v>8</v>
      </c>
      <c r="B52" s="84">
        <v>58850</v>
      </c>
      <c r="C52" s="52">
        <f t="shared" si="18"/>
        <v>49545.842596406299</v>
      </c>
      <c r="D52" s="52">
        <f t="shared" si="18"/>
        <v>38587.541521286192</v>
      </c>
      <c r="E52" s="52">
        <f t="shared" si="18"/>
        <v>37859.097649905663</v>
      </c>
      <c r="F52" s="52">
        <f t="shared" si="18"/>
        <v>39799.311591968319</v>
      </c>
      <c r="G52" s="52">
        <f t="shared" si="18"/>
        <v>38091.747907714678</v>
      </c>
      <c r="H52" s="52">
        <f t="shared" si="18"/>
        <v>36378.852255392769</v>
      </c>
      <c r="I52" s="52">
        <f t="shared" si="18"/>
        <v>35397.157796199434</v>
      </c>
      <c r="J52" s="52">
        <f t="shared" si="18"/>
        <v>34356.033818207303</v>
      </c>
      <c r="K52" s="52">
        <f t="shared" si="18"/>
        <v>33987.591630754454</v>
      </c>
      <c r="L52" s="52">
        <f t="shared" si="18"/>
        <v>33695.006850117912</v>
      </c>
      <c r="M52" s="52">
        <f t="shared" si="18"/>
        <v>34250.037412979342</v>
      </c>
      <c r="N52" s="52">
        <f t="shared" si="18"/>
        <v>35409.665555176871</v>
      </c>
      <c r="O52" s="52">
        <f t="shared" si="18"/>
        <v>34225.79170235592</v>
      </c>
      <c r="P52" s="52">
        <f t="shared" si="18"/>
        <v>32628.106687436655</v>
      </c>
      <c r="Q52" s="52">
        <f t="shared" si="18"/>
        <v>31580.723304601433</v>
      </c>
      <c r="R52" s="52">
        <f t="shared" si="18"/>
        <v>31328.411608657945</v>
      </c>
      <c r="S52" s="52">
        <f t="shared" si="18"/>
        <v>30914.271034980069</v>
      </c>
      <c r="T52" s="52">
        <f t="shared" si="18"/>
        <v>30516.441845186291</v>
      </c>
      <c r="U52" s="52">
        <f t="shared" si="18"/>
        <v>30139.713629017398</v>
      </c>
      <c r="V52" s="52">
        <f t="shared" si="18"/>
        <v>29752.515962067537</v>
      </c>
      <c r="W52" s="52">
        <f t="shared" si="18"/>
        <v>29241.39351685439</v>
      </c>
      <c r="X52" s="52">
        <f t="shared" si="18"/>
        <v>28523.699538007062</v>
      </c>
      <c r="Y52" s="52">
        <f t="shared" si="18"/>
        <v>27914.803330046641</v>
      </c>
      <c r="Z52" s="52">
        <f t="shared" si="18"/>
        <v>27453.18761485727</v>
      </c>
      <c r="AA52" s="52">
        <f t="shared" si="18"/>
        <v>27035.628633205844</v>
      </c>
      <c r="AB52" s="52">
        <f t="shared" si="18"/>
        <v>26569.491391656993</v>
      </c>
      <c r="AC52" s="52">
        <f t="shared" si="18"/>
        <v>26096.913133096998</v>
      </c>
      <c r="AD52" s="52">
        <f t="shared" si="18"/>
        <v>25621.743575470053</v>
      </c>
      <c r="AE52" s="52">
        <f t="shared" si="18"/>
        <v>25134.513858316393</v>
      </c>
      <c r="AF52" s="52">
        <f t="shared" si="18"/>
        <v>24635.852760655205</v>
      </c>
    </row>
    <row r="53" spans="1:32" s="8" customFormat="1" ht="12" customHeight="1">
      <c r="A53" s="69" t="s">
        <v>9</v>
      </c>
      <c r="B53" s="84">
        <v>70765</v>
      </c>
      <c r="C53" s="52">
        <f t="shared" si="18"/>
        <v>58887.270080899252</v>
      </c>
      <c r="D53" s="52">
        <f t="shared" si="18"/>
        <v>49672.414102547562</v>
      </c>
      <c r="E53" s="52">
        <f t="shared" si="18"/>
        <v>38803.220823781347</v>
      </c>
      <c r="F53" s="52">
        <f t="shared" si="18"/>
        <v>38121.694663303111</v>
      </c>
      <c r="G53" s="52">
        <f t="shared" si="18"/>
        <v>40097.80418445378</v>
      </c>
      <c r="H53" s="52">
        <f t="shared" si="18"/>
        <v>38438.99268785242</v>
      </c>
      <c r="I53" s="52">
        <f t="shared" si="18"/>
        <v>36732.075041357115</v>
      </c>
      <c r="J53" s="52">
        <f t="shared" si="18"/>
        <v>35753.806695826366</v>
      </c>
      <c r="K53" s="52">
        <f t="shared" si="18"/>
        <v>34716.31624051743</v>
      </c>
      <c r="L53" s="52">
        <f t="shared" si="18"/>
        <v>34349.159916298791</v>
      </c>
      <c r="M53" s="52">
        <f t="shared" si="18"/>
        <v>34057.596256546669</v>
      </c>
      <c r="N53" s="52">
        <f t="shared" si="18"/>
        <v>34610.689762743714</v>
      </c>
      <c r="O53" s="52">
        <f t="shared" si="18"/>
        <v>35766.270802724968</v>
      </c>
      <c r="P53" s="52">
        <f t="shared" si="18"/>
        <v>34586.528669650368</v>
      </c>
      <c r="Q53" s="52">
        <f t="shared" si="18"/>
        <v>32994.419575433167</v>
      </c>
      <c r="R53" s="52">
        <f t="shared" si="18"/>
        <v>31950.691560604042</v>
      </c>
      <c r="S53" s="52">
        <f t="shared" si="18"/>
        <v>31699.260432479397</v>
      </c>
      <c r="T53" s="52">
        <f t="shared" si="18"/>
        <v>31286.565209403656</v>
      </c>
      <c r="U53" s="52">
        <f t="shared" si="18"/>
        <v>30890.124443482258</v>
      </c>
      <c r="V53" s="52">
        <f t="shared" si="18"/>
        <v>30514.711008787795</v>
      </c>
      <c r="W53" s="52">
        <f t="shared" si="18"/>
        <v>30128.864661695588</v>
      </c>
      <c r="X53" s="52">
        <f t="shared" si="18"/>
        <v>29619.526033816237</v>
      </c>
      <c r="Y53" s="52">
        <f t="shared" si="18"/>
        <v>28904.336806955085</v>
      </c>
      <c r="Z53" s="52">
        <f t="shared" si="18"/>
        <v>28297.565646760446</v>
      </c>
      <c r="AA53" s="52">
        <f t="shared" si="18"/>
        <v>27837.560970417086</v>
      </c>
      <c r="AB53" s="52">
        <f t="shared" si="18"/>
        <v>27421.459269611623</v>
      </c>
      <c r="AC53" s="52">
        <f t="shared" si="18"/>
        <v>26956.948847035779</v>
      </c>
      <c r="AD53" s="52">
        <f t="shared" si="18"/>
        <v>26486.019886598155</v>
      </c>
      <c r="AE53" s="52">
        <f t="shared" si="18"/>
        <v>26012.508670727329</v>
      </c>
      <c r="AF53" s="52">
        <f t="shared" si="18"/>
        <v>25526.979385286537</v>
      </c>
    </row>
    <row r="54" spans="1:32" s="8" customFormat="1" ht="12" customHeight="1">
      <c r="A54" s="69" t="s">
        <v>10</v>
      </c>
      <c r="B54" s="84">
        <v>61948</v>
      </c>
      <c r="C54" s="52">
        <f t="shared" si="18"/>
        <v>70912.469086675424</v>
      </c>
      <c r="D54" s="52">
        <f t="shared" si="18"/>
        <v>59208.269466957965</v>
      </c>
      <c r="E54" s="52">
        <f t="shared" si="18"/>
        <v>50140.523908216594</v>
      </c>
      <c r="F54" s="52">
        <f t="shared" si="18"/>
        <v>39420.172409839317</v>
      </c>
      <c r="G54" s="52">
        <f t="shared" si="18"/>
        <v>38828.302470987393</v>
      </c>
      <c r="H54" s="52">
        <f t="shared" si="18"/>
        <v>40879.157293769604</v>
      </c>
      <c r="I54" s="52">
        <f t="shared" si="18"/>
        <v>39228.755971456012</v>
      </c>
      <c r="J54" s="52">
        <f t="shared" si="18"/>
        <v>37530.492397428439</v>
      </c>
      <c r="K54" s="52">
        <f t="shared" si="18"/>
        <v>36557.183872409529</v>
      </c>
      <c r="L54" s="52">
        <f t="shared" si="18"/>
        <v>35524.953493709007</v>
      </c>
      <c r="M54" s="52">
        <f t="shared" si="18"/>
        <v>35159.65865205416</v>
      </c>
      <c r="N54" s="52">
        <f t="shared" si="18"/>
        <v>34869.573220056976</v>
      </c>
      <c r="O54" s="52">
        <f t="shared" si="18"/>
        <v>35419.862542177609</v>
      </c>
      <c r="P54" s="52">
        <f t="shared" si="18"/>
        <v>36569.584786286156</v>
      </c>
      <c r="Q54" s="52">
        <f t="shared" si="18"/>
        <v>35395.823945826247</v>
      </c>
      <c r="R54" s="52">
        <f t="shared" si="18"/>
        <v>33811.78684471672</v>
      </c>
      <c r="S54" s="52">
        <f t="shared" si="18"/>
        <v>32773.350530922784</v>
      </c>
      <c r="T54" s="52">
        <f t="shared" si="18"/>
        <v>32523.194158617727</v>
      </c>
      <c r="U54" s="52">
        <f t="shared" si="18"/>
        <v>32112.59130032298</v>
      </c>
      <c r="V54" s="52">
        <f t="shared" si="18"/>
        <v>31718.160489084803</v>
      </c>
      <c r="W54" s="52">
        <f t="shared" si="18"/>
        <v>31344.650400504241</v>
      </c>
      <c r="X54" s="52">
        <f t="shared" si="18"/>
        <v>30960.760294391792</v>
      </c>
      <c r="Y54" s="52">
        <f t="shared" si="18"/>
        <v>30454.004013355789</v>
      </c>
      <c r="Z54" s="52">
        <f t="shared" si="18"/>
        <v>29742.440795874823</v>
      </c>
      <c r="AA54" s="52">
        <f t="shared" si="18"/>
        <v>29138.745965462371</v>
      </c>
      <c r="AB54" s="52">
        <f t="shared" si="18"/>
        <v>28681.073512828068</v>
      </c>
      <c r="AC54" s="52">
        <f t="shared" si="18"/>
        <v>28267.081447645691</v>
      </c>
      <c r="AD54" s="52">
        <f t="shared" si="18"/>
        <v>27804.926092912308</v>
      </c>
      <c r="AE54" s="52">
        <f t="shared" si="18"/>
        <v>27336.384742304101</v>
      </c>
      <c r="AF54" s="52">
        <f t="shared" si="18"/>
        <v>26865.274228297742</v>
      </c>
    </row>
    <row r="55" spans="1:32" s="8" customFormat="1" ht="12" customHeight="1">
      <c r="A55" s="69" t="s">
        <v>11</v>
      </c>
      <c r="B55" s="84">
        <v>59178</v>
      </c>
      <c r="C55" s="52">
        <f t="shared" si="18"/>
        <v>61893.58975909419</v>
      </c>
      <c r="D55" s="52">
        <f t="shared" si="18"/>
        <v>70876.834958394189</v>
      </c>
      <c r="E55" s="52">
        <f t="shared" si="18"/>
        <v>59361.89870726841</v>
      </c>
      <c r="F55" s="52">
        <f t="shared" si="18"/>
        <v>50451.163144463084</v>
      </c>
      <c r="G55" s="52">
        <f t="shared" si="18"/>
        <v>39892.128689146877</v>
      </c>
      <c r="H55" s="52">
        <f t="shared" si="18"/>
        <v>39379.968226819197</v>
      </c>
      <c r="I55" s="52">
        <f t="shared" si="18"/>
        <v>41415.790283750408</v>
      </c>
      <c r="J55" s="52">
        <f t="shared" si="18"/>
        <v>39777.486403129376</v>
      </c>
      <c r="K55" s="52">
        <f t="shared" si="18"/>
        <v>38091.671101099426</v>
      </c>
      <c r="L55" s="52">
        <f t="shared" si="18"/>
        <v>37125.496927568907</v>
      </c>
      <c r="M55" s="52">
        <f t="shared" si="18"/>
        <v>36100.832797544259</v>
      </c>
      <c r="N55" s="52">
        <f t="shared" si="18"/>
        <v>35738.21556707874</v>
      </c>
      <c r="O55" s="52">
        <f t="shared" si="18"/>
        <v>35450.2564612981</v>
      </c>
      <c r="P55" s="52">
        <f t="shared" si="18"/>
        <v>35996.512162687584</v>
      </c>
      <c r="Q55" s="52">
        <f t="shared" si="18"/>
        <v>37137.806942746814</v>
      </c>
      <c r="R55" s="52">
        <f t="shared" si="18"/>
        <v>35972.64976924748</v>
      </c>
      <c r="S55" s="52">
        <f t="shared" si="18"/>
        <v>34400.223660089083</v>
      </c>
      <c r="T55" s="52">
        <f t="shared" si="18"/>
        <v>33369.399084475262</v>
      </c>
      <c r="U55" s="52">
        <f t="shared" si="18"/>
        <v>33121.0763583792</v>
      </c>
      <c r="V55" s="52">
        <f t="shared" si="18"/>
        <v>32713.483219035756</v>
      </c>
      <c r="W55" s="52">
        <f t="shared" si="18"/>
        <v>32321.943585643952</v>
      </c>
      <c r="X55" s="52">
        <f t="shared" si="18"/>
        <v>31951.171326012685</v>
      </c>
      <c r="Y55" s="52">
        <f t="shared" si="18"/>
        <v>31570.095134378043</v>
      </c>
      <c r="Z55" s="52">
        <f t="shared" si="18"/>
        <v>31067.053376882031</v>
      </c>
      <c r="AA55" s="52">
        <f t="shared" si="18"/>
        <v>30360.705917785202</v>
      </c>
      <c r="AB55" s="52">
        <f t="shared" si="18"/>
        <v>29761.436170479672</v>
      </c>
      <c r="AC55" s="52">
        <f t="shared" si="18"/>
        <v>29307.118456923181</v>
      </c>
      <c r="AD55" s="52">
        <f t="shared" si="18"/>
        <v>28896.16095357859</v>
      </c>
      <c r="AE55" s="52">
        <f t="shared" si="18"/>
        <v>28437.393197595404</v>
      </c>
      <c r="AF55" s="52">
        <f t="shared" si="18"/>
        <v>27972.286255087154</v>
      </c>
    </row>
    <row r="56" spans="1:32" s="8" customFormat="1" ht="12" customHeight="1">
      <c r="A56" s="69" t="s">
        <v>12</v>
      </c>
      <c r="B56" s="84">
        <v>55089</v>
      </c>
      <c r="C56" s="52">
        <f t="shared" si="18"/>
        <v>58593.765398359043</v>
      </c>
      <c r="D56" s="52">
        <f t="shared" si="18"/>
        <v>61339.101248597246</v>
      </c>
      <c r="E56" s="52">
        <f t="shared" si="18"/>
        <v>70269.697412396272</v>
      </c>
      <c r="F56" s="52">
        <f t="shared" si="18"/>
        <v>58943.330713549694</v>
      </c>
      <c r="G56" s="52">
        <f t="shared" si="18"/>
        <v>50178.91965814081</v>
      </c>
      <c r="H56" s="52">
        <f t="shared" si="18"/>
        <v>39775.838721167835</v>
      </c>
      <c r="I56" s="52">
        <f t="shared" si="18"/>
        <v>39269.327388739628</v>
      </c>
      <c r="J56" s="52">
        <f t="shared" si="18"/>
        <v>41282.694328382888</v>
      </c>
      <c r="K56" s="52">
        <f t="shared" si="18"/>
        <v>39662.460939565106</v>
      </c>
      <c r="L56" s="52">
        <f t="shared" si="18"/>
        <v>37995.240180316549</v>
      </c>
      <c r="M56" s="52">
        <f t="shared" si="18"/>
        <v>37039.72290792007</v>
      </c>
      <c r="N56" s="52">
        <f t="shared" si="18"/>
        <v>36026.360823249597</v>
      </c>
      <c r="O56" s="52">
        <f t="shared" si="18"/>
        <v>35667.743260836112</v>
      </c>
      <c r="P56" s="52">
        <f t="shared" si="18"/>
        <v>35382.960343992228</v>
      </c>
      <c r="Q56" s="52">
        <f t="shared" si="18"/>
        <v>35923.190844995392</v>
      </c>
      <c r="R56" s="52">
        <f t="shared" ref="R56:AF56" si="19">Q55*R395+R437</f>
        <v>37051.897143630566</v>
      </c>
      <c r="S56" s="52">
        <f t="shared" si="19"/>
        <v>35899.591653754927</v>
      </c>
      <c r="T56" s="52">
        <f t="shared" si="19"/>
        <v>34344.509404580553</v>
      </c>
      <c r="U56" s="52">
        <f t="shared" si="19"/>
        <v>33325.054824035753</v>
      </c>
      <c r="V56" s="52">
        <f t="shared" si="19"/>
        <v>33079.471097608526</v>
      </c>
      <c r="W56" s="52">
        <f t="shared" si="19"/>
        <v>32676.373710592041</v>
      </c>
      <c r="X56" s="52">
        <f t="shared" si="19"/>
        <v>32289.152759356548</v>
      </c>
      <c r="Y56" s="52">
        <f t="shared" si="19"/>
        <v>31922.470117749013</v>
      </c>
      <c r="Z56" s="52">
        <f t="shared" si="19"/>
        <v>31545.597196508104</v>
      </c>
      <c r="AA56" s="52">
        <f t="shared" si="19"/>
        <v>31048.103989597272</v>
      </c>
      <c r="AB56" s="52">
        <f t="shared" si="19"/>
        <v>30349.54754297428</v>
      </c>
      <c r="AC56" s="52">
        <f t="shared" si="19"/>
        <v>29756.887740981529</v>
      </c>
      <c r="AD56" s="52">
        <f t="shared" si="19"/>
        <v>29307.581151805567</v>
      </c>
      <c r="AE56" s="52">
        <f t="shared" si="19"/>
        <v>28901.156509722867</v>
      </c>
      <c r="AF56" s="52">
        <f t="shared" si="19"/>
        <v>28447.448962088176</v>
      </c>
    </row>
    <row r="57" spans="1:32" s="8" customFormat="1" ht="12" customHeight="1">
      <c r="A57" s="69" t="s">
        <v>13</v>
      </c>
      <c r="B57" s="84">
        <v>61579</v>
      </c>
      <c r="C57" s="52">
        <f t="shared" ref="C57:AF63" si="20">B56*C396+C438</f>
        <v>53770.027917787993</v>
      </c>
      <c r="D57" s="52">
        <f t="shared" si="20"/>
        <v>57280.05217250331</v>
      </c>
      <c r="E57" s="52">
        <f t="shared" si="20"/>
        <v>60036.956373494271</v>
      </c>
      <c r="F57" s="52">
        <f t="shared" si="20"/>
        <v>68857.626292514033</v>
      </c>
      <c r="G57" s="52">
        <f t="shared" si="20"/>
        <v>57797.071629214268</v>
      </c>
      <c r="H57" s="52">
        <f t="shared" si="20"/>
        <v>49235.317588984835</v>
      </c>
      <c r="I57" s="52">
        <f t="shared" si="20"/>
        <v>39017.931646736833</v>
      </c>
      <c r="J57" s="52">
        <f t="shared" si="20"/>
        <v>38520.461541592471</v>
      </c>
      <c r="K57" s="52">
        <f t="shared" si="20"/>
        <v>40497.889881363095</v>
      </c>
      <c r="L57" s="52">
        <f t="shared" si="20"/>
        <v>38906.577658535709</v>
      </c>
      <c r="M57" s="52">
        <f t="shared" si="20"/>
        <v>37269.11678983974</v>
      </c>
      <c r="N57" s="52">
        <f t="shared" si="20"/>
        <v>36330.655500755536</v>
      </c>
      <c r="O57" s="52">
        <f t="shared" si="20"/>
        <v>35335.381929296433</v>
      </c>
      <c r="P57" s="52">
        <f t="shared" si="20"/>
        <v>34983.165690372029</v>
      </c>
      <c r="Q57" s="52">
        <f t="shared" si="20"/>
        <v>34703.466148593812</v>
      </c>
      <c r="R57" s="52">
        <f t="shared" si="20"/>
        <v>35234.053535154068</v>
      </c>
      <c r="S57" s="52">
        <f t="shared" si="20"/>
        <v>36342.612426358603</v>
      </c>
      <c r="T57" s="52">
        <f t="shared" si="20"/>
        <v>35210.87558947724</v>
      </c>
      <c r="U57" s="52">
        <f t="shared" si="20"/>
        <v>33683.551558450628</v>
      </c>
      <c r="V57" s="52">
        <f t="shared" si="20"/>
        <v>32682.294242168558</v>
      </c>
      <c r="W57" s="52">
        <f t="shared" si="20"/>
        <v>32441.094185258058</v>
      </c>
      <c r="X57" s="52">
        <f t="shared" si="20"/>
        <v>32045.192086599818</v>
      </c>
      <c r="Y57" s="52">
        <f t="shared" si="20"/>
        <v>31664.88302934388</v>
      </c>
      <c r="Z57" s="52">
        <f t="shared" si="20"/>
        <v>31304.745672889039</v>
      </c>
      <c r="AA57" s="52">
        <f t="shared" si="20"/>
        <v>30934.59993329228</v>
      </c>
      <c r="AB57" s="52">
        <f t="shared" si="20"/>
        <v>30445.986980124806</v>
      </c>
      <c r="AC57" s="52">
        <f t="shared" si="20"/>
        <v>29759.899766074035</v>
      </c>
      <c r="AD57" s="52">
        <f t="shared" si="20"/>
        <v>29177.818941546855</v>
      </c>
      <c r="AE57" s="52">
        <f t="shared" si="20"/>
        <v>28736.532474987682</v>
      </c>
      <c r="AF57" s="52">
        <f t="shared" si="20"/>
        <v>28337.362512766158</v>
      </c>
    </row>
    <row r="58" spans="1:32" s="8" customFormat="1" ht="12" customHeight="1">
      <c r="A58" s="69" t="s">
        <v>14</v>
      </c>
      <c r="B58" s="84">
        <v>71896</v>
      </c>
      <c r="C58" s="52">
        <f t="shared" si="20"/>
        <v>59370.997251844434</v>
      </c>
      <c r="D58" s="52">
        <f t="shared" si="20"/>
        <v>51938.855264807695</v>
      </c>
      <c r="E58" s="52">
        <f t="shared" si="20"/>
        <v>55412.92332070024</v>
      </c>
      <c r="F58" s="52">
        <f t="shared" si="20"/>
        <v>58156.116541411015</v>
      </c>
      <c r="G58" s="52">
        <f t="shared" si="20"/>
        <v>66777.423373141108</v>
      </c>
      <c r="H58" s="52">
        <f t="shared" si="20"/>
        <v>56105.269735202914</v>
      </c>
      <c r="I58" s="52">
        <f t="shared" si="20"/>
        <v>47793.00520770577</v>
      </c>
      <c r="J58" s="52">
        <f t="shared" si="20"/>
        <v>37873.35389181487</v>
      </c>
      <c r="K58" s="52">
        <f t="shared" si="20"/>
        <v>37390.380065534417</v>
      </c>
      <c r="L58" s="52">
        <f t="shared" si="20"/>
        <v>39310.186143484127</v>
      </c>
      <c r="M58" s="52">
        <f t="shared" si="20"/>
        <v>37765.244758829926</v>
      </c>
      <c r="N58" s="52">
        <f t="shared" si="20"/>
        <v>36175.499499847763</v>
      </c>
      <c r="O58" s="52">
        <f t="shared" si="20"/>
        <v>35264.384972727472</v>
      </c>
      <c r="P58" s="52">
        <f t="shared" si="20"/>
        <v>34298.113673140688</v>
      </c>
      <c r="Q58" s="52">
        <f t="shared" si="20"/>
        <v>33956.16101541854</v>
      </c>
      <c r="R58" s="52">
        <f t="shared" si="20"/>
        <v>33684.611918287737</v>
      </c>
      <c r="S58" s="52">
        <f t="shared" si="20"/>
        <v>34199.737988403627</v>
      </c>
      <c r="T58" s="52">
        <f t="shared" si="20"/>
        <v>35275.993473518465</v>
      </c>
      <c r="U58" s="52">
        <f t="shared" si="20"/>
        <v>34177.235448063824</v>
      </c>
      <c r="V58" s="52">
        <f t="shared" si="20"/>
        <v>32694.417639301326</v>
      </c>
      <c r="W58" s="52">
        <f t="shared" si="20"/>
        <v>31722.336961215718</v>
      </c>
      <c r="X58" s="52">
        <f t="shared" si="20"/>
        <v>31488.165473963589</v>
      </c>
      <c r="Y58" s="52">
        <f t="shared" si="20"/>
        <v>31103.799962460249</v>
      </c>
      <c r="Z58" s="52">
        <f t="shared" si="20"/>
        <v>30734.573111132751</v>
      </c>
      <c r="AA58" s="52">
        <f t="shared" si="20"/>
        <v>30384.930157245002</v>
      </c>
      <c r="AB58" s="52">
        <f t="shared" si="20"/>
        <v>30025.570464500095</v>
      </c>
      <c r="AC58" s="52">
        <f t="shared" si="20"/>
        <v>29551.195692787918</v>
      </c>
      <c r="AD58" s="52">
        <f t="shared" si="20"/>
        <v>28885.10106015459</v>
      </c>
      <c r="AE58" s="52">
        <f t="shared" si="20"/>
        <v>28319.98207085413</v>
      </c>
      <c r="AF58" s="52">
        <f t="shared" si="20"/>
        <v>27891.554691930491</v>
      </c>
    </row>
    <row r="59" spans="1:32" s="8" customFormat="1" ht="12" customHeight="1">
      <c r="A59" s="69" t="s">
        <v>15</v>
      </c>
      <c r="B59" s="84">
        <v>59037</v>
      </c>
      <c r="C59" s="52">
        <f t="shared" si="20"/>
        <v>68358.824209136859</v>
      </c>
      <c r="D59" s="52">
        <f t="shared" si="20"/>
        <v>56699.271245777461</v>
      </c>
      <c r="E59" s="52">
        <f t="shared" si="20"/>
        <v>49789.33290618808</v>
      </c>
      <c r="F59" s="52">
        <f t="shared" si="20"/>
        <v>53228.864702070969</v>
      </c>
      <c r="G59" s="52">
        <f t="shared" si="20"/>
        <v>55975.478519322329</v>
      </c>
      <c r="H59" s="52">
        <f t="shared" si="20"/>
        <v>64340.072481379546</v>
      </c>
      <c r="I59" s="52">
        <f t="shared" si="20"/>
        <v>54137.207998544945</v>
      </c>
      <c r="J59" s="52">
        <f t="shared" si="20"/>
        <v>46190.46065993455</v>
      </c>
      <c r="K59" s="52">
        <f t="shared" si="20"/>
        <v>36707.008535217959</v>
      </c>
      <c r="L59" s="52">
        <f t="shared" si="20"/>
        <v>36245.272632093576</v>
      </c>
      <c r="M59" s="52">
        <f t="shared" si="20"/>
        <v>38080.658619886322</v>
      </c>
      <c r="N59" s="52">
        <f t="shared" si="20"/>
        <v>36603.653310900256</v>
      </c>
      <c r="O59" s="52">
        <f t="shared" si="20"/>
        <v>35083.814299028854</v>
      </c>
      <c r="P59" s="52">
        <f t="shared" si="20"/>
        <v>34212.764428128925</v>
      </c>
      <c r="Q59" s="52">
        <f t="shared" si="20"/>
        <v>33288.983206662073</v>
      </c>
      <c r="R59" s="52">
        <f t="shared" si="20"/>
        <v>32962.06731464553</v>
      </c>
      <c r="S59" s="52">
        <f t="shared" si="20"/>
        <v>32702.459110673219</v>
      </c>
      <c r="T59" s="52">
        <f t="shared" si="20"/>
        <v>33194.933419352958</v>
      </c>
      <c r="U59" s="52">
        <f t="shared" si="20"/>
        <v>34223.862465548322</v>
      </c>
      <c r="V59" s="52">
        <f t="shared" si="20"/>
        <v>33173.420388581893</v>
      </c>
      <c r="W59" s="52">
        <f t="shared" si="20"/>
        <v>31755.806880680742</v>
      </c>
      <c r="X59" s="52">
        <f t="shared" si="20"/>
        <v>30826.471737900178</v>
      </c>
      <c r="Y59" s="52">
        <f t="shared" si="20"/>
        <v>30602.597529260234</v>
      </c>
      <c r="Z59" s="52">
        <f t="shared" si="20"/>
        <v>30235.133813988832</v>
      </c>
      <c r="AA59" s="52">
        <f t="shared" si="20"/>
        <v>29882.143062981806</v>
      </c>
      <c r="AB59" s="52">
        <f t="shared" si="20"/>
        <v>29547.875042025549</v>
      </c>
      <c r="AC59" s="52">
        <f t="shared" si="20"/>
        <v>29204.317558685409</v>
      </c>
      <c r="AD59" s="52">
        <f t="shared" si="20"/>
        <v>28750.802581853612</v>
      </c>
      <c r="AE59" s="52">
        <f t="shared" si="20"/>
        <v>28113.998287231938</v>
      </c>
      <c r="AF59" s="52">
        <f t="shared" si="20"/>
        <v>27573.729409916283</v>
      </c>
    </row>
    <row r="60" spans="1:32" s="8" customFormat="1" ht="12" customHeight="1">
      <c r="A60" s="69" t="s">
        <v>16</v>
      </c>
      <c r="B60" s="84">
        <v>49030</v>
      </c>
      <c r="C60" s="52">
        <f t="shared" si="20"/>
        <v>54503.472842825729</v>
      </c>
      <c r="D60" s="52">
        <f t="shared" si="20"/>
        <v>63398.323936400498</v>
      </c>
      <c r="E60" s="52">
        <f t="shared" si="20"/>
        <v>52856.90654772894</v>
      </c>
      <c r="F60" s="52">
        <f t="shared" si="20"/>
        <v>46628.774019544835</v>
      </c>
      <c r="G60" s="52">
        <f t="shared" si="20"/>
        <v>49983.045244449255</v>
      </c>
      <c r="H60" s="52">
        <f t="shared" si="20"/>
        <v>52694.481414258989</v>
      </c>
      <c r="I60" s="52">
        <f t="shared" si="20"/>
        <v>60504.689265422421</v>
      </c>
      <c r="J60" s="52">
        <f t="shared" si="20"/>
        <v>50978.047249126277</v>
      </c>
      <c r="K60" s="52">
        <f t="shared" si="20"/>
        <v>43557.992105174933</v>
      </c>
      <c r="L60" s="52">
        <f t="shared" si="20"/>
        <v>34703.081445246433</v>
      </c>
      <c r="M60" s="52">
        <f t="shared" si="20"/>
        <v>34271.948339191971</v>
      </c>
      <c r="N60" s="52">
        <f t="shared" si="20"/>
        <v>35985.689151573104</v>
      </c>
      <c r="O60" s="52">
        <f t="shared" si="20"/>
        <v>34606.576368241309</v>
      </c>
      <c r="P60" s="52">
        <f t="shared" si="20"/>
        <v>33187.468801649629</v>
      </c>
      <c r="Q60" s="52">
        <f t="shared" si="20"/>
        <v>32374.150119198683</v>
      </c>
      <c r="R60" s="52">
        <f t="shared" si="20"/>
        <v>31511.59499920296</v>
      </c>
      <c r="S60" s="52">
        <f t="shared" si="20"/>
        <v>31206.346343012392</v>
      </c>
      <c r="T60" s="52">
        <f t="shared" si="20"/>
        <v>30963.94437561405</v>
      </c>
      <c r="U60" s="52">
        <f t="shared" si="20"/>
        <v>31423.778616175416</v>
      </c>
      <c r="V60" s="52">
        <f t="shared" si="20"/>
        <v>32384.512604141604</v>
      </c>
      <c r="W60" s="52">
        <f t="shared" si="20"/>
        <v>31403.691419762457</v>
      </c>
      <c r="X60" s="52">
        <f t="shared" si="20"/>
        <v>30080.034085103041</v>
      </c>
      <c r="Y60" s="52">
        <f t="shared" si="20"/>
        <v>29212.293144965199</v>
      </c>
      <c r="Z60" s="52">
        <f t="shared" si="20"/>
        <v>29003.25680561339</v>
      </c>
      <c r="AA60" s="52">
        <f t="shared" si="20"/>
        <v>28660.147742932175</v>
      </c>
      <c r="AB60" s="52">
        <f t="shared" si="20"/>
        <v>28330.552409625034</v>
      </c>
      <c r="AC60" s="52">
        <f t="shared" si="20"/>
        <v>28018.438906745174</v>
      </c>
      <c r="AD60" s="52">
        <f t="shared" si="20"/>
        <v>27697.651625750939</v>
      </c>
      <c r="AE60" s="52">
        <f t="shared" si="20"/>
        <v>27274.19458184193</v>
      </c>
      <c r="AF60" s="52">
        <f t="shared" si="20"/>
        <v>26679.596215911733</v>
      </c>
    </row>
    <row r="61" spans="1:32" s="8" customFormat="1" ht="12" customHeight="1">
      <c r="A61" s="69" t="s">
        <v>17</v>
      </c>
      <c r="B61" s="84">
        <v>40923</v>
      </c>
      <c r="C61" s="52">
        <f t="shared" si="20"/>
        <v>42288.608479917944</v>
      </c>
      <c r="D61" s="52">
        <f t="shared" si="20"/>
        <v>47473.54287819095</v>
      </c>
      <c r="E61" s="52">
        <f t="shared" si="20"/>
        <v>55647.077647280748</v>
      </c>
      <c r="F61" s="52">
        <f t="shared" si="20"/>
        <v>46705.85622511676</v>
      </c>
      <c r="G61" s="52">
        <f t="shared" si="20"/>
        <v>41439.122239719451</v>
      </c>
      <c r="H61" s="52">
        <f t="shared" si="20"/>
        <v>44631.834126481728</v>
      </c>
      <c r="I61" s="52">
        <f t="shared" si="20"/>
        <v>47052.104469141821</v>
      </c>
      <c r="J61" s="52">
        <f t="shared" si="20"/>
        <v>54023.618179349614</v>
      </c>
      <c r="K61" s="52">
        <f t="shared" si="20"/>
        <v>45519.988481587243</v>
      </c>
      <c r="L61" s="52">
        <f t="shared" si="20"/>
        <v>38896.731181354327</v>
      </c>
      <c r="M61" s="52">
        <f t="shared" si="20"/>
        <v>30992.699400796671</v>
      </c>
      <c r="N61" s="52">
        <f t="shared" si="20"/>
        <v>30607.863245721051</v>
      </c>
      <c r="O61" s="52">
        <f t="shared" si="20"/>
        <v>32137.575104474978</v>
      </c>
      <c r="P61" s="52">
        <f t="shared" si="20"/>
        <v>30906.557459344287</v>
      </c>
      <c r="Q61" s="52">
        <f t="shared" si="20"/>
        <v>29639.839845000672</v>
      </c>
      <c r="R61" s="52">
        <f t="shared" si="20"/>
        <v>28913.858865553335</v>
      </c>
      <c r="S61" s="52">
        <f t="shared" si="20"/>
        <v>28143.928671702688</v>
      </c>
      <c r="T61" s="52">
        <f t="shared" si="20"/>
        <v>27871.458945901722</v>
      </c>
      <c r="U61" s="52">
        <f t="shared" si="20"/>
        <v>27655.087157685208</v>
      </c>
      <c r="V61" s="52">
        <f t="shared" si="20"/>
        <v>28065.542394419914</v>
      </c>
      <c r="W61" s="52">
        <f t="shared" si="20"/>
        <v>28923.10858172326</v>
      </c>
      <c r="X61" s="52">
        <f t="shared" si="20"/>
        <v>28047.612248659232</v>
      </c>
      <c r="Y61" s="52">
        <f t="shared" si="20"/>
        <v>26866.095004554056</v>
      </c>
      <c r="Z61" s="52">
        <f t="shared" si="20"/>
        <v>26091.535866518003</v>
      </c>
      <c r="AA61" s="52">
        <f t="shared" si="20"/>
        <v>25904.946759865008</v>
      </c>
      <c r="AB61" s="52">
        <f t="shared" si="20"/>
        <v>25598.682242945357</v>
      </c>
      <c r="AC61" s="52">
        <f t="shared" si="20"/>
        <v>25304.480292272692</v>
      </c>
      <c r="AD61" s="52">
        <f t="shared" si="20"/>
        <v>25025.882896923758</v>
      </c>
      <c r="AE61" s="52">
        <f t="shared" si="20"/>
        <v>24739.543151538051</v>
      </c>
      <c r="AF61" s="52">
        <f t="shared" si="20"/>
        <v>24361.558769617161</v>
      </c>
    </row>
    <row r="62" spans="1:32" s="8" customFormat="1" ht="12" customHeight="1">
      <c r="A62" s="69" t="s">
        <v>18</v>
      </c>
      <c r="B62" s="84">
        <v>28745</v>
      </c>
      <c r="C62" s="52">
        <f t="shared" si="20"/>
        <v>31368.378310574335</v>
      </c>
      <c r="D62" s="52">
        <f t="shared" si="20"/>
        <v>33013.024172057507</v>
      </c>
      <c r="E62" s="52">
        <f t="shared" si="20"/>
        <v>37607.066134840126</v>
      </c>
      <c r="F62" s="52">
        <f t="shared" si="20"/>
        <v>44651.952198240993</v>
      </c>
      <c r="G62" s="52">
        <f t="shared" si="20"/>
        <v>37895.680557468098</v>
      </c>
      <c r="H62" s="52">
        <f t="shared" si="20"/>
        <v>33953.73808484101</v>
      </c>
      <c r="I62" s="52">
        <f t="shared" si="20"/>
        <v>36571.622862336895</v>
      </c>
      <c r="J62" s="52">
        <f t="shared" si="20"/>
        <v>38556.139195847936</v>
      </c>
      <c r="K62" s="52">
        <f t="shared" si="20"/>
        <v>44272.476988095368</v>
      </c>
      <c r="L62" s="52">
        <f t="shared" si="20"/>
        <v>37299.870774695584</v>
      </c>
      <c r="M62" s="52">
        <f t="shared" si="20"/>
        <v>31869.088080018555</v>
      </c>
      <c r="N62" s="52">
        <f t="shared" si="20"/>
        <v>25388.126059938157</v>
      </c>
      <c r="O62" s="52">
        <f t="shared" si="20"/>
        <v>25072.577163597191</v>
      </c>
      <c r="P62" s="52">
        <f t="shared" si="20"/>
        <v>26326.874303777888</v>
      </c>
      <c r="Q62" s="52">
        <f t="shared" si="20"/>
        <v>25317.493417460406</v>
      </c>
      <c r="R62" s="52">
        <f t="shared" si="20"/>
        <v>24278.840110306242</v>
      </c>
      <c r="S62" s="52">
        <f t="shared" si="20"/>
        <v>23683.567307042413</v>
      </c>
      <c r="T62" s="52">
        <f t="shared" si="20"/>
        <v>23052.258060951917</v>
      </c>
      <c r="U62" s="52">
        <f t="shared" si="20"/>
        <v>22828.844745625749</v>
      </c>
      <c r="V62" s="52">
        <f t="shared" si="20"/>
        <v>22651.429297335486</v>
      </c>
      <c r="W62" s="52">
        <f t="shared" si="20"/>
        <v>22987.984725511291</v>
      </c>
      <c r="X62" s="52">
        <f t="shared" si="20"/>
        <v>23691.151671687967</v>
      </c>
      <c r="Y62" s="52">
        <f t="shared" si="20"/>
        <v>22973.282786435673</v>
      </c>
      <c r="Z62" s="52">
        <f t="shared" si="20"/>
        <v>22004.490074347737</v>
      </c>
      <c r="AA62" s="52">
        <f t="shared" si="20"/>
        <v>21369.385295509954</v>
      </c>
      <c r="AB62" s="52">
        <f t="shared" si="20"/>
        <v>21216.390349746533</v>
      </c>
      <c r="AC62" s="52">
        <f t="shared" si="20"/>
        <v>20965.266776693985</v>
      </c>
      <c r="AD62" s="52">
        <f t="shared" si="20"/>
        <v>20724.033982914832</v>
      </c>
      <c r="AE62" s="52">
        <f t="shared" si="20"/>
        <v>20495.596245279325</v>
      </c>
      <c r="AF62" s="52">
        <f t="shared" si="20"/>
        <v>20260.810117616093</v>
      </c>
    </row>
    <row r="63" spans="1:32" s="8" customFormat="1" ht="12" customHeight="1">
      <c r="A63" s="69" t="s">
        <v>19</v>
      </c>
      <c r="B63" s="84">
        <v>11330</v>
      </c>
      <c r="C63" s="52">
        <f t="shared" si="20"/>
        <v>18057.641031148669</v>
      </c>
      <c r="D63" s="52">
        <f t="shared" si="20"/>
        <v>20354.039664486008</v>
      </c>
      <c r="E63" s="52">
        <f t="shared" si="20"/>
        <v>21961.675091542664</v>
      </c>
      <c r="F63" s="52">
        <f t="shared" si="20"/>
        <v>25573.371727284815</v>
      </c>
      <c r="G63" s="52">
        <f t="shared" si="20"/>
        <v>30973.220854397965</v>
      </c>
      <c r="H63" s="52">
        <f t="shared" si="20"/>
        <v>26738.259206858555</v>
      </c>
      <c r="I63" s="52">
        <f t="shared" si="20"/>
        <v>23951.816631439724</v>
      </c>
      <c r="J63" s="52">
        <f t="shared" si="20"/>
        <v>25802.321972958303</v>
      </c>
      <c r="K63" s="52">
        <f t="shared" si="20"/>
        <v>27205.117889364454</v>
      </c>
      <c r="L63" s="52">
        <f t="shared" si="20"/>
        <v>31245.828049494881</v>
      </c>
      <c r="M63" s="52">
        <f t="shared" si="20"/>
        <v>26317.09888879284</v>
      </c>
      <c r="N63" s="52">
        <f t="shared" si="20"/>
        <v>22478.23918361534</v>
      </c>
      <c r="O63" s="52">
        <f t="shared" si="20"/>
        <v>17897.038765845358</v>
      </c>
      <c r="P63" s="52">
        <f t="shared" si="20"/>
        <v>17673.986581421948</v>
      </c>
      <c r="Q63" s="52">
        <f t="shared" si="20"/>
        <v>18560.6121417631</v>
      </c>
      <c r="R63" s="52">
        <f t="shared" si="20"/>
        <v>17847.110639399823</v>
      </c>
      <c r="S63" s="52">
        <f t="shared" si="20"/>
        <v>17112.917328297255</v>
      </c>
      <c r="T63" s="52">
        <f t="shared" si="20"/>
        <v>16692.136585168391</v>
      </c>
      <c r="U63" s="52">
        <f t="shared" si="20"/>
        <v>16245.882746159479</v>
      </c>
      <c r="V63" s="52">
        <f t="shared" si="20"/>
        <v>16087.9584796175</v>
      </c>
      <c r="W63" s="52">
        <f t="shared" si="20"/>
        <v>15962.54874518179</v>
      </c>
      <c r="X63" s="52">
        <f t="shared" si="20"/>
        <v>16200.449825821455</v>
      </c>
      <c r="Y63" s="52">
        <f t="shared" si="20"/>
        <v>16697.497748275826</v>
      </c>
      <c r="Z63" s="52">
        <f t="shared" si="20"/>
        <v>16190.057459807495</v>
      </c>
      <c r="AA63" s="52">
        <f t="shared" si="20"/>
        <v>15505.246537663763</v>
      </c>
      <c r="AB63" s="52">
        <f t="shared" si="20"/>
        <v>15056.309748785116</v>
      </c>
      <c r="AC63" s="52">
        <f t="shared" si="20"/>
        <v>14948.162145500844</v>
      </c>
      <c r="AD63" s="52">
        <f t="shared" si="20"/>
        <v>14770.650317130965</v>
      </c>
      <c r="AE63" s="52">
        <f t="shared" si="20"/>
        <v>14600.129988171042</v>
      </c>
      <c r="AF63" s="52">
        <f t="shared" si="20"/>
        <v>14438.654106064694</v>
      </c>
    </row>
    <row r="64" spans="1:32" s="8" customFormat="1" ht="12" customHeight="1">
      <c r="A64" s="73" t="s">
        <v>20</v>
      </c>
      <c r="B64" s="83">
        <v>4493</v>
      </c>
      <c r="C64" s="77">
        <f>(B63+B64)*C403+C445</f>
        <v>5731.2375805743368</v>
      </c>
      <c r="D64" s="77">
        <f t="shared" ref="D64:AF64" si="21">(C63+C64)*D403+D445</f>
        <v>9079.2194024354194</v>
      </c>
      <c r="E64" s="77">
        <f t="shared" si="21"/>
        <v>11689.886471337704</v>
      </c>
      <c r="F64" s="77">
        <f t="shared" si="21"/>
        <v>13833.536003755245</v>
      </c>
      <c r="G64" s="77">
        <f t="shared" si="21"/>
        <v>16705.172250463045</v>
      </c>
      <c r="H64" s="77">
        <f t="shared" si="21"/>
        <v>20789.180494777524</v>
      </c>
      <c r="I64" s="77">
        <f t="shared" si="21"/>
        <v>20723.282684468079</v>
      </c>
      <c r="J64" s="77">
        <f t="shared" si="21"/>
        <v>19478.110454752819</v>
      </c>
      <c r="K64" s="77">
        <f t="shared" si="21"/>
        <v>19742.365024199014</v>
      </c>
      <c r="L64" s="77">
        <f t="shared" si="21"/>
        <v>20470.105998208561</v>
      </c>
      <c r="M64" s="77">
        <f t="shared" si="21"/>
        <v>22551.74497814725</v>
      </c>
      <c r="N64" s="77">
        <f t="shared" si="21"/>
        <v>21308.864694181295</v>
      </c>
      <c r="O64" s="77">
        <f t="shared" si="21"/>
        <v>19090.461328027872</v>
      </c>
      <c r="P64" s="77">
        <f t="shared" si="21"/>
        <v>16122.134740089292</v>
      </c>
      <c r="Q64" s="77">
        <f t="shared" si="21"/>
        <v>14728.957319283916</v>
      </c>
      <c r="R64" s="77">
        <f t="shared" si="21"/>
        <v>14507.825117560524</v>
      </c>
      <c r="S64" s="77">
        <f t="shared" si="21"/>
        <v>14099.816333227622</v>
      </c>
      <c r="T64" s="77">
        <f t="shared" si="21"/>
        <v>13601.194802264834</v>
      </c>
      <c r="U64" s="77">
        <f t="shared" si="21"/>
        <v>13199.835208099958</v>
      </c>
      <c r="V64" s="77">
        <f t="shared" si="21"/>
        <v>12829.814605438916</v>
      </c>
      <c r="W64" s="77">
        <f t="shared" si="21"/>
        <v>12599.343412995868</v>
      </c>
      <c r="X64" s="77">
        <f t="shared" si="21"/>
        <v>12443.985711140936</v>
      </c>
      <c r="Y64" s="77">
        <f t="shared" si="21"/>
        <v>12480.01953218273</v>
      </c>
      <c r="Z64" s="77">
        <f t="shared" si="21"/>
        <v>12712.733196544405</v>
      </c>
      <c r="AA64" s="77">
        <f t="shared" si="21"/>
        <v>12592.802922860154</v>
      </c>
      <c r="AB64" s="77">
        <f t="shared" si="21"/>
        <v>12241.497940409046</v>
      </c>
      <c r="AC64" s="77">
        <f t="shared" si="21"/>
        <v>11892.157154960138</v>
      </c>
      <c r="AD64" s="77">
        <f t="shared" si="21"/>
        <v>11692.443319992197</v>
      </c>
      <c r="AE64" s="77">
        <f t="shared" si="21"/>
        <v>11527.767700394206</v>
      </c>
      <c r="AF64" s="77">
        <f t="shared" si="21"/>
        <v>11381.439902791322</v>
      </c>
    </row>
    <row r="65" spans="1:32" s="8" customFormat="1" ht="12" customHeight="1">
      <c r="A65" s="69" t="s">
        <v>21</v>
      </c>
      <c r="B65" s="66">
        <f t="shared" ref="B65" si="22">SUM(B46:B48)</f>
        <v>129621</v>
      </c>
      <c r="C65" s="66">
        <f t="shared" ref="C65:AF65" si="23">SUM(C46:C48)</f>
        <v>121977.76688707563</v>
      </c>
      <c r="D65" s="66">
        <f t="shared" si="23"/>
        <v>115729.8251672828</v>
      </c>
      <c r="E65" s="66">
        <f t="shared" si="23"/>
        <v>111915.50113410306</v>
      </c>
      <c r="F65" s="66">
        <f t="shared" si="23"/>
        <v>109673.54672354259</v>
      </c>
      <c r="G65" s="66">
        <f t="shared" si="23"/>
        <v>109433.2239375785</v>
      </c>
      <c r="H65" s="66">
        <f t="shared" si="23"/>
        <v>110867.59058263064</v>
      </c>
      <c r="I65" s="66">
        <f t="shared" si="23"/>
        <v>111401.95202713402</v>
      </c>
      <c r="J65" s="66">
        <f t="shared" si="23"/>
        <v>109765.67072578761</v>
      </c>
      <c r="K65" s="66">
        <f t="shared" si="23"/>
        <v>105905.17683298545</v>
      </c>
      <c r="L65" s="66">
        <f t="shared" si="23"/>
        <v>102984.36593858361</v>
      </c>
      <c r="M65" s="66">
        <f t="shared" si="23"/>
        <v>101256.55176343658</v>
      </c>
      <c r="N65" s="66">
        <f t="shared" si="23"/>
        <v>100183.42623540625</v>
      </c>
      <c r="O65" s="66">
        <f t="shared" si="23"/>
        <v>98984.915793560853</v>
      </c>
      <c r="P65" s="66">
        <f t="shared" si="23"/>
        <v>97813.558968842204</v>
      </c>
      <c r="Q65" s="66">
        <f t="shared" si="23"/>
        <v>96527.913185106852</v>
      </c>
      <c r="R65" s="66">
        <f t="shared" si="23"/>
        <v>94898.410344697288</v>
      </c>
      <c r="S65" s="66">
        <f t="shared" si="23"/>
        <v>93045.484968094606</v>
      </c>
      <c r="T65" s="66">
        <f t="shared" si="23"/>
        <v>91242.594981409493</v>
      </c>
      <c r="U65" s="66">
        <f t="shared" si="23"/>
        <v>89742.289308284264</v>
      </c>
      <c r="V65" s="66">
        <f t="shared" si="23"/>
        <v>88385.849255106354</v>
      </c>
      <c r="W65" s="66">
        <f t="shared" si="23"/>
        <v>87018.343960229948</v>
      </c>
      <c r="X65" s="66">
        <f t="shared" si="23"/>
        <v>85592.767224073978</v>
      </c>
      <c r="Y65" s="66">
        <f t="shared" si="23"/>
        <v>84145.920823130436</v>
      </c>
      <c r="Z65" s="66">
        <f t="shared" si="23"/>
        <v>82672.773141659534</v>
      </c>
      <c r="AA65" s="66">
        <f t="shared" si="23"/>
        <v>81181.028393438901</v>
      </c>
      <c r="AB65" s="66">
        <f t="shared" si="23"/>
        <v>79714.361812845178</v>
      </c>
      <c r="AC65" s="66">
        <f t="shared" si="23"/>
        <v>78299.267875583813</v>
      </c>
      <c r="AD65" s="66">
        <f t="shared" si="23"/>
        <v>76926.217505738066</v>
      </c>
      <c r="AE65" s="66">
        <f t="shared" si="23"/>
        <v>75557.615736513413</v>
      </c>
      <c r="AF65" s="66">
        <f t="shared" si="23"/>
        <v>74181.085511844634</v>
      </c>
    </row>
    <row r="66" spans="1:32" s="8" customFormat="1" ht="12" customHeight="1">
      <c r="A66" s="69" t="s">
        <v>22</v>
      </c>
      <c r="B66" s="66">
        <f t="shared" ref="B66:AF66" si="24">SUM(B49:B58)</f>
        <v>580215</v>
      </c>
      <c r="C66" s="66">
        <f t="shared" si="24"/>
        <v>542104.59915394813</v>
      </c>
      <c r="D66" s="66">
        <f t="shared" si="24"/>
        <v>515537.08034773852</v>
      </c>
      <c r="E66" s="66">
        <f t="shared" si="24"/>
        <v>495028.91328261123</v>
      </c>
      <c r="F66" s="66">
        <f t="shared" si="24"/>
        <v>470688.48982735834</v>
      </c>
      <c r="G66" s="66">
        <f t="shared" si="24"/>
        <v>443779.22716227092</v>
      </c>
      <c r="H66" s="66">
        <f t="shared" si="24"/>
        <v>409906.47250754043</v>
      </c>
      <c r="I66" s="66">
        <f t="shared" si="24"/>
        <v>386857.61329363042</v>
      </c>
      <c r="J66" s="66">
        <f t="shared" si="24"/>
        <v>372993.21057591832</v>
      </c>
      <c r="K66" s="66">
        <f t="shared" si="24"/>
        <v>370235.15113517345</v>
      </c>
      <c r="L66" s="66">
        <f t="shared" si="24"/>
        <v>366768.56984488602</v>
      </c>
      <c r="M66" s="66">
        <f t="shared" si="24"/>
        <v>359867.42977895431</v>
      </c>
      <c r="N66" s="66">
        <f t="shared" si="24"/>
        <v>353536.75266857253</v>
      </c>
      <c r="O66" s="66">
        <f t="shared" si="24"/>
        <v>348595.86035445123</v>
      </c>
      <c r="P66" s="66">
        <f t="shared" si="24"/>
        <v>344189.69126185687</v>
      </c>
      <c r="Q66" s="66">
        <f t="shared" si="24"/>
        <v>340366.03833137796</v>
      </c>
      <c r="R66" s="66">
        <f t="shared" si="24"/>
        <v>336513.61512502487</v>
      </c>
      <c r="S66" s="66">
        <f t="shared" si="24"/>
        <v>332540.66041174607</v>
      </c>
      <c r="T66" s="66">
        <f t="shared" si="24"/>
        <v>327556.49686871399</v>
      </c>
      <c r="U66" s="66">
        <f t="shared" si="24"/>
        <v>320853.5691843495</v>
      </c>
      <c r="V66" s="66">
        <f t="shared" si="24"/>
        <v>314711.54538869706</v>
      </c>
      <c r="W66" s="66">
        <f t="shared" si="24"/>
        <v>309635.9858979116</v>
      </c>
      <c r="X66" s="66">
        <f t="shared" si="24"/>
        <v>305141.4442115128</v>
      </c>
      <c r="Y66" s="66">
        <f t="shared" si="24"/>
        <v>300445.71305039112</v>
      </c>
      <c r="Z66" s="66">
        <f t="shared" si="24"/>
        <v>295692.88009858242</v>
      </c>
      <c r="AA66" s="66">
        <f t="shared" si="24"/>
        <v>290866.57556654548</v>
      </c>
      <c r="AB66" s="66">
        <f t="shared" si="24"/>
        <v>285938.23393579863</v>
      </c>
      <c r="AC66" s="66">
        <f t="shared" si="24"/>
        <v>280910.84051520773</v>
      </c>
      <c r="AD66" s="66">
        <f t="shared" si="24"/>
        <v>275906.75849719369</v>
      </c>
      <c r="AE66" s="66">
        <f t="shared" si="24"/>
        <v>271143.56796766742</v>
      </c>
      <c r="AF66" s="66">
        <f t="shared" si="24"/>
        <v>266530.99192678195</v>
      </c>
    </row>
    <row r="67" spans="1:32" s="8" customFormat="1" ht="12" customHeight="1">
      <c r="A67" s="69" t="s">
        <v>23</v>
      </c>
      <c r="B67" s="66">
        <f t="shared" ref="B67:AF67" si="25">SUM(B59:B64)</f>
        <v>193558</v>
      </c>
      <c r="C67" s="66">
        <f t="shared" si="25"/>
        <v>220308.16245417789</v>
      </c>
      <c r="D67" s="66">
        <f t="shared" si="25"/>
        <v>230017.42129934786</v>
      </c>
      <c r="E67" s="66">
        <f t="shared" si="25"/>
        <v>229551.94479891827</v>
      </c>
      <c r="F67" s="66">
        <f t="shared" si="25"/>
        <v>230622.35487601359</v>
      </c>
      <c r="G67" s="66">
        <f t="shared" si="25"/>
        <v>232971.71966582013</v>
      </c>
      <c r="H67" s="66">
        <f t="shared" si="25"/>
        <v>243147.56580859737</v>
      </c>
      <c r="I67" s="66">
        <f t="shared" si="25"/>
        <v>242940.72391135388</v>
      </c>
      <c r="J67" s="66">
        <f t="shared" si="25"/>
        <v>235028.69771196949</v>
      </c>
      <c r="K67" s="66">
        <f t="shared" si="25"/>
        <v>217004.94902363894</v>
      </c>
      <c r="L67" s="66">
        <f t="shared" si="25"/>
        <v>198860.89008109338</v>
      </c>
      <c r="M67" s="66">
        <f t="shared" si="25"/>
        <v>184083.23830683358</v>
      </c>
      <c r="N67" s="66">
        <f t="shared" si="25"/>
        <v>172372.43564592922</v>
      </c>
      <c r="O67" s="66">
        <f t="shared" si="25"/>
        <v>163888.04302921559</v>
      </c>
      <c r="P67" s="66">
        <f t="shared" si="25"/>
        <v>158429.78631441199</v>
      </c>
      <c r="Q67" s="66">
        <f t="shared" si="25"/>
        <v>153910.03604936885</v>
      </c>
      <c r="R67" s="66">
        <f t="shared" si="25"/>
        <v>150021.29704666839</v>
      </c>
      <c r="S67" s="66">
        <f t="shared" si="25"/>
        <v>146949.03509395558</v>
      </c>
      <c r="T67" s="66">
        <f t="shared" si="25"/>
        <v>145375.92618925386</v>
      </c>
      <c r="U67" s="66">
        <f t="shared" si="25"/>
        <v>145577.29093929412</v>
      </c>
      <c r="V67" s="66">
        <f t="shared" si="25"/>
        <v>145192.67776953531</v>
      </c>
      <c r="W67" s="66">
        <f t="shared" si="25"/>
        <v>143632.4837658554</v>
      </c>
      <c r="X67" s="66">
        <f t="shared" si="25"/>
        <v>141289.7052803128</v>
      </c>
      <c r="Y67" s="66">
        <f t="shared" si="25"/>
        <v>138831.78574567373</v>
      </c>
      <c r="Z67" s="66">
        <f t="shared" si="25"/>
        <v>136237.20721681986</v>
      </c>
      <c r="AA67" s="66">
        <f t="shared" si="25"/>
        <v>133914.67232181286</v>
      </c>
      <c r="AB67" s="66">
        <f t="shared" si="25"/>
        <v>131991.30773353664</v>
      </c>
      <c r="AC67" s="66">
        <f t="shared" si="25"/>
        <v>130332.82283485823</v>
      </c>
      <c r="AD67" s="66">
        <f t="shared" si="25"/>
        <v>128661.46472456628</v>
      </c>
      <c r="AE67" s="66">
        <f t="shared" si="25"/>
        <v>126751.2299544565</v>
      </c>
      <c r="AF67" s="66">
        <f t="shared" si="25"/>
        <v>124695.78852191727</v>
      </c>
    </row>
    <row r="68" spans="1:32" s="8" customFormat="1" ht="12" customHeight="1">
      <c r="A68" s="69" t="s">
        <v>24</v>
      </c>
      <c r="B68" s="66">
        <f t="shared" ref="B68:AF68" si="26">SUM(B61:B64)</f>
        <v>85491</v>
      </c>
      <c r="C68" s="66">
        <f t="shared" si="26"/>
        <v>97445.865402215291</v>
      </c>
      <c r="D68" s="66">
        <f t="shared" si="26"/>
        <v>109919.82611716988</v>
      </c>
      <c r="E68" s="66">
        <f t="shared" si="26"/>
        <v>126905.70534500125</v>
      </c>
      <c r="F68" s="66">
        <f t="shared" si="26"/>
        <v>130764.71615439781</v>
      </c>
      <c r="G68" s="66">
        <f t="shared" si="26"/>
        <v>127013.19590204857</v>
      </c>
      <c r="H68" s="66">
        <f t="shared" si="26"/>
        <v>126113.01191295881</v>
      </c>
      <c r="I68" s="66">
        <f t="shared" si="26"/>
        <v>128298.82664738652</v>
      </c>
      <c r="J68" s="66">
        <f t="shared" si="26"/>
        <v>137860.18980290866</v>
      </c>
      <c r="K68" s="66">
        <f t="shared" si="26"/>
        <v>136739.94838324608</v>
      </c>
      <c r="L68" s="66">
        <f t="shared" si="26"/>
        <v>127912.53600375335</v>
      </c>
      <c r="M68" s="66">
        <f t="shared" si="26"/>
        <v>111730.63134775532</v>
      </c>
      <c r="N68" s="66">
        <f t="shared" si="26"/>
        <v>99783.093183455843</v>
      </c>
      <c r="O68" s="66">
        <f t="shared" si="26"/>
        <v>94197.652361945395</v>
      </c>
      <c r="P68" s="66">
        <f t="shared" si="26"/>
        <v>91029.55308463343</v>
      </c>
      <c r="Q68" s="66">
        <f t="shared" si="26"/>
        <v>88246.902723508101</v>
      </c>
      <c r="R68" s="66">
        <f t="shared" si="26"/>
        <v>85547.634732819919</v>
      </c>
      <c r="S68" s="66">
        <f t="shared" si="26"/>
        <v>83040.229640269972</v>
      </c>
      <c r="T68" s="66">
        <f t="shared" si="26"/>
        <v>81217.04839428686</v>
      </c>
      <c r="U68" s="66">
        <f t="shared" si="26"/>
        <v>79929.649857570403</v>
      </c>
      <c r="V68" s="66">
        <f t="shared" si="26"/>
        <v>79634.744776811829</v>
      </c>
      <c r="W68" s="66">
        <f t="shared" si="26"/>
        <v>80472.985465412203</v>
      </c>
      <c r="X68" s="66">
        <f t="shared" si="26"/>
        <v>80383.199457309587</v>
      </c>
      <c r="Y68" s="66">
        <f t="shared" si="26"/>
        <v>79016.895071448293</v>
      </c>
      <c r="Z68" s="66">
        <f t="shared" si="26"/>
        <v>76998.81659721765</v>
      </c>
      <c r="AA68" s="66">
        <f t="shared" si="26"/>
        <v>75372.381515898887</v>
      </c>
      <c r="AB68" s="66">
        <f t="shared" si="26"/>
        <v>74112.880281886042</v>
      </c>
      <c r="AC68" s="66">
        <f t="shared" si="26"/>
        <v>73110.066369427659</v>
      </c>
      <c r="AD68" s="66">
        <f t="shared" si="26"/>
        <v>72213.01051696176</v>
      </c>
      <c r="AE68" s="66">
        <f t="shared" si="26"/>
        <v>71363.037085382632</v>
      </c>
      <c r="AF68" s="66">
        <f t="shared" si="26"/>
        <v>70442.462896089273</v>
      </c>
    </row>
    <row r="69" spans="1:32" s="8" customFormat="1" ht="12" customHeight="1">
      <c r="A69" s="7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</row>
    <row r="70" spans="1:32" s="8" customFormat="1" ht="12" customHeight="1">
      <c r="A70" s="68" t="s">
        <v>26</v>
      </c>
      <c r="B70" s="65">
        <v>2010</v>
      </c>
      <c r="C70" s="65">
        <f t="shared" ref="C70:AF70" si="27">B70+5</f>
        <v>2015</v>
      </c>
      <c r="D70" s="65">
        <f t="shared" si="27"/>
        <v>2020</v>
      </c>
      <c r="E70" s="65">
        <f t="shared" si="27"/>
        <v>2025</v>
      </c>
      <c r="F70" s="65">
        <f t="shared" si="27"/>
        <v>2030</v>
      </c>
      <c r="G70" s="65">
        <f t="shared" si="27"/>
        <v>2035</v>
      </c>
      <c r="H70" s="65">
        <f t="shared" si="27"/>
        <v>2040</v>
      </c>
      <c r="I70" s="65">
        <f t="shared" si="27"/>
        <v>2045</v>
      </c>
      <c r="J70" s="65">
        <f t="shared" si="27"/>
        <v>2050</v>
      </c>
      <c r="K70" s="65">
        <f t="shared" si="27"/>
        <v>2055</v>
      </c>
      <c r="L70" s="65">
        <f t="shared" si="27"/>
        <v>2060</v>
      </c>
      <c r="M70" s="65">
        <f t="shared" si="27"/>
        <v>2065</v>
      </c>
      <c r="N70" s="65">
        <f t="shared" si="27"/>
        <v>2070</v>
      </c>
      <c r="O70" s="65">
        <f t="shared" si="27"/>
        <v>2075</v>
      </c>
      <c r="P70" s="65">
        <f t="shared" si="27"/>
        <v>2080</v>
      </c>
      <c r="Q70" s="65">
        <f t="shared" si="27"/>
        <v>2085</v>
      </c>
      <c r="R70" s="65">
        <f t="shared" si="27"/>
        <v>2090</v>
      </c>
      <c r="S70" s="65">
        <f t="shared" si="27"/>
        <v>2095</v>
      </c>
      <c r="T70" s="65">
        <f t="shared" si="27"/>
        <v>2100</v>
      </c>
      <c r="U70" s="65">
        <f t="shared" si="27"/>
        <v>2105</v>
      </c>
      <c r="V70" s="65">
        <f t="shared" si="27"/>
        <v>2110</v>
      </c>
      <c r="W70" s="65">
        <f t="shared" si="27"/>
        <v>2115</v>
      </c>
      <c r="X70" s="65">
        <f t="shared" si="27"/>
        <v>2120</v>
      </c>
      <c r="Y70" s="65">
        <f t="shared" si="27"/>
        <v>2125</v>
      </c>
      <c r="Z70" s="65">
        <f t="shared" si="27"/>
        <v>2130</v>
      </c>
      <c r="AA70" s="65">
        <f t="shared" si="27"/>
        <v>2135</v>
      </c>
      <c r="AB70" s="65">
        <f t="shared" si="27"/>
        <v>2140</v>
      </c>
      <c r="AC70" s="65">
        <f t="shared" si="27"/>
        <v>2145</v>
      </c>
      <c r="AD70" s="65">
        <f t="shared" si="27"/>
        <v>2150</v>
      </c>
      <c r="AE70" s="65">
        <f t="shared" si="27"/>
        <v>2155</v>
      </c>
      <c r="AF70" s="65">
        <f t="shared" si="27"/>
        <v>2160</v>
      </c>
    </row>
    <row r="71" spans="1:32" s="8" customFormat="1" ht="12" customHeight="1">
      <c r="A71" s="69" t="s">
        <v>1</v>
      </c>
      <c r="B71" s="66">
        <f t="shared" ref="B71:AF71" si="28">SUM(B72:B90)</f>
        <v>951300</v>
      </c>
      <c r="C71" s="66">
        <f t="shared" si="28"/>
        <v>928810.48910564452</v>
      </c>
      <c r="D71" s="66">
        <f t="shared" si="28"/>
        <v>902988.06072914822</v>
      </c>
      <c r="E71" s="66">
        <f t="shared" si="28"/>
        <v>875327.00234765583</v>
      </c>
      <c r="F71" s="66">
        <f t="shared" si="28"/>
        <v>846750.29644762212</v>
      </c>
      <c r="G71" s="66">
        <f t="shared" si="28"/>
        <v>817800.4019524575</v>
      </c>
      <c r="H71" s="66">
        <f t="shared" si="28"/>
        <v>789340.123054225</v>
      </c>
      <c r="I71" s="66">
        <f t="shared" si="28"/>
        <v>760155.3152983262</v>
      </c>
      <c r="J71" s="66">
        <f t="shared" si="28"/>
        <v>731207.9602970999</v>
      </c>
      <c r="K71" s="66">
        <f t="shared" si="28"/>
        <v>701812.56992290739</v>
      </c>
      <c r="L71" s="66">
        <f t="shared" si="28"/>
        <v>672615.51178234152</v>
      </c>
      <c r="M71" s="66">
        <f t="shared" si="28"/>
        <v>643455.01357268915</v>
      </c>
      <c r="N71" s="66">
        <f t="shared" si="28"/>
        <v>618360.40213597112</v>
      </c>
      <c r="O71" s="66">
        <f t="shared" si="28"/>
        <v>598470.17867856333</v>
      </c>
      <c r="P71" s="66">
        <f t="shared" si="28"/>
        <v>583603.62425782962</v>
      </c>
      <c r="Q71" s="66">
        <f t="shared" si="28"/>
        <v>571394.10585444665</v>
      </c>
      <c r="R71" s="66">
        <f t="shared" si="28"/>
        <v>560056.15766278771</v>
      </c>
      <c r="S71" s="66">
        <f t="shared" si="28"/>
        <v>549548.70646898972</v>
      </c>
      <c r="T71" s="66">
        <f t="shared" si="28"/>
        <v>539854.93906729447</v>
      </c>
      <c r="U71" s="66">
        <f t="shared" si="28"/>
        <v>530946.34185809013</v>
      </c>
      <c r="V71" s="66">
        <f t="shared" si="28"/>
        <v>522547.53662504861</v>
      </c>
      <c r="W71" s="66">
        <f t="shared" si="28"/>
        <v>514323.44804016326</v>
      </c>
      <c r="X71" s="66">
        <f t="shared" si="28"/>
        <v>506039.13786574401</v>
      </c>
      <c r="Y71" s="66">
        <f t="shared" si="28"/>
        <v>497427.76460069395</v>
      </c>
      <c r="Z71" s="66">
        <f t="shared" si="28"/>
        <v>488385.48559433245</v>
      </c>
      <c r="AA71" s="66">
        <f t="shared" si="28"/>
        <v>479378.20414110273</v>
      </c>
      <c r="AB71" s="66">
        <f t="shared" si="28"/>
        <v>470696.49713606772</v>
      </c>
      <c r="AC71" s="66">
        <f t="shared" si="28"/>
        <v>462314.44218970079</v>
      </c>
      <c r="AD71" s="66">
        <f t="shared" si="28"/>
        <v>454041.56652087095</v>
      </c>
      <c r="AE71" s="66">
        <f t="shared" si="28"/>
        <v>445808.21595534094</v>
      </c>
      <c r="AF71" s="66">
        <f t="shared" si="28"/>
        <v>437582.26631443057</v>
      </c>
    </row>
    <row r="72" spans="1:32" s="8" customFormat="1" ht="12" customHeight="1">
      <c r="A72" s="73" t="s">
        <v>2</v>
      </c>
      <c r="B72" s="83">
        <v>38524</v>
      </c>
      <c r="C72" s="74">
        <f t="shared" ref="C72:AF72" si="29">SUM(C75:C81)*C8*100/(C473+100)</f>
        <v>35897.531771017115</v>
      </c>
      <c r="D72" s="74">
        <f t="shared" si="29"/>
        <v>34432.28827992989</v>
      </c>
      <c r="E72" s="74">
        <f t="shared" si="29"/>
        <v>33951.53033705039</v>
      </c>
      <c r="F72" s="74">
        <f t="shared" si="29"/>
        <v>33555.018117224325</v>
      </c>
      <c r="G72" s="74">
        <f t="shared" si="29"/>
        <v>33987.413501027237</v>
      </c>
      <c r="H72" s="74">
        <f t="shared" si="29"/>
        <v>35093.869223275113</v>
      </c>
      <c r="I72" s="74">
        <f t="shared" si="29"/>
        <v>33960.987808035468</v>
      </c>
      <c r="J72" s="74">
        <f t="shared" si="29"/>
        <v>32432.119122832195</v>
      </c>
      <c r="K72" s="74">
        <f t="shared" si="29"/>
        <v>31429.849188229357</v>
      </c>
      <c r="L72" s="74">
        <f t="shared" si="29"/>
        <v>31188.405194428098</v>
      </c>
      <c r="M72" s="74">
        <f t="shared" si="29"/>
        <v>30792.102701473814</v>
      </c>
      <c r="N72" s="74">
        <f t="shared" si="29"/>
        <v>30411.40901989337</v>
      </c>
      <c r="O72" s="74">
        <f t="shared" si="29"/>
        <v>30050.90743969785</v>
      </c>
      <c r="P72" s="74">
        <f t="shared" si="29"/>
        <v>29680.387354414746</v>
      </c>
      <c r="Q72" s="74">
        <f t="shared" si="29"/>
        <v>29191.28024413094</v>
      </c>
      <c r="R72" s="74">
        <f t="shared" si="29"/>
        <v>28504.499158014234</v>
      </c>
      <c r="S72" s="74">
        <f t="shared" si="29"/>
        <v>27921.829647943912</v>
      </c>
      <c r="T72" s="74">
        <f t="shared" si="29"/>
        <v>27480.096887756252</v>
      </c>
      <c r="U72" s="74">
        <f t="shared" si="29"/>
        <v>27080.523226295521</v>
      </c>
      <c r="V72" s="74">
        <f t="shared" si="29"/>
        <v>26634.463693311111</v>
      </c>
      <c r="W72" s="74">
        <f t="shared" si="29"/>
        <v>26182.240574189727</v>
      </c>
      <c r="X72" s="74">
        <f t="shared" si="29"/>
        <v>25727.537769798437</v>
      </c>
      <c r="Y72" s="74">
        <f t="shared" si="29"/>
        <v>25261.294267418012</v>
      </c>
      <c r="Z72" s="74">
        <f t="shared" si="29"/>
        <v>24784.111762966841</v>
      </c>
      <c r="AA72" s="74">
        <f t="shared" si="29"/>
        <v>24311.751904744131</v>
      </c>
      <c r="AB72" s="74">
        <f t="shared" si="29"/>
        <v>23869.29382609206</v>
      </c>
      <c r="AC72" s="74">
        <f t="shared" si="29"/>
        <v>23441.056545737352</v>
      </c>
      <c r="AD72" s="74">
        <f t="shared" si="29"/>
        <v>23008.612395811622</v>
      </c>
      <c r="AE72" s="74">
        <f t="shared" si="29"/>
        <v>22570.383034754115</v>
      </c>
      <c r="AF72" s="74">
        <f t="shared" si="29"/>
        <v>22134.617993452412</v>
      </c>
    </row>
    <row r="73" spans="1:32" s="8" customFormat="1" ht="12" customHeight="1">
      <c r="A73" s="69" t="s">
        <v>3</v>
      </c>
      <c r="B73" s="84">
        <v>41341</v>
      </c>
      <c r="C73" s="52">
        <f t="shared" ref="C73:AF81" si="30">B72*C407+C448</f>
        <v>38966.917762783065</v>
      </c>
      <c r="D73" s="52">
        <f t="shared" si="30"/>
        <v>36404.918351481436</v>
      </c>
      <c r="E73" s="52">
        <f t="shared" si="30"/>
        <v>35002.17953562575</v>
      </c>
      <c r="F73" s="52">
        <f t="shared" si="30"/>
        <v>34583.026744395072</v>
      </c>
      <c r="G73" s="52">
        <f t="shared" si="30"/>
        <v>34247.712809569239</v>
      </c>
      <c r="H73" s="52">
        <f t="shared" si="30"/>
        <v>34740.975991825842</v>
      </c>
      <c r="I73" s="52">
        <f t="shared" si="30"/>
        <v>35847.022325456484</v>
      </c>
      <c r="J73" s="52">
        <f t="shared" si="30"/>
        <v>34714.56007634048</v>
      </c>
      <c r="K73" s="52">
        <f t="shared" si="30"/>
        <v>33186.257072550732</v>
      </c>
      <c r="L73" s="52">
        <f t="shared" si="30"/>
        <v>32184.3579778237</v>
      </c>
      <c r="M73" s="52">
        <f t="shared" si="30"/>
        <v>31943.003318300147</v>
      </c>
      <c r="N73" s="52">
        <f t="shared" si="30"/>
        <v>31546.847457268253</v>
      </c>
      <c r="O73" s="52">
        <f t="shared" si="30"/>
        <v>31166.294632349996</v>
      </c>
      <c r="P73" s="52">
        <f t="shared" si="30"/>
        <v>30805.926437739148</v>
      </c>
      <c r="Q73" s="52">
        <f t="shared" si="30"/>
        <v>30435.5434448876</v>
      </c>
      <c r="R73" s="52">
        <f t="shared" si="30"/>
        <v>29946.617304234598</v>
      </c>
      <c r="S73" s="52">
        <f t="shared" si="30"/>
        <v>29260.090327119757</v>
      </c>
      <c r="T73" s="52">
        <f t="shared" si="30"/>
        <v>28677.63640476816</v>
      </c>
      <c r="U73" s="52">
        <f t="shared" si="30"/>
        <v>28236.067085701769</v>
      </c>
      <c r="V73" s="52">
        <f t="shared" si="30"/>
        <v>27836.641266495779</v>
      </c>
      <c r="W73" s="52">
        <f t="shared" si="30"/>
        <v>27390.746775538573</v>
      </c>
      <c r="X73" s="52">
        <f t="shared" si="30"/>
        <v>26938.690978971263</v>
      </c>
      <c r="Y73" s="52">
        <f t="shared" si="30"/>
        <v>26484.156414617599</v>
      </c>
      <c r="Z73" s="52">
        <f t="shared" si="30"/>
        <v>26018.085422333053</v>
      </c>
      <c r="AA73" s="52">
        <f t="shared" si="30"/>
        <v>25541.079475408529</v>
      </c>
      <c r="AB73" s="52">
        <f t="shared" si="30"/>
        <v>25068.894390333364</v>
      </c>
      <c r="AC73" s="52">
        <f t="shared" si="30"/>
        <v>24626.600021170394</v>
      </c>
      <c r="AD73" s="52">
        <f t="shared" si="30"/>
        <v>24198.521188609415</v>
      </c>
      <c r="AE73" s="52">
        <f t="shared" si="30"/>
        <v>23766.237043019159</v>
      </c>
      <c r="AF73" s="52">
        <f t="shared" si="30"/>
        <v>23328.169826825244</v>
      </c>
    </row>
    <row r="74" spans="1:32" s="8" customFormat="1" ht="12" customHeight="1">
      <c r="A74" s="69" t="s">
        <v>4</v>
      </c>
      <c r="B74" s="84">
        <v>43913</v>
      </c>
      <c r="C74" s="52">
        <f t="shared" si="30"/>
        <v>41267.519558893997</v>
      </c>
      <c r="D74" s="52">
        <f t="shared" si="30"/>
        <v>38902.84812608565</v>
      </c>
      <c r="E74" s="52">
        <f t="shared" si="30"/>
        <v>36350.236466780509</v>
      </c>
      <c r="F74" s="52">
        <f t="shared" si="30"/>
        <v>34956.695051661627</v>
      </c>
      <c r="G74" s="52">
        <f t="shared" si="30"/>
        <v>34546.257581661281</v>
      </c>
      <c r="H74" s="52">
        <f t="shared" si="30"/>
        <v>34219.648907403011</v>
      </c>
      <c r="I74" s="52">
        <f t="shared" si="30"/>
        <v>34712.852898077741</v>
      </c>
      <c r="J74" s="52">
        <f t="shared" si="30"/>
        <v>35818.766506148349</v>
      </c>
      <c r="K74" s="52">
        <f t="shared" si="30"/>
        <v>34686.44015250224</v>
      </c>
      <c r="L74" s="52">
        <f t="shared" si="30"/>
        <v>33158.320545072944</v>
      </c>
      <c r="M74" s="52">
        <f t="shared" si="30"/>
        <v>32156.541678237281</v>
      </c>
      <c r="N74" s="52">
        <f t="shared" si="30"/>
        <v>31915.215981272871</v>
      </c>
      <c r="O74" s="52">
        <f t="shared" si="30"/>
        <v>31519.107658944304</v>
      </c>
      <c r="P74" s="52">
        <f t="shared" si="30"/>
        <v>31138.600500365035</v>
      </c>
      <c r="Q74" s="52">
        <f t="shared" si="30"/>
        <v>30778.275549937542</v>
      </c>
      <c r="R74" s="52">
        <f t="shared" si="30"/>
        <v>30407.937003045135</v>
      </c>
      <c r="S74" s="52">
        <f t="shared" si="30"/>
        <v>29919.069533529011</v>
      </c>
      <c r="T74" s="52">
        <f t="shared" si="30"/>
        <v>29232.624939651425</v>
      </c>
      <c r="U74" s="52">
        <f t="shared" si="30"/>
        <v>28650.24091177051</v>
      </c>
      <c r="V74" s="52">
        <f t="shared" si="30"/>
        <v>28208.724581022405</v>
      </c>
      <c r="W74" s="52">
        <f t="shared" si="30"/>
        <v>27809.346692914722</v>
      </c>
      <c r="X74" s="52">
        <f t="shared" si="30"/>
        <v>27363.505709296431</v>
      </c>
      <c r="Y74" s="52">
        <f t="shared" si="30"/>
        <v>26911.504159424709</v>
      </c>
      <c r="Z74" s="52">
        <f t="shared" si="30"/>
        <v>26457.024139218767</v>
      </c>
      <c r="AA74" s="52">
        <f t="shared" si="30"/>
        <v>25991.009075453294</v>
      </c>
      <c r="AB74" s="52">
        <f t="shared" si="30"/>
        <v>25514.060369242401</v>
      </c>
      <c r="AC74" s="52">
        <f t="shared" si="30"/>
        <v>25041.931946377445</v>
      </c>
      <c r="AD74" s="52">
        <f t="shared" si="30"/>
        <v>24599.690652538775</v>
      </c>
      <c r="AE74" s="52">
        <f t="shared" si="30"/>
        <v>24171.663189437702</v>
      </c>
      <c r="AF74" s="52">
        <f t="shared" si="30"/>
        <v>23739.430917944919</v>
      </c>
    </row>
    <row r="75" spans="1:32" s="8" customFormat="1" ht="12" customHeight="1">
      <c r="A75" s="61" t="s">
        <v>5</v>
      </c>
      <c r="B75" s="84">
        <v>43202</v>
      </c>
      <c r="C75" s="52">
        <f t="shared" si="30"/>
        <v>43742.039861230718</v>
      </c>
      <c r="D75" s="52">
        <f t="shared" si="30"/>
        <v>41118.633007506338</v>
      </c>
      <c r="E75" s="52">
        <f t="shared" si="30"/>
        <v>38775.308131109326</v>
      </c>
      <c r="F75" s="52">
        <f t="shared" si="30"/>
        <v>36243.981962226957</v>
      </c>
      <c r="G75" s="52">
        <f t="shared" si="30"/>
        <v>34870.759685783087</v>
      </c>
      <c r="H75" s="52">
        <f t="shared" si="30"/>
        <v>34480.202202262553</v>
      </c>
      <c r="I75" s="52">
        <f t="shared" si="30"/>
        <v>34153.720905387243</v>
      </c>
      <c r="J75" s="52">
        <f t="shared" si="30"/>
        <v>34646.732546505613</v>
      </c>
      <c r="K75" s="52">
        <f t="shared" si="30"/>
        <v>35752.214848269068</v>
      </c>
      <c r="L75" s="52">
        <f t="shared" si="30"/>
        <v>34620.330101900887</v>
      </c>
      <c r="M75" s="52">
        <f t="shared" si="30"/>
        <v>33092.806461118482</v>
      </c>
      <c r="N75" s="52">
        <f t="shared" si="30"/>
        <v>32091.418288040892</v>
      </c>
      <c r="O75" s="52">
        <f t="shared" si="30"/>
        <v>31850.186708098299</v>
      </c>
      <c r="P75" s="52">
        <f t="shared" si="30"/>
        <v>31454.232868015439</v>
      </c>
      <c r="Q75" s="52">
        <f t="shared" si="30"/>
        <v>31073.874107228017</v>
      </c>
      <c r="R75" s="52">
        <f t="shared" si="30"/>
        <v>30713.689683531189</v>
      </c>
      <c r="S75" s="52">
        <f t="shared" si="30"/>
        <v>30343.495568672071</v>
      </c>
      <c r="T75" s="52">
        <f t="shared" si="30"/>
        <v>29854.818757469056</v>
      </c>
      <c r="U75" s="52">
        <f t="shared" si="30"/>
        <v>29168.641876983085</v>
      </c>
      <c r="V75" s="52">
        <f t="shared" si="30"/>
        <v>28586.484978873043</v>
      </c>
      <c r="W75" s="52">
        <f t="shared" si="30"/>
        <v>28145.140839493928</v>
      </c>
      <c r="X75" s="52">
        <f t="shared" si="30"/>
        <v>27745.918708762609</v>
      </c>
      <c r="Y75" s="52">
        <f t="shared" si="30"/>
        <v>27300.25160312793</v>
      </c>
      <c r="Z75" s="52">
        <f t="shared" si="30"/>
        <v>26848.426333860658</v>
      </c>
      <c r="AA75" s="52">
        <f t="shared" si="30"/>
        <v>26394.123560862594</v>
      </c>
      <c r="AB75" s="52">
        <f t="shared" si="30"/>
        <v>25928.290242971991</v>
      </c>
      <c r="AC75" s="52">
        <f t="shared" si="30"/>
        <v>25451.527546756519</v>
      </c>
      <c r="AD75" s="52">
        <f t="shared" si="30"/>
        <v>24979.583253976482</v>
      </c>
      <c r="AE75" s="52">
        <f t="shared" si="30"/>
        <v>24537.514434242406</v>
      </c>
      <c r="AF75" s="52">
        <f t="shared" si="30"/>
        <v>24109.653901851943</v>
      </c>
    </row>
    <row r="76" spans="1:32" s="8" customFormat="1" ht="12" customHeight="1">
      <c r="A76" s="61" t="s">
        <v>6</v>
      </c>
      <c r="B76" s="84">
        <v>43144</v>
      </c>
      <c r="C76" s="52">
        <f t="shared" si="30"/>
        <v>41239.475852556607</v>
      </c>
      <c r="D76" s="52">
        <f t="shared" si="30"/>
        <v>42027.897854931776</v>
      </c>
      <c r="E76" s="52">
        <f t="shared" si="30"/>
        <v>39655.711870857405</v>
      </c>
      <c r="F76" s="52">
        <f t="shared" si="30"/>
        <v>37562.987765932652</v>
      </c>
      <c r="G76" s="52">
        <f t="shared" si="30"/>
        <v>35281.812371049011</v>
      </c>
      <c r="H76" s="52">
        <f t="shared" si="30"/>
        <v>34157.341213133477</v>
      </c>
      <c r="I76" s="52">
        <f t="shared" si="30"/>
        <v>33767.170381521631</v>
      </c>
      <c r="J76" s="52">
        <f t="shared" si="30"/>
        <v>33441.012301130228</v>
      </c>
      <c r="K76" s="52">
        <f t="shared" si="30"/>
        <v>33933.535860723889</v>
      </c>
      <c r="L76" s="52">
        <f t="shared" si="30"/>
        <v>35037.923735008597</v>
      </c>
      <c r="M76" s="52">
        <f t="shared" si="30"/>
        <v>33907.159554539321</v>
      </c>
      <c r="N76" s="52">
        <f t="shared" si="30"/>
        <v>32381.148162161291</v>
      </c>
      <c r="O76" s="52">
        <f t="shared" si="30"/>
        <v>31380.751363375046</v>
      </c>
      <c r="P76" s="52">
        <f t="shared" si="30"/>
        <v>31139.758602696598</v>
      </c>
      <c r="Q76" s="52">
        <f t="shared" si="30"/>
        <v>30744.196756915419</v>
      </c>
      <c r="R76" s="52">
        <f t="shared" si="30"/>
        <v>30364.214551301178</v>
      </c>
      <c r="S76" s="52">
        <f t="shared" si="30"/>
        <v>30004.386710183808</v>
      </c>
      <c r="T76" s="52">
        <f t="shared" si="30"/>
        <v>29634.559087498401</v>
      </c>
      <c r="U76" s="52">
        <f t="shared" si="30"/>
        <v>29146.36606633848</v>
      </c>
      <c r="V76" s="52">
        <f t="shared" si="30"/>
        <v>28460.868500964189</v>
      </c>
      <c r="W76" s="52">
        <f t="shared" si="30"/>
        <v>27879.287938183275</v>
      </c>
      <c r="X76" s="52">
        <f t="shared" si="30"/>
        <v>27438.380729502143</v>
      </c>
      <c r="Y76" s="52">
        <f t="shared" si="30"/>
        <v>27039.553828680251</v>
      </c>
      <c r="Z76" s="52">
        <f t="shared" si="30"/>
        <v>26594.327933480148</v>
      </c>
      <c r="AA76" s="52">
        <f t="shared" si="30"/>
        <v>26142.949971229453</v>
      </c>
      <c r="AB76" s="52">
        <f t="shared" si="30"/>
        <v>25689.096957976657</v>
      </c>
      <c r="AC76" s="52">
        <f t="shared" si="30"/>
        <v>25223.724815070764</v>
      </c>
      <c r="AD76" s="52">
        <f t="shared" si="30"/>
        <v>24747.434113924544</v>
      </c>
      <c r="AE76" s="52">
        <f t="shared" si="30"/>
        <v>24275.957045994361</v>
      </c>
      <c r="AF76" s="52">
        <f t="shared" si="30"/>
        <v>23834.325874391823</v>
      </c>
    </row>
    <row r="77" spans="1:32" s="8" customFormat="1" ht="12" customHeight="1">
      <c r="A77" s="61" t="s">
        <v>7</v>
      </c>
      <c r="B77" s="84">
        <v>47849</v>
      </c>
      <c r="C77" s="52">
        <f t="shared" si="30"/>
        <v>37740.560741109286</v>
      </c>
      <c r="D77" s="52">
        <f t="shared" si="30"/>
        <v>36529.714091828653</v>
      </c>
      <c r="E77" s="52">
        <f t="shared" si="30"/>
        <v>38007.145727124254</v>
      </c>
      <c r="F77" s="52">
        <f t="shared" si="30"/>
        <v>36328.060605393286</v>
      </c>
      <c r="G77" s="52">
        <f t="shared" si="30"/>
        <v>34927.360737216026</v>
      </c>
      <c r="H77" s="52">
        <f t="shared" si="30"/>
        <v>33338.197785325545</v>
      </c>
      <c r="I77" s="52">
        <f t="shared" si="30"/>
        <v>32215.154705780566</v>
      </c>
      <c r="J77" s="52">
        <f t="shared" si="30"/>
        <v>31825.479391124863</v>
      </c>
      <c r="K77" s="52">
        <f t="shared" si="30"/>
        <v>31499.735531495557</v>
      </c>
      <c r="L77" s="52">
        <f t="shared" si="30"/>
        <v>31991.633586168537</v>
      </c>
      <c r="M77" s="52">
        <f t="shared" si="30"/>
        <v>33094.618887852899</v>
      </c>
      <c r="N77" s="52">
        <f t="shared" si="30"/>
        <v>31965.29077789282</v>
      </c>
      <c r="O77" s="52">
        <f t="shared" si="30"/>
        <v>30441.217419983113</v>
      </c>
      <c r="P77" s="52">
        <f t="shared" si="30"/>
        <v>29442.091125131326</v>
      </c>
      <c r="Q77" s="52">
        <f t="shared" si="30"/>
        <v>29201.404425258941</v>
      </c>
      <c r="R77" s="52">
        <f t="shared" si="30"/>
        <v>28806.344943021901</v>
      </c>
      <c r="S77" s="52">
        <f t="shared" si="30"/>
        <v>28426.845314808794</v>
      </c>
      <c r="T77" s="52">
        <f t="shared" si="30"/>
        <v>28067.47445504964</v>
      </c>
      <c r="U77" s="52">
        <f t="shared" si="30"/>
        <v>27698.116513445046</v>
      </c>
      <c r="V77" s="52">
        <f t="shared" si="30"/>
        <v>27210.543497421997</v>
      </c>
      <c r="W77" s="52">
        <f t="shared" si="30"/>
        <v>26525.91651395573</v>
      </c>
      <c r="X77" s="52">
        <f t="shared" si="30"/>
        <v>25945.074558489549</v>
      </c>
      <c r="Y77" s="52">
        <f t="shared" si="30"/>
        <v>25504.727301963441</v>
      </c>
      <c r="Z77" s="52">
        <f t="shared" si="30"/>
        <v>25106.406911305592</v>
      </c>
      <c r="AA77" s="52">
        <f t="shared" si="30"/>
        <v>24661.746452992396</v>
      </c>
      <c r="AB77" s="52">
        <f t="shared" si="30"/>
        <v>24210.941740753758</v>
      </c>
      <c r="AC77" s="52">
        <f t="shared" si="30"/>
        <v>23757.665120827794</v>
      </c>
      <c r="AD77" s="52">
        <f t="shared" si="30"/>
        <v>23292.884000543389</v>
      </c>
      <c r="AE77" s="52">
        <f t="shared" si="30"/>
        <v>22817.198188587627</v>
      </c>
      <c r="AF77" s="52">
        <f t="shared" si="30"/>
        <v>22346.319896533714</v>
      </c>
    </row>
    <row r="78" spans="1:32" s="8" customFormat="1" ht="12" customHeight="1">
      <c r="A78" s="61" t="s">
        <v>8</v>
      </c>
      <c r="B78" s="84">
        <v>55528</v>
      </c>
      <c r="C78" s="52">
        <f t="shared" si="30"/>
        <v>45871.938864154909</v>
      </c>
      <c r="D78" s="52">
        <f t="shared" si="30"/>
        <v>36027.996815382823</v>
      </c>
      <c r="E78" s="52">
        <f t="shared" si="30"/>
        <v>35066.106777662353</v>
      </c>
      <c r="F78" s="52">
        <f t="shared" si="30"/>
        <v>36788.154962148692</v>
      </c>
      <c r="G78" s="52">
        <f t="shared" si="30"/>
        <v>35358.156544194244</v>
      </c>
      <c r="H78" s="52">
        <f t="shared" si="30"/>
        <v>34205.281441534542</v>
      </c>
      <c r="I78" s="52">
        <f t="shared" si="30"/>
        <v>32618.216184740562</v>
      </c>
      <c r="J78" s="52">
        <f t="shared" si="30"/>
        <v>31496.655522060581</v>
      </c>
      <c r="K78" s="52">
        <f t="shared" si="30"/>
        <v>31107.494578820224</v>
      </c>
      <c r="L78" s="52">
        <f t="shared" si="30"/>
        <v>30782.180701085628</v>
      </c>
      <c r="M78" s="52">
        <f t="shared" si="30"/>
        <v>31273.429450326439</v>
      </c>
      <c r="N78" s="52">
        <f t="shared" si="30"/>
        <v>32374.958811412576</v>
      </c>
      <c r="O78" s="52">
        <f t="shared" si="30"/>
        <v>31247.121414557649</v>
      </c>
      <c r="P78" s="52">
        <f t="shared" si="30"/>
        <v>29725.059833480384</v>
      </c>
      <c r="Q78" s="52">
        <f t="shared" si="30"/>
        <v>28727.252385337801</v>
      </c>
      <c r="R78" s="52">
        <f t="shared" si="30"/>
        <v>28486.883391909247</v>
      </c>
      <c r="S78" s="52">
        <f t="shared" si="30"/>
        <v>28092.345388188758</v>
      </c>
      <c r="T78" s="52">
        <f t="shared" si="30"/>
        <v>27713.346699484893</v>
      </c>
      <c r="U78" s="52">
        <f t="shared" si="30"/>
        <v>27354.45020926062</v>
      </c>
      <c r="V78" s="52">
        <f t="shared" si="30"/>
        <v>26985.579820138944</v>
      </c>
      <c r="W78" s="52">
        <f t="shared" si="30"/>
        <v>26498.650400497045</v>
      </c>
      <c r="X78" s="52">
        <f t="shared" si="30"/>
        <v>25814.927124648955</v>
      </c>
      <c r="Y78" s="52">
        <f t="shared" si="30"/>
        <v>25234.851880563987</v>
      </c>
      <c r="Z78" s="52">
        <f t="shared" si="30"/>
        <v>24795.085882416497</v>
      </c>
      <c r="AA78" s="52">
        <f t="shared" si="30"/>
        <v>24397.291274674317</v>
      </c>
      <c r="AB78" s="52">
        <f t="shared" si="30"/>
        <v>23953.217768166094</v>
      </c>
      <c r="AC78" s="52">
        <f t="shared" si="30"/>
        <v>23503.008118147609</v>
      </c>
      <c r="AD78" s="52">
        <f t="shared" si="30"/>
        <v>23050.329823359949</v>
      </c>
      <c r="AE78" s="52">
        <f t="shared" si="30"/>
        <v>22586.162214154319</v>
      </c>
      <c r="AF78" s="52">
        <f t="shared" si="30"/>
        <v>22111.104307470338</v>
      </c>
    </row>
    <row r="79" spans="1:32" s="8" customFormat="1" ht="12" customHeight="1">
      <c r="A79" s="61" t="s">
        <v>9</v>
      </c>
      <c r="B79" s="84">
        <v>67496</v>
      </c>
      <c r="C79" s="52">
        <f t="shared" si="30"/>
        <v>55410.30552168034</v>
      </c>
      <c r="D79" s="52">
        <f t="shared" si="30"/>
        <v>45780.141528294698</v>
      </c>
      <c r="E79" s="52">
        <f t="shared" si="30"/>
        <v>35959.045907093918</v>
      </c>
      <c r="F79" s="52">
        <f t="shared" si="30"/>
        <v>35001.630192140641</v>
      </c>
      <c r="G79" s="52">
        <f t="shared" si="30"/>
        <v>36722.980100732631</v>
      </c>
      <c r="H79" s="52">
        <f t="shared" si="30"/>
        <v>35297.817011424093</v>
      </c>
      <c r="I79" s="52">
        <f t="shared" si="30"/>
        <v>34146.890267687886</v>
      </c>
      <c r="J79" s="52">
        <f t="shared" si="30"/>
        <v>32562.507151177888</v>
      </c>
      <c r="K79" s="52">
        <f t="shared" si="30"/>
        <v>31442.841926017834</v>
      </c>
      <c r="L79" s="52">
        <f t="shared" si="30"/>
        <v>31054.338664771556</v>
      </c>
      <c r="M79" s="52">
        <f t="shared" si="30"/>
        <v>30729.57456749033</v>
      </c>
      <c r="N79" s="52">
        <f t="shared" si="30"/>
        <v>31219.993106344926</v>
      </c>
      <c r="O79" s="52">
        <f t="shared" si="30"/>
        <v>32319.660882810826</v>
      </c>
      <c r="P79" s="52">
        <f t="shared" si="30"/>
        <v>31193.729531156583</v>
      </c>
      <c r="Q79" s="52">
        <f t="shared" si="30"/>
        <v>29674.240234151341</v>
      </c>
      <c r="R79" s="52">
        <f t="shared" si="30"/>
        <v>28678.119080596116</v>
      </c>
      <c r="S79" s="52">
        <f t="shared" si="30"/>
        <v>28438.156310766459</v>
      </c>
      <c r="T79" s="52">
        <f t="shared" si="30"/>
        <v>28044.285076272256</v>
      </c>
      <c r="U79" s="52">
        <f t="shared" si="30"/>
        <v>27665.926895352302</v>
      </c>
      <c r="V79" s="52">
        <f t="shared" si="30"/>
        <v>27307.636940196506</v>
      </c>
      <c r="W79" s="52">
        <f t="shared" si="30"/>
        <v>26939.389942032445</v>
      </c>
      <c r="X79" s="52">
        <f t="shared" si="30"/>
        <v>26453.283433109744</v>
      </c>
      <c r="Y79" s="52">
        <f t="shared" si="30"/>
        <v>25770.715649597834</v>
      </c>
      <c r="Z79" s="52">
        <f t="shared" si="30"/>
        <v>25191.620732675372</v>
      </c>
      <c r="AA79" s="52">
        <f t="shared" si="30"/>
        <v>24752.597939064752</v>
      </c>
      <c r="AB79" s="52">
        <f t="shared" si="30"/>
        <v>24355.475604209656</v>
      </c>
      <c r="AC79" s="52">
        <f t="shared" si="30"/>
        <v>23912.152581927432</v>
      </c>
      <c r="AD79" s="52">
        <f t="shared" si="30"/>
        <v>23462.703786217477</v>
      </c>
      <c r="AE79" s="52">
        <f t="shared" si="30"/>
        <v>23010.790517748006</v>
      </c>
      <c r="AF79" s="52">
        <f t="shared" si="30"/>
        <v>22547.407351801936</v>
      </c>
    </row>
    <row r="80" spans="1:32" s="8" customFormat="1" ht="12" customHeight="1">
      <c r="A80" s="61" t="s">
        <v>10</v>
      </c>
      <c r="B80" s="84">
        <v>60337</v>
      </c>
      <c r="C80" s="52">
        <f t="shared" si="30"/>
        <v>67276.848543196582</v>
      </c>
      <c r="D80" s="52">
        <f t="shared" si="30"/>
        <v>55247.082722984203</v>
      </c>
      <c r="E80" s="52">
        <f t="shared" si="30"/>
        <v>45657.943910359776</v>
      </c>
      <c r="F80" s="52">
        <f t="shared" si="30"/>
        <v>35874.637794142531</v>
      </c>
      <c r="G80" s="52">
        <f t="shared" si="30"/>
        <v>34926.738810163173</v>
      </c>
      <c r="H80" s="52">
        <f t="shared" si="30"/>
        <v>36649.335819545144</v>
      </c>
      <c r="I80" s="52">
        <f t="shared" si="30"/>
        <v>35228.077677101312</v>
      </c>
      <c r="J80" s="52">
        <f t="shared" si="30"/>
        <v>34080.304472642943</v>
      </c>
      <c r="K80" s="52">
        <f t="shared" si="30"/>
        <v>32500.262565872184</v>
      </c>
      <c r="L80" s="52">
        <f t="shared" si="30"/>
        <v>31383.665223429067</v>
      </c>
      <c r="M80" s="52">
        <f t="shared" si="30"/>
        <v>30996.226461118604</v>
      </c>
      <c r="N80" s="52">
        <f t="shared" si="30"/>
        <v>30672.352217463929</v>
      </c>
      <c r="O80" s="52">
        <f t="shared" si="30"/>
        <v>31161.427009522064</v>
      </c>
      <c r="P80" s="52">
        <f t="shared" si="30"/>
        <v>32258.081696280446</v>
      </c>
      <c r="Q80" s="52">
        <f t="shared" si="30"/>
        <v>31135.235396529737</v>
      </c>
      <c r="R80" s="52">
        <f t="shared" si="30"/>
        <v>29619.90950019829</v>
      </c>
      <c r="S80" s="52">
        <f t="shared" si="30"/>
        <v>28626.517718603805</v>
      </c>
      <c r="T80" s="52">
        <f t="shared" si="30"/>
        <v>28387.212446763482</v>
      </c>
      <c r="U80" s="52">
        <f t="shared" si="30"/>
        <v>27994.420419451792</v>
      </c>
      <c r="V80" s="52">
        <f t="shared" si="30"/>
        <v>27617.098939947558</v>
      </c>
      <c r="W80" s="52">
        <f t="shared" si="30"/>
        <v>27259.790699268891</v>
      </c>
      <c r="X80" s="52">
        <f t="shared" si="30"/>
        <v>26892.552697879801</v>
      </c>
      <c r="Y80" s="52">
        <f t="shared" si="30"/>
        <v>26407.778120791547</v>
      </c>
      <c r="Z80" s="52">
        <f t="shared" si="30"/>
        <v>25727.08057300646</v>
      </c>
      <c r="AA80" s="52">
        <f t="shared" si="30"/>
        <v>25149.572376156364</v>
      </c>
      <c r="AB80" s="52">
        <f t="shared" si="30"/>
        <v>24711.752505000237</v>
      </c>
      <c r="AC80" s="52">
        <f t="shared" si="30"/>
        <v>24315.718285342646</v>
      </c>
      <c r="AD80" s="52">
        <f t="shared" si="30"/>
        <v>23873.609968141474</v>
      </c>
      <c r="AE80" s="52">
        <f t="shared" si="30"/>
        <v>23425.392662131762</v>
      </c>
      <c r="AF80" s="52">
        <f t="shared" si="30"/>
        <v>22974.7176360179</v>
      </c>
    </row>
    <row r="81" spans="1:32" s="8" customFormat="1" ht="12" customHeight="1">
      <c r="A81" s="61" t="s">
        <v>11</v>
      </c>
      <c r="B81" s="84">
        <v>58839</v>
      </c>
      <c r="C81" s="52">
        <f t="shared" si="30"/>
        <v>60057.200269671805</v>
      </c>
      <c r="D81" s="52">
        <f t="shared" si="30"/>
        <v>66986.265045647408</v>
      </c>
      <c r="E81" s="52">
        <f t="shared" si="30"/>
        <v>55035.84390925178</v>
      </c>
      <c r="F81" s="52">
        <f t="shared" si="30"/>
        <v>45507.082788007348</v>
      </c>
      <c r="G81" s="52">
        <f t="shared" si="30"/>
        <v>35780.048685396039</v>
      </c>
      <c r="H81" s="52">
        <f t="shared" si="30"/>
        <v>34847.584688557748</v>
      </c>
      <c r="I81" s="52">
        <f t="shared" si="30"/>
        <v>36563.084598261063</v>
      </c>
      <c r="J81" s="52">
        <f t="shared" si="30"/>
        <v>35147.682039364103</v>
      </c>
      <c r="K81" s="52">
        <f t="shared" si="30"/>
        <v>34004.637660508102</v>
      </c>
      <c r="L81" s="52">
        <f t="shared" si="30"/>
        <v>32431.105526393239</v>
      </c>
      <c r="M81" s="52">
        <f t="shared" si="30"/>
        <v>31319.108565000988</v>
      </c>
      <c r="N81" s="52">
        <f t="shared" si="30"/>
        <v>30933.266050391245</v>
      </c>
      <c r="O81" s="52">
        <f t="shared" si="30"/>
        <v>30610.726168620426</v>
      </c>
      <c r="P81" s="52">
        <f t="shared" si="30"/>
        <v>31097.785972535279</v>
      </c>
      <c r="Q81" s="52">
        <f t="shared" si="30"/>
        <v>32189.922441984218</v>
      </c>
      <c r="R81" s="52">
        <f t="shared" ref="R81:AF81" si="31">Q80*R415+R456</f>
        <v>31071.702268988483</v>
      </c>
      <c r="S81" s="52">
        <f t="shared" si="31"/>
        <v>29562.619515349921</v>
      </c>
      <c r="T81" s="52">
        <f t="shared" si="31"/>
        <v>28573.320507895605</v>
      </c>
      <c r="U81" s="52">
        <f t="shared" si="31"/>
        <v>28335.001173775265</v>
      </c>
      <c r="V81" s="52">
        <f t="shared" si="31"/>
        <v>27943.827449616099</v>
      </c>
      <c r="W81" s="52">
        <f t="shared" si="31"/>
        <v>27568.060534607423</v>
      </c>
      <c r="X81" s="52">
        <f t="shared" si="31"/>
        <v>27212.224403880351</v>
      </c>
      <c r="Y81" s="52">
        <f t="shared" si="31"/>
        <v>26846.499423056983</v>
      </c>
      <c r="Z81" s="52">
        <f t="shared" si="31"/>
        <v>26363.722117226334</v>
      </c>
      <c r="AA81" s="52">
        <f t="shared" si="31"/>
        <v>25685.829043338123</v>
      </c>
      <c r="AB81" s="52">
        <f t="shared" si="31"/>
        <v>25110.700180259049</v>
      </c>
      <c r="AC81" s="52">
        <f t="shared" si="31"/>
        <v>24674.684126972083</v>
      </c>
      <c r="AD81" s="52">
        <f t="shared" si="31"/>
        <v>24280.281568299481</v>
      </c>
      <c r="AE81" s="52">
        <f t="shared" si="31"/>
        <v>23839.994737365181</v>
      </c>
      <c r="AF81" s="52">
        <f t="shared" si="31"/>
        <v>23393.624086656226</v>
      </c>
    </row>
    <row r="82" spans="1:32" s="8" customFormat="1" ht="12" customHeight="1">
      <c r="A82" s="69" t="s">
        <v>12</v>
      </c>
      <c r="B82" s="84">
        <v>56258</v>
      </c>
      <c r="C82" s="52">
        <f t="shared" ref="C82:AF89" si="32">B81*C416+C457</f>
        <v>58120.110914141776</v>
      </c>
      <c r="D82" s="52">
        <f t="shared" si="32"/>
        <v>59391.251901938012</v>
      </c>
      <c r="E82" s="52">
        <f t="shared" si="32"/>
        <v>66331.68640419899</v>
      </c>
      <c r="F82" s="52">
        <f t="shared" si="32"/>
        <v>54511.266222136415</v>
      </c>
      <c r="G82" s="52">
        <f t="shared" si="32"/>
        <v>45090.038459232288</v>
      </c>
      <c r="H82" s="52">
        <f t="shared" si="32"/>
        <v>35466.417676439669</v>
      </c>
      <c r="I82" s="52">
        <f t="shared" si="32"/>
        <v>34539.371295423014</v>
      </c>
      <c r="J82" s="52">
        <f t="shared" si="32"/>
        <v>36244.904150650953</v>
      </c>
      <c r="K82" s="52">
        <f t="shared" si="32"/>
        <v>34837.725080621181</v>
      </c>
      <c r="L82" s="52">
        <f t="shared" si="32"/>
        <v>33701.321789606336</v>
      </c>
      <c r="M82" s="52">
        <f t="shared" si="32"/>
        <v>32136.931877190676</v>
      </c>
      <c r="N82" s="52">
        <f t="shared" si="32"/>
        <v>31031.395618144114</v>
      </c>
      <c r="O82" s="52">
        <f t="shared" si="32"/>
        <v>30647.79484854425</v>
      </c>
      <c r="P82" s="52">
        <f t="shared" si="32"/>
        <v>30327.128923486522</v>
      </c>
      <c r="Q82" s="52">
        <f t="shared" si="32"/>
        <v>30811.358909940631</v>
      </c>
      <c r="R82" s="52">
        <f t="shared" si="32"/>
        <v>31897.150066502069</v>
      </c>
      <c r="S82" s="52">
        <f t="shared" si="32"/>
        <v>30785.426752711439</v>
      </c>
      <c r="T82" s="52">
        <f t="shared" si="32"/>
        <v>29285.111769871517</v>
      </c>
      <c r="U82" s="52">
        <f t="shared" si="32"/>
        <v>28301.560589650511</v>
      </c>
      <c r="V82" s="52">
        <f t="shared" si="32"/>
        <v>28064.625890861411</v>
      </c>
      <c r="W82" s="52">
        <f t="shared" si="32"/>
        <v>27675.72488603961</v>
      </c>
      <c r="X82" s="52">
        <f t="shared" si="32"/>
        <v>27302.141176807134</v>
      </c>
      <c r="Y82" s="52">
        <f t="shared" si="32"/>
        <v>26948.372453999586</v>
      </c>
      <c r="Z82" s="52">
        <f t="shared" si="32"/>
        <v>26584.772335314803</v>
      </c>
      <c r="AA82" s="52">
        <f t="shared" si="32"/>
        <v>26104.799965631031</v>
      </c>
      <c r="AB82" s="52">
        <f t="shared" si="32"/>
        <v>25430.845450502107</v>
      </c>
      <c r="AC82" s="52">
        <f t="shared" si="32"/>
        <v>24859.058086117526</v>
      </c>
      <c r="AD82" s="52">
        <f t="shared" si="32"/>
        <v>24425.575286100157</v>
      </c>
      <c r="AE82" s="52">
        <f t="shared" si="32"/>
        <v>24033.46420629344</v>
      </c>
      <c r="AF82" s="52">
        <f t="shared" si="32"/>
        <v>23595.735441846871</v>
      </c>
    </row>
    <row r="83" spans="1:32" s="8" customFormat="1" ht="12" customHeight="1">
      <c r="A83" s="69" t="s">
        <v>13</v>
      </c>
      <c r="B83" s="84">
        <v>63369</v>
      </c>
      <c r="C83" s="52">
        <f t="shared" si="32"/>
        <v>55646.84739377092</v>
      </c>
      <c r="D83" s="52">
        <f t="shared" si="32"/>
        <v>57526.290546691176</v>
      </c>
      <c r="E83" s="52">
        <f t="shared" si="32"/>
        <v>58814.182382875057</v>
      </c>
      <c r="F83" s="52">
        <f t="shared" si="32"/>
        <v>65719.062316029682</v>
      </c>
      <c r="G83" s="52">
        <f t="shared" si="32"/>
        <v>54023.00668447675</v>
      </c>
      <c r="H83" s="52">
        <f t="shared" si="32"/>
        <v>44698.447898439546</v>
      </c>
      <c r="I83" s="52">
        <f t="shared" si="32"/>
        <v>35154.414459520623</v>
      </c>
      <c r="J83" s="52">
        <f t="shared" si="32"/>
        <v>34235.034752074971</v>
      </c>
      <c r="K83" s="52">
        <f t="shared" si="32"/>
        <v>35926.462850590178</v>
      </c>
      <c r="L83" s="52">
        <f t="shared" si="32"/>
        <v>34530.921151469549</v>
      </c>
      <c r="M83" s="52">
        <f t="shared" si="32"/>
        <v>33403.915915671401</v>
      </c>
      <c r="N83" s="52">
        <f t="shared" si="32"/>
        <v>31852.46350783142</v>
      </c>
      <c r="O83" s="52">
        <f t="shared" si="32"/>
        <v>30756.070033647175</v>
      </c>
      <c r="P83" s="52">
        <f t="shared" si="32"/>
        <v>30375.641642411902</v>
      </c>
      <c r="Q83" s="52">
        <f t="shared" si="32"/>
        <v>30057.6276245544</v>
      </c>
      <c r="R83" s="52">
        <f t="shared" si="32"/>
        <v>30537.853029020534</v>
      </c>
      <c r="S83" s="52">
        <f t="shared" si="32"/>
        <v>31614.664692717208</v>
      </c>
      <c r="T83" s="52">
        <f t="shared" si="32"/>
        <v>30512.135330731628</v>
      </c>
      <c r="U83" s="52">
        <f t="shared" si="32"/>
        <v>29024.227952799793</v>
      </c>
      <c r="V83" s="52">
        <f t="shared" si="32"/>
        <v>28048.810740839213</v>
      </c>
      <c r="W83" s="52">
        <f t="shared" si="32"/>
        <v>27813.835492009097</v>
      </c>
      <c r="X83" s="52">
        <f t="shared" si="32"/>
        <v>27428.150698497175</v>
      </c>
      <c r="Y83" s="52">
        <f t="shared" si="32"/>
        <v>27057.65652654005</v>
      </c>
      <c r="Z83" s="52">
        <f t="shared" si="32"/>
        <v>26706.81347107012</v>
      </c>
      <c r="AA83" s="52">
        <f t="shared" si="32"/>
        <v>26346.220325366859</v>
      </c>
      <c r="AB83" s="52">
        <f t="shared" si="32"/>
        <v>25870.217327180373</v>
      </c>
      <c r="AC83" s="52">
        <f t="shared" si="32"/>
        <v>25201.836415891565</v>
      </c>
      <c r="AD83" s="52">
        <f t="shared" si="32"/>
        <v>24634.777733010447</v>
      </c>
      <c r="AE83" s="52">
        <f t="shared" si="32"/>
        <v>24204.87983574922</v>
      </c>
      <c r="AF83" s="52">
        <f t="shared" si="32"/>
        <v>23816.011514572503</v>
      </c>
    </row>
    <row r="84" spans="1:32" s="8" customFormat="1" ht="12" customHeight="1">
      <c r="A84" s="69" t="s">
        <v>14</v>
      </c>
      <c r="B84" s="84">
        <v>74702</v>
      </c>
      <c r="C84" s="52">
        <f t="shared" si="32"/>
        <v>62482.575841106001</v>
      </c>
      <c r="D84" s="52">
        <f t="shared" si="32"/>
        <v>54927.598258515325</v>
      </c>
      <c r="E84" s="52">
        <f t="shared" si="32"/>
        <v>56823.364966003755</v>
      </c>
      <c r="F84" s="52">
        <f t="shared" si="32"/>
        <v>58132.873960684759</v>
      </c>
      <c r="G84" s="52">
        <f t="shared" si="32"/>
        <v>64984.398035434169</v>
      </c>
      <c r="H84" s="52">
        <f t="shared" si="32"/>
        <v>53466.967187573238</v>
      </c>
      <c r="I84" s="52">
        <f t="shared" si="32"/>
        <v>44257.473456955733</v>
      </c>
      <c r="J84" s="52">
        <f t="shared" si="32"/>
        <v>34831.213390673074</v>
      </c>
      <c r="K84" s="52">
        <f t="shared" si="32"/>
        <v>33923.178828817297</v>
      </c>
      <c r="L84" s="52">
        <f t="shared" si="32"/>
        <v>35593.734704596827</v>
      </c>
      <c r="M84" s="52">
        <f t="shared" si="32"/>
        <v>34215.413990043351</v>
      </c>
      <c r="N84" s="52">
        <f t="shared" si="32"/>
        <v>33102.315998854952</v>
      </c>
      <c r="O84" s="52">
        <f t="shared" si="32"/>
        <v>31570.008513727713</v>
      </c>
      <c r="P84" s="52">
        <f t="shared" si="32"/>
        <v>30487.144535014901</v>
      </c>
      <c r="Q84" s="52">
        <f t="shared" si="32"/>
        <v>30111.410630127473</v>
      </c>
      <c r="R84" s="52">
        <f t="shared" si="32"/>
        <v>29797.32090525033</v>
      </c>
      <c r="S84" s="52">
        <f t="shared" si="32"/>
        <v>30271.620328225355</v>
      </c>
      <c r="T84" s="52">
        <f t="shared" si="32"/>
        <v>31335.14413599201</v>
      </c>
      <c r="U84" s="52">
        <f t="shared" si="32"/>
        <v>30246.219986333334</v>
      </c>
      <c r="V84" s="52">
        <f t="shared" si="32"/>
        <v>28776.673385445178</v>
      </c>
      <c r="W84" s="52">
        <f t="shared" si="32"/>
        <v>27813.29282188019</v>
      </c>
      <c r="X84" s="52">
        <f t="shared" si="32"/>
        <v>27581.217167620638</v>
      </c>
      <c r="Y84" s="52">
        <f t="shared" si="32"/>
        <v>27200.291724460654</v>
      </c>
      <c r="Z84" s="52">
        <f t="shared" si="32"/>
        <v>26834.369450585476</v>
      </c>
      <c r="AA84" s="52">
        <f t="shared" si="32"/>
        <v>26487.855798420049</v>
      </c>
      <c r="AB84" s="52">
        <f t="shared" si="32"/>
        <v>26131.712372134767</v>
      </c>
      <c r="AC84" s="52">
        <f t="shared" si="32"/>
        <v>25661.5832509459</v>
      </c>
      <c r="AD84" s="52">
        <f t="shared" si="32"/>
        <v>25001.450160102395</v>
      </c>
      <c r="AE84" s="52">
        <f t="shared" si="32"/>
        <v>24441.388981368033</v>
      </c>
      <c r="AF84" s="52">
        <f t="shared" si="32"/>
        <v>24016.796024159008</v>
      </c>
    </row>
    <row r="85" spans="1:32" s="8" customFormat="1" ht="12" customHeight="1">
      <c r="A85" s="69" t="s">
        <v>15</v>
      </c>
      <c r="B85" s="84">
        <v>63548</v>
      </c>
      <c r="C85" s="52">
        <f t="shared" si="32"/>
        <v>73337.169877538559</v>
      </c>
      <c r="D85" s="52">
        <f t="shared" si="32"/>
        <v>61503.167773581503</v>
      </c>
      <c r="E85" s="52">
        <f t="shared" si="32"/>
        <v>54195.273326529088</v>
      </c>
      <c r="F85" s="52">
        <f t="shared" si="32"/>
        <v>56134.077162346155</v>
      </c>
      <c r="G85" s="52">
        <f t="shared" si="32"/>
        <v>57495.658224996841</v>
      </c>
      <c r="H85" s="52">
        <f t="shared" si="32"/>
        <v>64296.368711212839</v>
      </c>
      <c r="I85" s="52">
        <f t="shared" si="32"/>
        <v>52986.941142539108</v>
      </c>
      <c r="J85" s="52">
        <f t="shared" si="32"/>
        <v>43943.769651744573</v>
      </c>
      <c r="K85" s="52">
        <f t="shared" si="32"/>
        <v>34687.746596663274</v>
      </c>
      <c r="L85" s="52">
        <f t="shared" si="32"/>
        <v>33796.111019005992</v>
      </c>
      <c r="M85" s="52">
        <f t="shared" si="32"/>
        <v>35436.496876417914</v>
      </c>
      <c r="N85" s="52">
        <f t="shared" si="32"/>
        <v>34083.06845183656</v>
      </c>
      <c r="O85" s="52">
        <f t="shared" si="32"/>
        <v>32990.072863283109</v>
      </c>
      <c r="P85" s="52">
        <f t="shared" si="32"/>
        <v>31485.438648856576</v>
      </c>
      <c r="Q85" s="52">
        <f t="shared" si="32"/>
        <v>30422.131050508557</v>
      </c>
      <c r="R85" s="52">
        <f t="shared" si="32"/>
        <v>30053.182850293531</v>
      </c>
      <c r="S85" s="52">
        <f t="shared" si="32"/>
        <v>29744.765544343529</v>
      </c>
      <c r="T85" s="52">
        <f t="shared" si="32"/>
        <v>30210.499182414038</v>
      </c>
      <c r="U85" s="52">
        <f t="shared" si="32"/>
        <v>31254.815890747559</v>
      </c>
      <c r="V85" s="52">
        <f t="shared" si="32"/>
        <v>30185.557567340158</v>
      </c>
      <c r="W85" s="52">
        <f t="shared" si="32"/>
        <v>28742.550783876643</v>
      </c>
      <c r="X85" s="52">
        <f t="shared" si="32"/>
        <v>27796.568745987541</v>
      </c>
      <c r="Y85" s="52">
        <f t="shared" si="32"/>
        <v>27568.684347377202</v>
      </c>
      <c r="Z85" s="52">
        <f t="shared" si="32"/>
        <v>27194.638367384807</v>
      </c>
      <c r="AA85" s="52">
        <f t="shared" si="32"/>
        <v>26835.324601422468</v>
      </c>
      <c r="AB85" s="52">
        <f t="shared" si="32"/>
        <v>26495.068940026478</v>
      </c>
      <c r="AC85" s="52">
        <f t="shared" si="32"/>
        <v>26145.357416958748</v>
      </c>
      <c r="AD85" s="52">
        <f t="shared" si="32"/>
        <v>25683.718765575206</v>
      </c>
      <c r="AE85" s="52">
        <f t="shared" si="32"/>
        <v>25035.50759112167</v>
      </c>
      <c r="AF85" s="52">
        <f t="shared" si="32"/>
        <v>24485.56104326819</v>
      </c>
    </row>
    <row r="86" spans="1:32" s="8" customFormat="1" ht="12" customHeight="1">
      <c r="A86" s="69" t="s">
        <v>16</v>
      </c>
      <c r="B86" s="84">
        <v>55954</v>
      </c>
      <c r="C86" s="52">
        <f t="shared" si="32"/>
        <v>61356.714244302588</v>
      </c>
      <c r="D86" s="52">
        <f t="shared" si="32"/>
        <v>70962.95914608243</v>
      </c>
      <c r="E86" s="52">
        <f t="shared" si="32"/>
        <v>59642.191040405822</v>
      </c>
      <c r="F86" s="52">
        <f t="shared" si="32"/>
        <v>52654.164203935557</v>
      </c>
      <c r="G86" s="52">
        <f t="shared" si="32"/>
        <v>54607.782895451484</v>
      </c>
      <c r="H86" s="52">
        <f t="shared" si="32"/>
        <v>55999.322026675931</v>
      </c>
      <c r="I86" s="52">
        <f t="shared" si="32"/>
        <v>62606.769251309015</v>
      </c>
      <c r="J86" s="52">
        <f t="shared" si="32"/>
        <v>51618.734111115758</v>
      </c>
      <c r="K86" s="52">
        <f t="shared" si="32"/>
        <v>42832.552359982532</v>
      </c>
      <c r="L86" s="52">
        <f t="shared" si="32"/>
        <v>33839.567881317242</v>
      </c>
      <c r="M86" s="52">
        <f t="shared" si="32"/>
        <v>32973.270891478198</v>
      </c>
      <c r="N86" s="52">
        <f t="shared" si="32"/>
        <v>34567.040101747079</v>
      </c>
      <c r="O86" s="52">
        <f t="shared" si="32"/>
        <v>33252.073539670208</v>
      </c>
      <c r="P86" s="52">
        <f t="shared" si="32"/>
        <v>32190.138807591637</v>
      </c>
      <c r="Q86" s="52">
        <f t="shared" si="32"/>
        <v>30728.263436723981</v>
      </c>
      <c r="R86" s="52">
        <f t="shared" si="32"/>
        <v>29695.173018616049</v>
      </c>
      <c r="S86" s="52">
        <f t="shared" si="32"/>
        <v>29336.709624756655</v>
      </c>
      <c r="T86" s="52">
        <f t="shared" si="32"/>
        <v>29037.056952236842</v>
      </c>
      <c r="U86" s="52">
        <f t="shared" si="32"/>
        <v>29489.555325829497</v>
      </c>
      <c r="V86" s="52">
        <f t="shared" si="32"/>
        <v>30504.19453890908</v>
      </c>
      <c r="W86" s="52">
        <f t="shared" si="32"/>
        <v>29465.322504033626</v>
      </c>
      <c r="X86" s="52">
        <f t="shared" si="32"/>
        <v>28063.323229715468</v>
      </c>
      <c r="Y86" s="52">
        <f t="shared" si="32"/>
        <v>27144.224202713518</v>
      </c>
      <c r="Z86" s="52">
        <f t="shared" si="32"/>
        <v>26922.815845426885</v>
      </c>
      <c r="AA86" s="52">
        <f t="shared" si="32"/>
        <v>26559.399540998802</v>
      </c>
      <c r="AB86" s="52">
        <f t="shared" si="32"/>
        <v>26210.296789088934</v>
      </c>
      <c r="AC86" s="52">
        <f t="shared" si="32"/>
        <v>25879.710546649498</v>
      </c>
      <c r="AD86" s="52">
        <f t="shared" si="32"/>
        <v>25539.93716014826</v>
      </c>
      <c r="AE86" s="52">
        <f t="shared" si="32"/>
        <v>25091.417401506871</v>
      </c>
      <c r="AF86" s="52">
        <f t="shared" si="32"/>
        <v>24461.627156164097</v>
      </c>
    </row>
    <row r="87" spans="1:32" s="8" customFormat="1" ht="12" customHeight="1">
      <c r="A87" s="69" t="s">
        <v>17</v>
      </c>
      <c r="B87" s="84">
        <v>51843</v>
      </c>
      <c r="C87" s="52">
        <f t="shared" si="32"/>
        <v>52171.927064837546</v>
      </c>
      <c r="D87" s="52">
        <f t="shared" si="32"/>
        <v>57505.659120576573</v>
      </c>
      <c r="E87" s="52">
        <f t="shared" si="32"/>
        <v>66798.401911224457</v>
      </c>
      <c r="F87" s="52">
        <f t="shared" si="32"/>
        <v>56320.234362129675</v>
      </c>
      <c r="G87" s="52">
        <f t="shared" si="32"/>
        <v>49860.677424457608</v>
      </c>
      <c r="H87" s="52">
        <f t="shared" si="32"/>
        <v>51847.157857546386</v>
      </c>
      <c r="I87" s="52">
        <f t="shared" si="32"/>
        <v>53169.987235311826</v>
      </c>
      <c r="J87" s="52">
        <f t="shared" si="32"/>
        <v>59451.179840429824</v>
      </c>
      <c r="K87" s="52">
        <f t="shared" si="32"/>
        <v>49005.698745998343</v>
      </c>
      <c r="L87" s="52">
        <f t="shared" si="32"/>
        <v>40653.350559743194</v>
      </c>
      <c r="M87" s="52">
        <f t="shared" si="32"/>
        <v>32104.41090347978</v>
      </c>
      <c r="N87" s="52">
        <f t="shared" si="32"/>
        <v>31280.888889391328</v>
      </c>
      <c r="O87" s="52">
        <f t="shared" si="32"/>
        <v>32795.962871440664</v>
      </c>
      <c r="P87" s="52">
        <f t="shared" si="32"/>
        <v>31545.925154165761</v>
      </c>
      <c r="Q87" s="52">
        <f t="shared" si="32"/>
        <v>30536.425364083021</v>
      </c>
      <c r="R87" s="52">
        <f t="shared" si="32"/>
        <v>29146.732725318441</v>
      </c>
      <c r="S87" s="52">
        <f t="shared" si="32"/>
        <v>28164.653009199614</v>
      </c>
      <c r="T87" s="52">
        <f t="shared" si="32"/>
        <v>27823.889391698278</v>
      </c>
      <c r="U87" s="52">
        <f t="shared" si="32"/>
        <v>27539.032610138463</v>
      </c>
      <c r="V87" s="52">
        <f t="shared" si="32"/>
        <v>27969.188060709759</v>
      </c>
      <c r="W87" s="52">
        <f t="shared" si="32"/>
        <v>28933.72763331484</v>
      </c>
      <c r="X87" s="52">
        <f t="shared" si="32"/>
        <v>27946.151778180265</v>
      </c>
      <c r="Y87" s="52">
        <f t="shared" si="32"/>
        <v>26613.378745745333</v>
      </c>
      <c r="Z87" s="52">
        <f t="shared" si="32"/>
        <v>25739.661890277544</v>
      </c>
      <c r="AA87" s="52">
        <f t="shared" si="32"/>
        <v>25529.185969816845</v>
      </c>
      <c r="AB87" s="52">
        <f t="shared" si="32"/>
        <v>25183.714000635926</v>
      </c>
      <c r="AC87" s="52">
        <f t="shared" si="32"/>
        <v>24851.848826511228</v>
      </c>
      <c r="AD87" s="52">
        <f t="shared" si="32"/>
        <v>24537.585875817796</v>
      </c>
      <c r="AE87" s="52">
        <f t="shared" si="32"/>
        <v>24214.589412864436</v>
      </c>
      <c r="AF87" s="52">
        <f t="shared" si="32"/>
        <v>23788.216125958003</v>
      </c>
    </row>
    <row r="88" spans="1:32" s="8" customFormat="1" ht="12" customHeight="1">
      <c r="A88" s="69" t="s">
        <v>18</v>
      </c>
      <c r="B88" s="84">
        <v>42096</v>
      </c>
      <c r="C88" s="52">
        <f t="shared" si="32"/>
        <v>45313.39125901871</v>
      </c>
      <c r="D88" s="52">
        <f t="shared" si="32"/>
        <v>46079.285019737523</v>
      </c>
      <c r="E88" s="52">
        <f t="shared" si="32"/>
        <v>51225.537967137432</v>
      </c>
      <c r="F88" s="52">
        <f t="shared" si="32"/>
        <v>59969.090167603463</v>
      </c>
      <c r="G88" s="52">
        <f t="shared" si="32"/>
        <v>50871.106950413909</v>
      </c>
      <c r="H88" s="52">
        <f t="shared" si="32"/>
        <v>45284.548719625978</v>
      </c>
      <c r="I88" s="52">
        <f t="shared" si="32"/>
        <v>47092.716947647925</v>
      </c>
      <c r="J88" s="52">
        <f t="shared" si="32"/>
        <v>48296.805350497358</v>
      </c>
      <c r="K88" s="52">
        <f t="shared" si="32"/>
        <v>54014.180016504542</v>
      </c>
      <c r="L88" s="52">
        <f t="shared" si="32"/>
        <v>44506.315389825475</v>
      </c>
      <c r="M88" s="52">
        <f t="shared" si="32"/>
        <v>36903.698032915243</v>
      </c>
      <c r="N88" s="52">
        <f t="shared" si="32"/>
        <v>29122.135822560693</v>
      </c>
      <c r="O88" s="52">
        <f t="shared" si="32"/>
        <v>28372.535516336669</v>
      </c>
      <c r="P88" s="52">
        <f t="shared" si="32"/>
        <v>29751.612094093161</v>
      </c>
      <c r="Q88" s="52">
        <f t="shared" si="32"/>
        <v>28613.781362636593</v>
      </c>
      <c r="R88" s="52">
        <f t="shared" si="32"/>
        <v>27694.897181238339</v>
      </c>
      <c r="S88" s="52">
        <f t="shared" si="32"/>
        <v>26429.947356274322</v>
      </c>
      <c r="T88" s="52">
        <f t="shared" si="32"/>
        <v>25536.021944026619</v>
      </c>
      <c r="U88" s="52">
        <f t="shared" si="32"/>
        <v>25225.846250287883</v>
      </c>
      <c r="V88" s="52">
        <f t="shared" si="32"/>
        <v>24966.559033875605</v>
      </c>
      <c r="W88" s="52">
        <f t="shared" si="32"/>
        <v>25358.102492284652</v>
      </c>
      <c r="X88" s="52">
        <f t="shared" si="32"/>
        <v>26236.062214818921</v>
      </c>
      <c r="Y88" s="52">
        <f t="shared" si="32"/>
        <v>25337.134012823317</v>
      </c>
      <c r="Z88" s="52">
        <f t="shared" si="32"/>
        <v>24123.994526386901</v>
      </c>
      <c r="AA88" s="52">
        <f t="shared" si="32"/>
        <v>23328.705012315211</v>
      </c>
      <c r="AB88" s="52">
        <f t="shared" si="32"/>
        <v>23137.122016680587</v>
      </c>
      <c r="AC88" s="52">
        <f t="shared" si="32"/>
        <v>22822.660606469857</v>
      </c>
      <c r="AD88" s="52">
        <f t="shared" si="32"/>
        <v>22520.584606201282</v>
      </c>
      <c r="AE88" s="52">
        <f t="shared" si="32"/>
        <v>22234.53080309146</v>
      </c>
      <c r="AF88" s="52">
        <f t="shared" si="32"/>
        <v>21940.527432936124</v>
      </c>
    </row>
    <row r="89" spans="1:32" s="8" customFormat="1" ht="12" customHeight="1">
      <c r="A89" s="69" t="s">
        <v>19</v>
      </c>
      <c r="B89" s="84">
        <v>26782</v>
      </c>
      <c r="C89" s="52">
        <f t="shared" si="32"/>
        <v>32533.337166928126</v>
      </c>
      <c r="D89" s="52">
        <f t="shared" si="32"/>
        <v>35795.627708191685</v>
      </c>
      <c r="E89" s="52">
        <f t="shared" si="32"/>
        <v>37013.0464882874</v>
      </c>
      <c r="F89" s="52">
        <f t="shared" si="32"/>
        <v>41750.443984665144</v>
      </c>
      <c r="G89" s="52">
        <f t="shared" si="32"/>
        <v>49531.488346897968</v>
      </c>
      <c r="H89" s="52">
        <f t="shared" si="32"/>
        <v>42484.396494052235</v>
      </c>
      <c r="I89" s="52">
        <f t="shared" si="32"/>
        <v>37809.802520439494</v>
      </c>
      <c r="J89" s="52">
        <f t="shared" si="32"/>
        <v>39322.800676514795</v>
      </c>
      <c r="K89" s="52">
        <f t="shared" si="32"/>
        <v>40330.330565067139</v>
      </c>
      <c r="L89" s="52">
        <f t="shared" si="32"/>
        <v>45114.386159674956</v>
      </c>
      <c r="M89" s="52">
        <f t="shared" si="32"/>
        <v>37158.610018139749</v>
      </c>
      <c r="N89" s="52">
        <f t="shared" si="32"/>
        <v>30797.063639828084</v>
      </c>
      <c r="O89" s="52">
        <f t="shared" si="32"/>
        <v>24285.783830132874</v>
      </c>
      <c r="P89" s="52">
        <f t="shared" si="32"/>
        <v>23658.550222366674</v>
      </c>
      <c r="Q89" s="52">
        <f t="shared" si="32"/>
        <v>24812.50276223338</v>
      </c>
      <c r="R89" s="52">
        <f t="shared" si="32"/>
        <v>23860.414470922744</v>
      </c>
      <c r="S89" s="52">
        <f t="shared" si="32"/>
        <v>23091.531326889617</v>
      </c>
      <c r="T89" s="52">
        <f t="shared" si="32"/>
        <v>22033.075192643741</v>
      </c>
      <c r="U89" s="52">
        <f t="shared" si="32"/>
        <v>21285.076483541761</v>
      </c>
      <c r="V89" s="52">
        <f t="shared" si="32"/>
        <v>21025.534674647424</v>
      </c>
      <c r="W89" s="52">
        <f t="shared" si="32"/>
        <v>20808.574176035614</v>
      </c>
      <c r="X89" s="52">
        <f t="shared" si="32"/>
        <v>21136.201064626781</v>
      </c>
      <c r="Y89" s="52">
        <f t="shared" si="32"/>
        <v>21870.840364619286</v>
      </c>
      <c r="Z89" s="52">
        <f t="shared" si="32"/>
        <v>21118.655534145135</v>
      </c>
      <c r="AA89" s="52">
        <f t="shared" si="32"/>
        <v>20103.552084369137</v>
      </c>
      <c r="AB89" s="52">
        <f t="shared" si="32"/>
        <v>19438.087693562531</v>
      </c>
      <c r="AC89" s="52">
        <f t="shared" si="32"/>
        <v>19277.779203103284</v>
      </c>
      <c r="AD89" s="52">
        <f t="shared" si="32"/>
        <v>19014.651289211026</v>
      </c>
      <c r="AE89" s="52">
        <f t="shared" si="32"/>
        <v>18761.886958814106</v>
      </c>
      <c r="AF89" s="52">
        <f t="shared" si="32"/>
        <v>18522.52932055002</v>
      </c>
    </row>
    <row r="90" spans="1:32" s="8" customFormat="1" ht="12" customHeight="1">
      <c r="A90" s="73" t="s">
        <v>20</v>
      </c>
      <c r="B90" s="83">
        <v>16575</v>
      </c>
      <c r="C90" s="77">
        <f t="shared" ref="C90:AF90" si="33">(B89+B90)*C424+C465</f>
        <v>20378.076597705938</v>
      </c>
      <c r="D90" s="77">
        <f t="shared" si="33"/>
        <v>25838.435429761234</v>
      </c>
      <c r="E90" s="77">
        <f t="shared" si="33"/>
        <v>31022.265288078434</v>
      </c>
      <c r="F90" s="77">
        <f t="shared" si="33"/>
        <v>35157.808084818331</v>
      </c>
      <c r="G90" s="77">
        <f t="shared" si="33"/>
        <v>40687.004104304368</v>
      </c>
      <c r="H90" s="77">
        <f t="shared" si="33"/>
        <v>48766.242198372172</v>
      </c>
      <c r="I90" s="77">
        <f t="shared" si="33"/>
        <v>49324.661237129629</v>
      </c>
      <c r="J90" s="77">
        <f t="shared" si="33"/>
        <v>47097.699244071431</v>
      </c>
      <c r="K90" s="77">
        <f t="shared" si="33"/>
        <v>46711.425493673894</v>
      </c>
      <c r="L90" s="77">
        <f t="shared" si="33"/>
        <v>47047.541871019632</v>
      </c>
      <c r="M90" s="77">
        <f t="shared" si="33"/>
        <v>49817.693421894684</v>
      </c>
      <c r="N90" s="77">
        <f t="shared" si="33"/>
        <v>47012.130233634773</v>
      </c>
      <c r="O90" s="77">
        <f t="shared" si="33"/>
        <v>42052.475963821089</v>
      </c>
      <c r="P90" s="77">
        <f t="shared" si="33"/>
        <v>35846.390308027556</v>
      </c>
      <c r="Q90" s="77">
        <f t="shared" si="33"/>
        <v>32149.379727277072</v>
      </c>
      <c r="R90" s="77">
        <f t="shared" si="33"/>
        <v>30773.51653078532</v>
      </c>
      <c r="S90" s="77">
        <f t="shared" si="33"/>
        <v>29514.03179870567</v>
      </c>
      <c r="T90" s="77">
        <f t="shared" si="33"/>
        <v>28416.629905070618</v>
      </c>
      <c r="U90" s="77">
        <f t="shared" si="33"/>
        <v>27250.252390386828</v>
      </c>
      <c r="V90" s="77">
        <f t="shared" si="33"/>
        <v>26214.523064433131</v>
      </c>
      <c r="W90" s="77">
        <f t="shared" si="33"/>
        <v>25513.746340007216</v>
      </c>
      <c r="X90" s="77">
        <f t="shared" si="33"/>
        <v>25017.225675150774</v>
      </c>
      <c r="Y90" s="77">
        <f t="shared" si="33"/>
        <v>24925.849573172716</v>
      </c>
      <c r="Z90" s="77">
        <f t="shared" si="33"/>
        <v>25273.872365251067</v>
      </c>
      <c r="AA90" s="77">
        <f t="shared" si="33"/>
        <v>25055.209768838351</v>
      </c>
      <c r="AB90" s="77">
        <f t="shared" si="33"/>
        <v>24387.708961250701</v>
      </c>
      <c r="AC90" s="77">
        <f t="shared" si="33"/>
        <v>23666.538728723244</v>
      </c>
      <c r="AD90" s="77">
        <f t="shared" si="33"/>
        <v>23189.634893281698</v>
      </c>
      <c r="AE90" s="77">
        <f t="shared" si="33"/>
        <v>22789.25769709708</v>
      </c>
      <c r="AF90" s="77">
        <f t="shared" si="33"/>
        <v>22435.890462029303</v>
      </c>
    </row>
    <row r="91" spans="1:32" s="8" customFormat="1" ht="12" customHeight="1">
      <c r="A91" s="69" t="s">
        <v>21</v>
      </c>
      <c r="B91" s="66">
        <f t="shared" ref="B91" si="34">SUM(B72:B74)</f>
        <v>123778</v>
      </c>
      <c r="C91" s="66">
        <f t="shared" ref="C91:AF91" si="35">SUM(C72:C74)</f>
        <v>116131.96909269418</v>
      </c>
      <c r="D91" s="66">
        <f t="shared" si="35"/>
        <v>109740.05475749698</v>
      </c>
      <c r="E91" s="66">
        <f t="shared" si="35"/>
        <v>105303.94633945666</v>
      </c>
      <c r="F91" s="66">
        <f t="shared" si="35"/>
        <v>103094.73991328102</v>
      </c>
      <c r="G91" s="66">
        <f t="shared" si="35"/>
        <v>102781.38389225776</v>
      </c>
      <c r="H91" s="66">
        <f t="shared" si="35"/>
        <v>104054.49412250397</v>
      </c>
      <c r="I91" s="66">
        <f t="shared" si="35"/>
        <v>104520.86303156969</v>
      </c>
      <c r="J91" s="66">
        <f t="shared" si="35"/>
        <v>102965.44570532104</v>
      </c>
      <c r="K91" s="66">
        <f t="shared" si="35"/>
        <v>99302.546413282325</v>
      </c>
      <c r="L91" s="66">
        <f t="shared" si="35"/>
        <v>96531.083717324742</v>
      </c>
      <c r="M91" s="66">
        <f t="shared" si="35"/>
        <v>94891.647698011235</v>
      </c>
      <c r="N91" s="66">
        <f t="shared" si="35"/>
        <v>93873.472458434495</v>
      </c>
      <c r="O91" s="66">
        <f t="shared" si="35"/>
        <v>92736.309730992158</v>
      </c>
      <c r="P91" s="66">
        <f t="shared" si="35"/>
        <v>91624.914292518923</v>
      </c>
      <c r="Q91" s="66">
        <f t="shared" si="35"/>
        <v>90405.099238956085</v>
      </c>
      <c r="R91" s="66">
        <f t="shared" si="35"/>
        <v>88859.053465293968</v>
      </c>
      <c r="S91" s="66">
        <f t="shared" si="35"/>
        <v>87100.989508592684</v>
      </c>
      <c r="T91" s="66">
        <f t="shared" si="35"/>
        <v>85390.358232175844</v>
      </c>
      <c r="U91" s="66">
        <f t="shared" si="35"/>
        <v>83966.831223767804</v>
      </c>
      <c r="V91" s="66">
        <f t="shared" si="35"/>
        <v>82679.829540829291</v>
      </c>
      <c r="W91" s="66">
        <f t="shared" si="35"/>
        <v>81382.334042643022</v>
      </c>
      <c r="X91" s="66">
        <f t="shared" si="35"/>
        <v>80029.73445806613</v>
      </c>
      <c r="Y91" s="66">
        <f t="shared" si="35"/>
        <v>78656.95484146032</v>
      </c>
      <c r="Z91" s="66">
        <f t="shared" si="35"/>
        <v>77259.221324518672</v>
      </c>
      <c r="AA91" s="66">
        <f t="shared" si="35"/>
        <v>75843.840455605954</v>
      </c>
      <c r="AB91" s="66">
        <f t="shared" si="35"/>
        <v>74452.248585667825</v>
      </c>
      <c r="AC91" s="66">
        <f t="shared" si="35"/>
        <v>73109.588513285184</v>
      </c>
      <c r="AD91" s="66">
        <f t="shared" si="35"/>
        <v>71806.824236959816</v>
      </c>
      <c r="AE91" s="66">
        <f t="shared" si="35"/>
        <v>70508.28326721098</v>
      </c>
      <c r="AF91" s="66">
        <f t="shared" si="35"/>
        <v>69202.218738222582</v>
      </c>
    </row>
    <row r="92" spans="1:32" s="8" customFormat="1" ht="12" customHeight="1">
      <c r="A92" s="69" t="s">
        <v>22</v>
      </c>
      <c r="B92" s="66">
        <f t="shared" ref="B92:AF92" si="36">SUM(B75:B84)</f>
        <v>570724</v>
      </c>
      <c r="C92" s="66">
        <f t="shared" si="36"/>
        <v>527587.90380261885</v>
      </c>
      <c r="D92" s="66">
        <f t="shared" si="36"/>
        <v>495562.87177372037</v>
      </c>
      <c r="E92" s="66">
        <f t="shared" si="36"/>
        <v>470126.33998653659</v>
      </c>
      <c r="F92" s="66">
        <f t="shared" si="36"/>
        <v>441669.73856884299</v>
      </c>
      <c r="G92" s="66">
        <f t="shared" si="36"/>
        <v>411965.30011367745</v>
      </c>
      <c r="H92" s="66">
        <f t="shared" si="36"/>
        <v>376607.59292423556</v>
      </c>
      <c r="I92" s="66">
        <f t="shared" si="36"/>
        <v>352643.5739323796</v>
      </c>
      <c r="J92" s="66">
        <f t="shared" si="36"/>
        <v>338511.52571740525</v>
      </c>
      <c r="K92" s="66">
        <f t="shared" si="36"/>
        <v>334928.08973173553</v>
      </c>
      <c r="L92" s="66">
        <f t="shared" si="36"/>
        <v>331127.15518443019</v>
      </c>
      <c r="M92" s="66">
        <f t="shared" si="36"/>
        <v>324169.18573035247</v>
      </c>
      <c r="N92" s="66">
        <f t="shared" si="36"/>
        <v>317624.60253853817</v>
      </c>
      <c r="O92" s="66">
        <f t="shared" si="36"/>
        <v>311984.96436288656</v>
      </c>
      <c r="P92" s="66">
        <f t="shared" si="36"/>
        <v>307500.65473020938</v>
      </c>
      <c r="Q92" s="66">
        <f t="shared" si="36"/>
        <v>303726.52291202795</v>
      </c>
      <c r="R92" s="66">
        <f t="shared" si="36"/>
        <v>299973.1874203193</v>
      </c>
      <c r="S92" s="66">
        <f t="shared" si="36"/>
        <v>296166.07830022764</v>
      </c>
      <c r="T92" s="66">
        <f t="shared" si="36"/>
        <v>291407.40826702851</v>
      </c>
      <c r="U92" s="66">
        <f t="shared" si="36"/>
        <v>284934.93168339023</v>
      </c>
      <c r="V92" s="66">
        <f t="shared" si="36"/>
        <v>279002.15014430415</v>
      </c>
      <c r="W92" s="66">
        <f t="shared" si="36"/>
        <v>274119.0900679676</v>
      </c>
      <c r="X92" s="66">
        <f t="shared" si="36"/>
        <v>269813.8706991981</v>
      </c>
      <c r="Y92" s="66">
        <f t="shared" si="36"/>
        <v>265310.69851278228</v>
      </c>
      <c r="Z92" s="66">
        <f t="shared" si="36"/>
        <v>260752.62574094147</v>
      </c>
      <c r="AA92" s="66">
        <f t="shared" si="36"/>
        <v>256122.98670773598</v>
      </c>
      <c r="AB92" s="66">
        <f t="shared" si="36"/>
        <v>251392.25014915466</v>
      </c>
      <c r="AC92" s="66">
        <f t="shared" si="36"/>
        <v>246560.95834799984</v>
      </c>
      <c r="AD92" s="66">
        <f t="shared" si="36"/>
        <v>241748.62969367579</v>
      </c>
      <c r="AE92" s="66">
        <f t="shared" si="36"/>
        <v>237172.74282363433</v>
      </c>
      <c r="AF92" s="66">
        <f t="shared" si="36"/>
        <v>232745.69603530227</v>
      </c>
    </row>
    <row r="93" spans="1:32" s="8" customFormat="1" ht="12" customHeight="1">
      <c r="A93" s="69" t="s">
        <v>23</v>
      </c>
      <c r="B93" s="66">
        <f t="shared" ref="B93:AF93" si="37">SUM(B85:B90)</f>
        <v>256798</v>
      </c>
      <c r="C93" s="66">
        <f t="shared" si="37"/>
        <v>285090.61621033144</v>
      </c>
      <c r="D93" s="66">
        <f t="shared" si="37"/>
        <v>297685.13419793092</v>
      </c>
      <c r="E93" s="66">
        <f t="shared" si="37"/>
        <v>299896.71602166269</v>
      </c>
      <c r="F93" s="66">
        <f t="shared" si="37"/>
        <v>301985.81796549831</v>
      </c>
      <c r="G93" s="66">
        <f t="shared" si="37"/>
        <v>303053.71794652217</v>
      </c>
      <c r="H93" s="66">
        <f t="shared" si="37"/>
        <v>308678.03600748553</v>
      </c>
      <c r="I93" s="66">
        <f t="shared" si="37"/>
        <v>302990.87833437702</v>
      </c>
      <c r="J93" s="66">
        <f t="shared" si="37"/>
        <v>289730.98887437372</v>
      </c>
      <c r="K93" s="66">
        <f t="shared" si="37"/>
        <v>267581.9337778897</v>
      </c>
      <c r="L93" s="66">
        <f t="shared" si="37"/>
        <v>244957.2728805865</v>
      </c>
      <c r="M93" s="66">
        <f t="shared" si="37"/>
        <v>224394.1801443256</v>
      </c>
      <c r="N93" s="66">
        <f t="shared" si="37"/>
        <v>206862.32713899855</v>
      </c>
      <c r="O93" s="66">
        <f t="shared" si="37"/>
        <v>193748.90458468461</v>
      </c>
      <c r="P93" s="66">
        <f t="shared" si="37"/>
        <v>184478.05523510138</v>
      </c>
      <c r="Q93" s="66">
        <f t="shared" si="37"/>
        <v>177262.48370346258</v>
      </c>
      <c r="R93" s="66">
        <f t="shared" si="37"/>
        <v>171223.91677717445</v>
      </c>
      <c r="S93" s="66">
        <f t="shared" si="37"/>
        <v>166281.63866016941</v>
      </c>
      <c r="T93" s="66">
        <f t="shared" si="37"/>
        <v>163057.17256809014</v>
      </c>
      <c r="U93" s="66">
        <f t="shared" si="37"/>
        <v>162044.57895093199</v>
      </c>
      <c r="V93" s="66">
        <f t="shared" si="37"/>
        <v>160865.55693991517</v>
      </c>
      <c r="W93" s="66">
        <f t="shared" si="37"/>
        <v>158822.02392955258</v>
      </c>
      <c r="X93" s="66">
        <f t="shared" si="37"/>
        <v>156195.53270847976</v>
      </c>
      <c r="Y93" s="66">
        <f t="shared" si="37"/>
        <v>153460.11124645139</v>
      </c>
      <c r="Z93" s="66">
        <f t="shared" si="37"/>
        <v>150373.63852887234</v>
      </c>
      <c r="AA93" s="66">
        <f t="shared" si="37"/>
        <v>147411.37697776081</v>
      </c>
      <c r="AB93" s="66">
        <f t="shared" si="37"/>
        <v>144851.99840124516</v>
      </c>
      <c r="AC93" s="66">
        <f t="shared" si="37"/>
        <v>142643.89532841585</v>
      </c>
      <c r="AD93" s="66">
        <f t="shared" si="37"/>
        <v>140486.11259023528</v>
      </c>
      <c r="AE93" s="66">
        <f t="shared" si="37"/>
        <v>138127.18986449562</v>
      </c>
      <c r="AF93" s="66">
        <f t="shared" si="37"/>
        <v>135634.35154090574</v>
      </c>
    </row>
    <row r="94" spans="1:32" s="8" customFormat="1" ht="12" customHeight="1">
      <c r="A94" s="69" t="s">
        <v>24</v>
      </c>
      <c r="B94" s="66">
        <f t="shared" ref="B94:AF94" si="38">SUM(B87:B90)</f>
        <v>137296</v>
      </c>
      <c r="C94" s="66">
        <f t="shared" si="38"/>
        <v>150396.73208849033</v>
      </c>
      <c r="D94" s="66">
        <f t="shared" si="38"/>
        <v>165219.00727826703</v>
      </c>
      <c r="E94" s="66">
        <f t="shared" si="38"/>
        <v>186059.2516547277</v>
      </c>
      <c r="F94" s="66">
        <f t="shared" si="38"/>
        <v>193197.57659921661</v>
      </c>
      <c r="G94" s="66">
        <f t="shared" si="38"/>
        <v>190950.27682607385</v>
      </c>
      <c r="H94" s="66">
        <f t="shared" si="38"/>
        <v>188382.34526959676</v>
      </c>
      <c r="I94" s="66">
        <f t="shared" si="38"/>
        <v>187397.16794052886</v>
      </c>
      <c r="J94" s="66">
        <f t="shared" si="38"/>
        <v>194168.48511151341</v>
      </c>
      <c r="K94" s="66">
        <f t="shared" si="38"/>
        <v>190061.63482124393</v>
      </c>
      <c r="L94" s="66">
        <f t="shared" si="38"/>
        <v>177321.59398026328</v>
      </c>
      <c r="M94" s="66">
        <f t="shared" si="38"/>
        <v>155984.41237642948</v>
      </c>
      <c r="N94" s="66">
        <f t="shared" si="38"/>
        <v>138212.21858541487</v>
      </c>
      <c r="O94" s="66">
        <f t="shared" si="38"/>
        <v>127506.7581817313</v>
      </c>
      <c r="P94" s="66">
        <f t="shared" si="38"/>
        <v>120802.47777865315</v>
      </c>
      <c r="Q94" s="66">
        <f t="shared" si="38"/>
        <v>116112.08921623007</v>
      </c>
      <c r="R94" s="66">
        <f t="shared" si="38"/>
        <v>111475.56090826484</v>
      </c>
      <c r="S94" s="66">
        <f t="shared" si="38"/>
        <v>107200.16349106922</v>
      </c>
      <c r="T94" s="66">
        <f t="shared" si="38"/>
        <v>103809.61643343925</v>
      </c>
      <c r="U94" s="66">
        <f t="shared" si="38"/>
        <v>101300.20773435493</v>
      </c>
      <c r="V94" s="66">
        <f t="shared" si="38"/>
        <v>100175.80483366593</v>
      </c>
      <c r="W94" s="66">
        <f t="shared" si="38"/>
        <v>100614.15064164232</v>
      </c>
      <c r="X94" s="66">
        <f t="shared" si="38"/>
        <v>100335.64073277675</v>
      </c>
      <c r="Y94" s="66">
        <f t="shared" si="38"/>
        <v>98747.202696360648</v>
      </c>
      <c r="Z94" s="66">
        <f t="shared" si="38"/>
        <v>96256.184316060651</v>
      </c>
      <c r="AA94" s="66">
        <f t="shared" si="38"/>
        <v>94016.652835339541</v>
      </c>
      <c r="AB94" s="66">
        <f t="shared" si="38"/>
        <v>92146.632672129737</v>
      </c>
      <c r="AC94" s="66">
        <f t="shared" si="38"/>
        <v>90618.827364807614</v>
      </c>
      <c r="AD94" s="66">
        <f t="shared" si="38"/>
        <v>89262.456664511818</v>
      </c>
      <c r="AE94" s="66">
        <f t="shared" si="38"/>
        <v>88000.264871867083</v>
      </c>
      <c r="AF94" s="66">
        <f t="shared" si="38"/>
        <v>86687.163341473453</v>
      </c>
    </row>
    <row r="95" spans="1:32" ht="12" customHeight="1">
      <c r="A95" s="6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2" customHeight="1">
      <c r="A96" s="12"/>
      <c r="B96" s="11">
        <v>2010</v>
      </c>
      <c r="C96" s="11">
        <f t="shared" ref="C96:AF96" si="39">B96+5</f>
        <v>2015</v>
      </c>
      <c r="D96" s="11">
        <f t="shared" si="39"/>
        <v>2020</v>
      </c>
      <c r="E96" s="11">
        <f t="shared" si="39"/>
        <v>2025</v>
      </c>
      <c r="F96" s="11">
        <f t="shared" si="39"/>
        <v>2030</v>
      </c>
      <c r="G96" s="11">
        <f t="shared" si="39"/>
        <v>2035</v>
      </c>
      <c r="H96" s="11">
        <f t="shared" si="39"/>
        <v>2040</v>
      </c>
      <c r="I96" s="11">
        <f t="shared" si="39"/>
        <v>2045</v>
      </c>
      <c r="J96" s="11">
        <f t="shared" si="39"/>
        <v>2050</v>
      </c>
      <c r="K96" s="11">
        <f t="shared" si="39"/>
        <v>2055</v>
      </c>
      <c r="L96" s="11">
        <f t="shared" si="39"/>
        <v>2060</v>
      </c>
      <c r="M96" s="11">
        <f t="shared" si="39"/>
        <v>2065</v>
      </c>
      <c r="N96" s="11">
        <f t="shared" si="39"/>
        <v>2070</v>
      </c>
      <c r="O96" s="11">
        <f t="shared" si="39"/>
        <v>2075</v>
      </c>
      <c r="P96" s="11">
        <f t="shared" si="39"/>
        <v>2080</v>
      </c>
      <c r="Q96" s="11">
        <f t="shared" si="39"/>
        <v>2085</v>
      </c>
      <c r="R96" s="11">
        <f t="shared" si="39"/>
        <v>2090</v>
      </c>
      <c r="S96" s="11">
        <f t="shared" si="39"/>
        <v>2095</v>
      </c>
      <c r="T96" s="11">
        <f t="shared" si="39"/>
        <v>2100</v>
      </c>
      <c r="U96" s="11">
        <f t="shared" si="39"/>
        <v>2105</v>
      </c>
      <c r="V96" s="11">
        <f t="shared" si="39"/>
        <v>2110</v>
      </c>
      <c r="W96" s="11">
        <f t="shared" si="39"/>
        <v>2115</v>
      </c>
      <c r="X96" s="11">
        <f t="shared" si="39"/>
        <v>2120</v>
      </c>
      <c r="Y96" s="11">
        <f t="shared" si="39"/>
        <v>2125</v>
      </c>
      <c r="Z96" s="11">
        <f t="shared" si="39"/>
        <v>2130</v>
      </c>
      <c r="AA96" s="11">
        <f t="shared" si="39"/>
        <v>2135</v>
      </c>
      <c r="AB96" s="11">
        <f t="shared" si="39"/>
        <v>2140</v>
      </c>
      <c r="AC96" s="11">
        <f t="shared" si="39"/>
        <v>2145</v>
      </c>
      <c r="AD96" s="11">
        <f t="shared" si="39"/>
        <v>2150</v>
      </c>
      <c r="AE96" s="11">
        <f t="shared" si="39"/>
        <v>2155</v>
      </c>
      <c r="AF96" s="11">
        <f t="shared" si="39"/>
        <v>2160</v>
      </c>
    </row>
    <row r="97" spans="1:32" ht="12" customHeight="1">
      <c r="A97" s="12" t="s">
        <v>27</v>
      </c>
      <c r="B97" s="16">
        <f t="shared" ref="B97:AF100" si="40">B39/B$19</f>
        <v>0.13662577222981256</v>
      </c>
      <c r="C97" s="16">
        <f t="shared" si="40"/>
        <v>0.13114772933383584</v>
      </c>
      <c r="D97" s="16">
        <f t="shared" si="40"/>
        <v>0.12737950868633824</v>
      </c>
      <c r="E97" s="16">
        <f t="shared" si="40"/>
        <v>0.12672872462859003</v>
      </c>
      <c r="F97" s="16">
        <f t="shared" si="40"/>
        <v>0.12941951996319423</v>
      </c>
      <c r="G97" s="16">
        <f t="shared" si="40"/>
        <v>0.13506133351815477</v>
      </c>
      <c r="H97" s="16">
        <f t="shared" si="40"/>
        <v>0.14270481815887906</v>
      </c>
      <c r="I97" s="16">
        <f t="shared" si="40"/>
        <v>0.14960815336773162</v>
      </c>
      <c r="J97" s="16">
        <f t="shared" si="40"/>
        <v>0.15416638390956913</v>
      </c>
      <c r="K97" s="16">
        <f t="shared" si="40"/>
        <v>0.15640565524118266</v>
      </c>
      <c r="L97" s="16">
        <f t="shared" si="40"/>
        <v>0.15930374525650318</v>
      </c>
      <c r="M97" s="16">
        <f t="shared" si="40"/>
        <v>0.16334339464071346</v>
      </c>
      <c r="N97" s="16">
        <f t="shared" si="40"/>
        <v>0.16723737073006345</v>
      </c>
      <c r="O97" s="16">
        <f t="shared" si="40"/>
        <v>0.17051289534703165</v>
      </c>
      <c r="P97" s="16">
        <f t="shared" si="40"/>
        <v>0.17285618008182888</v>
      </c>
      <c r="Q97" s="16">
        <f t="shared" si="40"/>
        <v>0.17443983671652488</v>
      </c>
      <c r="R97" s="16">
        <f t="shared" si="40"/>
        <v>0.17531979254735333</v>
      </c>
      <c r="S97" s="16">
        <f t="shared" si="40"/>
        <v>0.17558292099599049</v>
      </c>
      <c r="T97" s="16">
        <f t="shared" si="40"/>
        <v>0.17555283727274643</v>
      </c>
      <c r="U97" s="16">
        <f t="shared" si="40"/>
        <v>0.17557934470619027</v>
      </c>
      <c r="V97" s="16">
        <f t="shared" si="40"/>
        <v>0.17562517636369163</v>
      </c>
      <c r="W97" s="16">
        <f t="shared" si="40"/>
        <v>0.17564468466978389</v>
      </c>
      <c r="X97" s="16">
        <f t="shared" si="40"/>
        <v>0.1756613268897616</v>
      </c>
      <c r="Y97" s="16">
        <f t="shared" si="40"/>
        <v>0.17569795892278689</v>
      </c>
      <c r="Z97" s="16">
        <f t="shared" si="40"/>
        <v>0.17574957817604214</v>
      </c>
      <c r="AA97" s="16">
        <f t="shared" si="40"/>
        <v>0.17575017825784092</v>
      </c>
      <c r="AB97" s="16">
        <f t="shared" si="40"/>
        <v>0.1757170098062007</v>
      </c>
      <c r="AC97" s="16">
        <f t="shared" si="40"/>
        <v>0.17569631385022769</v>
      </c>
      <c r="AD97" s="16">
        <f t="shared" si="40"/>
        <v>0.17570028754747652</v>
      </c>
      <c r="AE97" s="16">
        <f t="shared" si="40"/>
        <v>0.17570698076490568</v>
      </c>
      <c r="AF97" s="16">
        <f t="shared" si="40"/>
        <v>0.17571027629409042</v>
      </c>
    </row>
    <row r="98" spans="1:32" ht="12" customHeight="1">
      <c r="A98" s="12" t="s">
        <v>28</v>
      </c>
      <c r="B98" s="16">
        <f t="shared" si="40"/>
        <v>0.62055465753380346</v>
      </c>
      <c r="C98" s="16">
        <f t="shared" si="40"/>
        <v>0.59020540619534445</v>
      </c>
      <c r="D98" s="16">
        <f t="shared" si="40"/>
        <v>0.57472854480270763</v>
      </c>
      <c r="E98" s="16">
        <f t="shared" si="40"/>
        <v>0.56723986441767871</v>
      </c>
      <c r="F98" s="16">
        <f t="shared" si="40"/>
        <v>0.55494774133505975</v>
      </c>
      <c r="G98" s="16">
        <f t="shared" si="40"/>
        <v>0.53919336399430229</v>
      </c>
      <c r="H98" s="16">
        <f t="shared" si="40"/>
        <v>0.51401003972583181</v>
      </c>
      <c r="I98" s="16">
        <f t="shared" si="40"/>
        <v>0.5031040270668472</v>
      </c>
      <c r="J98" s="16">
        <f t="shared" si="40"/>
        <v>0.5040064035266425</v>
      </c>
      <c r="K98" s="16">
        <f t="shared" si="40"/>
        <v>0.51857855388158125</v>
      </c>
      <c r="L98" s="16">
        <f t="shared" si="40"/>
        <v>0.53142714622115561</v>
      </c>
      <c r="M98" s="16">
        <f t="shared" si="40"/>
        <v>0.53965386252040459</v>
      </c>
      <c r="N98" s="16">
        <f t="shared" si="40"/>
        <v>0.54643470673585193</v>
      </c>
      <c r="O98" s="16">
        <f t="shared" si="40"/>
        <v>0.55189225615045889</v>
      </c>
      <c r="P98" s="16">
        <f t="shared" si="40"/>
        <v>0.55731262632686229</v>
      </c>
      <c r="Q98" s="16">
        <f t="shared" si="40"/>
        <v>0.56329220959521176</v>
      </c>
      <c r="R98" s="16">
        <f t="shared" si="40"/>
        <v>0.56880241138267484</v>
      </c>
      <c r="S98" s="16">
        <f t="shared" si="40"/>
        <v>0.57321825935437531</v>
      </c>
      <c r="T98" s="16">
        <f t="shared" si="40"/>
        <v>0.5748882843770875</v>
      </c>
      <c r="U98" s="16">
        <f t="shared" si="40"/>
        <v>0.57306362008975165</v>
      </c>
      <c r="V98" s="16">
        <f t="shared" si="40"/>
        <v>0.57136655828004135</v>
      </c>
      <c r="W98" s="16">
        <f t="shared" si="40"/>
        <v>0.57065110708455868</v>
      </c>
      <c r="X98" s="16">
        <f t="shared" si="40"/>
        <v>0.57058023136628389</v>
      </c>
      <c r="Y98" s="16">
        <f t="shared" si="40"/>
        <v>0.57113279284401852</v>
      </c>
      <c r="Z98" s="16">
        <f t="shared" si="40"/>
        <v>0.5719190551894584</v>
      </c>
      <c r="AA98" s="16">
        <f t="shared" si="40"/>
        <v>0.57239145473711095</v>
      </c>
      <c r="AB98" s="16">
        <f t="shared" si="40"/>
        <v>0.57243491799996227</v>
      </c>
      <c r="AC98" s="16">
        <f t="shared" si="40"/>
        <v>0.57210365617552295</v>
      </c>
      <c r="AD98" s="16">
        <f t="shared" si="40"/>
        <v>0.5716738546382617</v>
      </c>
      <c r="AE98" s="16">
        <f t="shared" si="40"/>
        <v>0.57154628432140686</v>
      </c>
      <c r="AF98" s="16">
        <f t="shared" si="40"/>
        <v>0.57163050112945635</v>
      </c>
    </row>
    <row r="99" spans="1:32" ht="12" customHeight="1">
      <c r="A99" s="12" t="s">
        <v>29</v>
      </c>
      <c r="B99" s="16">
        <f>B41/B$19</f>
        <v>0.24281957023638401</v>
      </c>
      <c r="C99" s="16">
        <f t="shared" si="40"/>
        <v>0.2786468644708196</v>
      </c>
      <c r="D99" s="16">
        <f t="shared" si="40"/>
        <v>0.29789194651095435</v>
      </c>
      <c r="E99" s="16">
        <f t="shared" si="40"/>
        <v>0.30603141095373132</v>
      </c>
      <c r="F99" s="16">
        <f t="shared" si="40"/>
        <v>0.31563273870174591</v>
      </c>
      <c r="G99" s="16">
        <f t="shared" si="40"/>
        <v>0.32574530248754291</v>
      </c>
      <c r="H99" s="16">
        <f t="shared" si="40"/>
        <v>0.34328514211528943</v>
      </c>
      <c r="I99" s="16">
        <f t="shared" si="40"/>
        <v>0.34728781956542149</v>
      </c>
      <c r="J99" s="16">
        <f t="shared" si="40"/>
        <v>0.34182721256378829</v>
      </c>
      <c r="K99" s="16">
        <f t="shared" si="40"/>
        <v>0.32501579087723598</v>
      </c>
      <c r="L99" s="16">
        <f t="shared" si="40"/>
        <v>0.30926910852234124</v>
      </c>
      <c r="M99" s="16">
        <f t="shared" si="40"/>
        <v>0.29700274283888223</v>
      </c>
      <c r="N99" s="16">
        <f t="shared" si="40"/>
        <v>0.28632792253408451</v>
      </c>
      <c r="O99" s="16">
        <f t="shared" si="40"/>
        <v>0.27759484850250948</v>
      </c>
      <c r="P99" s="16">
        <f t="shared" si="40"/>
        <v>0.26983119359130875</v>
      </c>
      <c r="Q99" s="16">
        <f t="shared" si="40"/>
        <v>0.26226795368826344</v>
      </c>
      <c r="R99" s="16">
        <f t="shared" si="40"/>
        <v>0.25587779606997196</v>
      </c>
      <c r="S99" s="16">
        <f t="shared" si="40"/>
        <v>0.25119881964963436</v>
      </c>
      <c r="T99" s="16">
        <f t="shared" si="40"/>
        <v>0.24955887835016627</v>
      </c>
      <c r="U99" s="16">
        <f t="shared" si="40"/>
        <v>0.25135703520405828</v>
      </c>
      <c r="V99" s="16">
        <f t="shared" si="40"/>
        <v>0.25300826535626708</v>
      </c>
      <c r="W99" s="16">
        <f t="shared" si="40"/>
        <v>0.25370420824565737</v>
      </c>
      <c r="X99" s="16">
        <f t="shared" si="40"/>
        <v>0.25375844174395429</v>
      </c>
      <c r="Y99" s="16">
        <f t="shared" si="40"/>
        <v>0.25316924823319459</v>
      </c>
      <c r="Z99" s="16">
        <f t="shared" si="40"/>
        <v>0.2523313666344994</v>
      </c>
      <c r="AA99" s="16">
        <f t="shared" si="40"/>
        <v>0.25185836700504799</v>
      </c>
      <c r="AB99" s="16">
        <f t="shared" si="40"/>
        <v>0.25184807219383731</v>
      </c>
      <c r="AC99" s="16">
        <f t="shared" si="40"/>
        <v>0.25220002997424945</v>
      </c>
      <c r="AD99" s="16">
        <f t="shared" si="40"/>
        <v>0.25262585781426139</v>
      </c>
      <c r="AE99" s="16">
        <f t="shared" si="40"/>
        <v>0.25274673491368743</v>
      </c>
      <c r="AF99" s="16">
        <f t="shared" si="40"/>
        <v>0.25265922257645329</v>
      </c>
    </row>
    <row r="100" spans="1:32" hidden="1">
      <c r="A100" s="12" t="s">
        <v>30</v>
      </c>
      <c r="B100" s="16">
        <f t="shared" si="40"/>
        <v>0.12012062367161376</v>
      </c>
      <c r="C100" s="16">
        <f t="shared" si="40"/>
        <v>0.13688196402046157</v>
      </c>
      <c r="D100" s="16">
        <f t="shared" si="40"/>
        <v>0.15581869201280615</v>
      </c>
      <c r="E100" s="16">
        <f t="shared" si="40"/>
        <v>0.18161529235163598</v>
      </c>
      <c r="F100" s="16">
        <f t="shared" si="40"/>
        <v>0.19282720948325355</v>
      </c>
      <c r="G100" s="16">
        <f t="shared" si="40"/>
        <v>0.1939014405077624</v>
      </c>
      <c r="H100" s="16">
        <f t="shared" si="40"/>
        <v>0.1964770503718172</v>
      </c>
      <c r="I100" s="16">
        <f t="shared" si="40"/>
        <v>0.20229409250081229</v>
      </c>
      <c r="J100" s="16">
        <f t="shared" si="40"/>
        <v>0.21785386435807627</v>
      </c>
      <c r="K100" s="16">
        <f t="shared" si="40"/>
        <v>0.21920310914980073</v>
      </c>
      <c r="L100" s="16">
        <f t="shared" si="40"/>
        <v>0.20983667680052451</v>
      </c>
      <c r="M100" s="16">
        <f t="shared" si="40"/>
        <v>0.18997346479885577</v>
      </c>
      <c r="N100" s="16">
        <f t="shared" si="40"/>
        <v>0.17587239232090332</v>
      </c>
      <c r="O100" s="16">
        <f t="shared" si="40"/>
        <v>0.17019806343611793</v>
      </c>
      <c r="P100" s="16">
        <f t="shared" si="40"/>
        <v>0.16699963492451608</v>
      </c>
      <c r="Q100" s="16">
        <f t="shared" si="40"/>
        <v>0.16335186855919429</v>
      </c>
      <c r="R100" s="16">
        <f t="shared" si="40"/>
        <v>0.15779296967506781</v>
      </c>
      <c r="S100" s="16">
        <f t="shared" si="40"/>
        <v>0.15213074627602258</v>
      </c>
      <c r="T100" s="16">
        <f t="shared" si="40"/>
        <v>0.14825374626157142</v>
      </c>
      <c r="U100" s="16">
        <f t="shared" si="40"/>
        <v>0.14626528700666866</v>
      </c>
      <c r="V100" s="16">
        <f t="shared" si="40"/>
        <v>0.14674405694199291</v>
      </c>
      <c r="W100" s="16">
        <f t="shared" si="40"/>
        <v>0.14940191960541374</v>
      </c>
      <c r="X100" s="16">
        <f t="shared" si="40"/>
        <v>0.15099961655140037</v>
      </c>
      <c r="Y100" s="16">
        <f t="shared" si="40"/>
        <v>0.15107765524862971</v>
      </c>
      <c r="Z100" s="16">
        <f t="shared" si="40"/>
        <v>0.15027419655735097</v>
      </c>
      <c r="AA100" s="16">
        <f t="shared" si="40"/>
        <v>0.14933449877954469</v>
      </c>
      <c r="AB100" s="16">
        <f t="shared" si="40"/>
        <v>0.14880191203702176</v>
      </c>
      <c r="AC100" s="16">
        <f t="shared" si="40"/>
        <v>0.14876057718386293</v>
      </c>
      <c r="AD100" s="16">
        <f t="shared" si="40"/>
        <v>0.14903345805529583</v>
      </c>
      <c r="AE100" s="16">
        <f t="shared" si="40"/>
        <v>0.14945326874590237</v>
      </c>
      <c r="AF100" s="16">
        <f t="shared" si="40"/>
        <v>0.14976774648764438</v>
      </c>
    </row>
    <row r="101" spans="1:32" hidden="1">
      <c r="A101" s="6"/>
    </row>
    <row r="102" spans="1:32" hidden="1">
      <c r="A102" s="25" t="s">
        <v>61</v>
      </c>
    </row>
    <row r="103" spans="1:32" hidden="1">
      <c r="A103" s="10" t="s">
        <v>0</v>
      </c>
      <c r="B103" s="11">
        <v>2010</v>
      </c>
      <c r="C103" s="11">
        <f t="shared" ref="C103:AF103" si="41">B103+5</f>
        <v>2015</v>
      </c>
      <c r="D103" s="11">
        <f t="shared" si="41"/>
        <v>2020</v>
      </c>
      <c r="E103" s="11">
        <f t="shared" si="41"/>
        <v>2025</v>
      </c>
      <c r="F103" s="11">
        <f t="shared" si="41"/>
        <v>2030</v>
      </c>
      <c r="G103" s="11">
        <f t="shared" si="41"/>
        <v>2035</v>
      </c>
      <c r="H103" s="11">
        <f t="shared" si="41"/>
        <v>2040</v>
      </c>
      <c r="I103" s="11">
        <f t="shared" si="41"/>
        <v>2045</v>
      </c>
      <c r="J103" s="11">
        <f t="shared" si="41"/>
        <v>2050</v>
      </c>
      <c r="K103" s="11">
        <f t="shared" si="41"/>
        <v>2055</v>
      </c>
      <c r="L103" s="11">
        <f t="shared" si="41"/>
        <v>2060</v>
      </c>
      <c r="M103" s="11">
        <f t="shared" si="41"/>
        <v>2065</v>
      </c>
      <c r="N103" s="11">
        <f t="shared" si="41"/>
        <v>2070</v>
      </c>
      <c r="O103" s="11">
        <f t="shared" si="41"/>
        <v>2075</v>
      </c>
      <c r="P103" s="11">
        <f t="shared" si="41"/>
        <v>2080</v>
      </c>
      <c r="Q103" s="11">
        <f t="shared" si="41"/>
        <v>2085</v>
      </c>
      <c r="R103" s="11">
        <f t="shared" si="41"/>
        <v>2090</v>
      </c>
      <c r="S103" s="11">
        <f t="shared" si="41"/>
        <v>2095</v>
      </c>
      <c r="T103" s="11">
        <f t="shared" si="41"/>
        <v>2100</v>
      </c>
      <c r="U103" s="11">
        <f t="shared" si="41"/>
        <v>2105</v>
      </c>
      <c r="V103" s="11">
        <f t="shared" si="41"/>
        <v>2110</v>
      </c>
      <c r="W103" s="11">
        <f t="shared" si="41"/>
        <v>2115</v>
      </c>
      <c r="X103" s="11">
        <f t="shared" si="41"/>
        <v>2120</v>
      </c>
      <c r="Y103" s="11">
        <f t="shared" si="41"/>
        <v>2125</v>
      </c>
      <c r="Z103" s="11">
        <f t="shared" si="41"/>
        <v>2130</v>
      </c>
      <c r="AA103" s="11">
        <f t="shared" si="41"/>
        <v>2135</v>
      </c>
      <c r="AB103" s="11">
        <f t="shared" si="41"/>
        <v>2140</v>
      </c>
      <c r="AC103" s="11">
        <f t="shared" si="41"/>
        <v>2145</v>
      </c>
      <c r="AD103" s="11">
        <f t="shared" si="41"/>
        <v>2150</v>
      </c>
      <c r="AE103" s="11">
        <f t="shared" si="41"/>
        <v>2155</v>
      </c>
      <c r="AF103" s="11">
        <f t="shared" si="41"/>
        <v>2160</v>
      </c>
    </row>
    <row r="104" spans="1:32" hidden="1">
      <c r="A104" s="12" t="s">
        <v>1</v>
      </c>
      <c r="B104" s="17"/>
      <c r="C104" s="18">
        <f t="shared" ref="C104:AF104" si="42">SUM(C105:C123)</f>
        <v>-41492.982399153756</v>
      </c>
      <c r="D104" s="18">
        <f t="shared" si="42"/>
        <v>-48928.630057328752</v>
      </c>
      <c r="E104" s="18">
        <f t="shared" si="42"/>
        <v>-52449.025980229038</v>
      </c>
      <c r="F104" s="18">
        <f t="shared" si="42"/>
        <v>-54088.673688751602</v>
      </c>
      <c r="G104" s="18">
        <f t="shared" si="42"/>
        <v>-53750.115156409942</v>
      </c>
      <c r="H104" s="18">
        <f t="shared" si="42"/>
        <v>-50722.820765133416</v>
      </c>
      <c r="I104" s="18">
        <f t="shared" si="42"/>
        <v>-51906.147422548864</v>
      </c>
      <c r="J104" s="18">
        <f t="shared" si="42"/>
        <v>-52360.065219669268</v>
      </c>
      <c r="K104" s="18">
        <f t="shared" si="42"/>
        <v>-54037.692396069971</v>
      </c>
      <c r="L104" s="18">
        <f t="shared" si="42"/>
        <v>-53728.509267800939</v>
      </c>
      <c r="M104" s="18">
        <f t="shared" si="42"/>
        <v>-52567.10422499069</v>
      </c>
      <c r="N104" s="18">
        <f t="shared" si="42"/>
        <v>-44209.216736034614</v>
      </c>
      <c r="O104" s="18">
        <f t="shared" si="42"/>
        <v>-34514.018830088142</v>
      </c>
      <c r="P104" s="18">
        <f t="shared" si="42"/>
        <v>-25902.337052850355</v>
      </c>
      <c r="Q104" s="18">
        <f t="shared" si="42"/>
        <v>-21838.567382640307</v>
      </c>
      <c r="R104" s="18">
        <f t="shared" si="42"/>
        <v>-20708.613241122075</v>
      </c>
      <c r="S104" s="18">
        <f t="shared" si="42"/>
        <v>-19405.593236392382</v>
      </c>
      <c r="T104" s="18">
        <f t="shared" si="42"/>
        <v>-18053.929836114094</v>
      </c>
      <c r="U104" s="18">
        <f t="shared" si="42"/>
        <v>-16910.465816653916</v>
      </c>
      <c r="V104" s="18">
        <f t="shared" si="42"/>
        <v>-16281.882251630617</v>
      </c>
      <c r="W104" s="18">
        <f t="shared" si="42"/>
        <v>-16227.347374227043</v>
      </c>
      <c r="X104" s="18">
        <f t="shared" si="42"/>
        <v>-16547.207082516674</v>
      </c>
      <c r="Y104" s="18">
        <f t="shared" si="42"/>
        <v>-17211.870361754325</v>
      </c>
      <c r="Z104" s="18">
        <f t="shared" si="42"/>
        <v>-17862.838168495022</v>
      </c>
      <c r="AA104" s="18">
        <f t="shared" si="42"/>
        <v>-17647.865628494263</v>
      </c>
      <c r="AB104" s="18">
        <f t="shared" si="42"/>
        <v>-17000.079804651839</v>
      </c>
      <c r="AC104" s="18">
        <f t="shared" si="42"/>
        <v>-16483.027202897458</v>
      </c>
      <c r="AD104" s="18">
        <f t="shared" si="42"/>
        <v>-16321.366166981745</v>
      </c>
      <c r="AE104" s="18">
        <f t="shared" si="42"/>
        <v>-16275.377634390654</v>
      </c>
      <c r="AF104" s="18">
        <f t="shared" si="42"/>
        <v>-16270.497339003818</v>
      </c>
    </row>
    <row r="105" spans="1:32" hidden="1">
      <c r="A105" s="20" t="s">
        <v>2</v>
      </c>
      <c r="B105" s="21"/>
      <c r="C105" s="22">
        <f>C131+C157</f>
        <v>-4620.8799891537274</v>
      </c>
      <c r="D105" s="22">
        <f t="shared" ref="D105:AF117" si="43">D131+D157</f>
        <v>-3013.1998838702639</v>
      </c>
      <c r="E105" s="22">
        <f t="shared" si="43"/>
        <v>-987.47681467449729</v>
      </c>
      <c r="F105" s="22">
        <f t="shared" si="43"/>
        <v>-814.43609952275438</v>
      </c>
      <c r="G105" s="22">
        <f t="shared" si="43"/>
        <v>888.14011833119002</v>
      </c>
      <c r="H105" s="22">
        <f t="shared" si="43"/>
        <v>2276.1694404194568</v>
      </c>
      <c r="I105" s="22">
        <f t="shared" si="43"/>
        <v>-2327.0517150437518</v>
      </c>
      <c r="J105" s="22">
        <f t="shared" si="43"/>
        <v>-3140.4491662760447</v>
      </c>
      <c r="K105" s="22">
        <f t="shared" si="43"/>
        <v>-2058.7626726676899</v>
      </c>
      <c r="L105" s="22">
        <f t="shared" si="43"/>
        <v>-495.95010766716587</v>
      </c>
      <c r="M105" s="22">
        <f t="shared" si="43"/>
        <v>-814.04495077739921</v>
      </c>
      <c r="N105" s="22">
        <f t="shared" si="43"/>
        <v>-781.98289133438811</v>
      </c>
      <c r="O105" s="22">
        <f t="shared" si="43"/>
        <v>-740.50629587961521</v>
      </c>
      <c r="P105" s="22">
        <f t="shared" si="43"/>
        <v>-761.0853071800193</v>
      </c>
      <c r="Q105" s="22">
        <f t="shared" si="43"/>
        <v>-1004.6749152339726</v>
      </c>
      <c r="R105" s="22">
        <f t="shared" si="43"/>
        <v>-1410.7170289923233</v>
      </c>
      <c r="S105" s="22">
        <f t="shared" si="43"/>
        <v>-1196.8614406354463</v>
      </c>
      <c r="T105" s="22">
        <f t="shared" si="43"/>
        <v>-907.36326270147401</v>
      </c>
      <c r="U105" s="22">
        <f t="shared" si="43"/>
        <v>-820.7642580064894</v>
      </c>
      <c r="V105" s="22">
        <f t="shared" si="43"/>
        <v>-916.2508867032775</v>
      </c>
      <c r="W105" s="22">
        <f t="shared" si="43"/>
        <v>-928.91150898722844</v>
      </c>
      <c r="X105" s="22">
        <f t="shared" si="43"/>
        <v>-934.00503050015323</v>
      </c>
      <c r="Y105" s="22">
        <f t="shared" si="43"/>
        <v>-957.7107782396306</v>
      </c>
      <c r="Z105" s="22">
        <f t="shared" si="43"/>
        <v>-980.18058239314996</v>
      </c>
      <c r="AA105" s="22">
        <f t="shared" si="43"/>
        <v>-970.27438477527176</v>
      </c>
      <c r="AB105" s="22">
        <f t="shared" si="43"/>
        <v>-908.85313935922022</v>
      </c>
      <c r="AC105" s="22">
        <f t="shared" si="43"/>
        <v>-879.64219757660248</v>
      </c>
      <c r="AD105" s="22">
        <f t="shared" si="43"/>
        <v>-888.28352836244449</v>
      </c>
      <c r="AE105" s="22">
        <f t="shared" si="43"/>
        <v>-900.16693054822099</v>
      </c>
      <c r="AF105" s="22">
        <f t="shared" si="43"/>
        <v>-895.10497133783065</v>
      </c>
    </row>
    <row r="106" spans="1:32" hidden="1">
      <c r="A106" s="12" t="s">
        <v>3</v>
      </c>
      <c r="B106" s="17"/>
      <c r="C106" s="19">
        <f t="shared" ref="C106:R121" si="44">C132+C158</f>
        <v>-5208.9040305021335</v>
      </c>
      <c r="D106" s="19">
        <f t="shared" si="44"/>
        <v>-4447.7260793768146</v>
      </c>
      <c r="E106" s="19">
        <f t="shared" si="44"/>
        <v>-2843.8855785244232</v>
      </c>
      <c r="F106" s="19">
        <f t="shared" si="44"/>
        <v>-820.7123429597923</v>
      </c>
      <c r="G106" s="19">
        <f t="shared" si="44"/>
        <v>-648.20093619410909</v>
      </c>
      <c r="H106" s="19">
        <f t="shared" si="44"/>
        <v>1052.8242601002785</v>
      </c>
      <c r="I106" s="19">
        <f t="shared" si="44"/>
        <v>2275.1401035315939</v>
      </c>
      <c r="J106" s="19">
        <f t="shared" si="44"/>
        <v>-2325.9996386612183</v>
      </c>
      <c r="K106" s="19">
        <f t="shared" si="44"/>
        <v>-3139.02934720755</v>
      </c>
      <c r="L106" s="19">
        <f t="shared" si="44"/>
        <v>-2057.8318916407043</v>
      </c>
      <c r="M106" s="19">
        <f t="shared" si="43"/>
        <v>-495.72588514911331</v>
      </c>
      <c r="N106" s="19">
        <f t="shared" si="43"/>
        <v>-813.67691535236736</v>
      </c>
      <c r="O106" s="19">
        <f t="shared" si="43"/>
        <v>-781.62935139103138</v>
      </c>
      <c r="P106" s="19">
        <f t="shared" si="43"/>
        <v>-740.17150779563235</v>
      </c>
      <c r="Q106" s="19">
        <f t="shared" si="43"/>
        <v>-760.74121518085667</v>
      </c>
      <c r="R106" s="19">
        <f t="shared" si="43"/>
        <v>-1004.2206946665465</v>
      </c>
      <c r="S106" s="19">
        <f t="shared" si="43"/>
        <v>-1410.0792339407344</v>
      </c>
      <c r="T106" s="19">
        <f t="shared" si="43"/>
        <v>-1196.3203311935213</v>
      </c>
      <c r="U106" s="19">
        <f t="shared" si="43"/>
        <v>-906.95303741387397</v>
      </c>
      <c r="V106" s="19">
        <f t="shared" si="43"/>
        <v>-820.39318473557796</v>
      </c>
      <c r="W106" s="19">
        <f t="shared" si="43"/>
        <v>-915.83664325860082</v>
      </c>
      <c r="X106" s="19">
        <f t="shared" si="43"/>
        <v>-928.49154158652527</v>
      </c>
      <c r="Y106" s="19">
        <f t="shared" si="43"/>
        <v>-933.58276028269029</v>
      </c>
      <c r="Z106" s="19">
        <f t="shared" si="43"/>
        <v>-957.27779048754746</v>
      </c>
      <c r="AA106" s="19">
        <f t="shared" si="43"/>
        <v>-979.7374358851921</v>
      </c>
      <c r="AB106" s="19">
        <f t="shared" si="43"/>
        <v>-969.83571692865371</v>
      </c>
      <c r="AC106" s="19">
        <f t="shared" si="43"/>
        <v>-908.44224048794422</v>
      </c>
      <c r="AD106" s="19">
        <f t="shared" si="43"/>
        <v>-879.24450517674632</v>
      </c>
      <c r="AE106" s="19">
        <f t="shared" si="43"/>
        <v>-887.88192915639956</v>
      </c>
      <c r="AF106" s="19">
        <f t="shared" si="43"/>
        <v>-899.75995877280002</v>
      </c>
    </row>
    <row r="107" spans="1:32" hidden="1">
      <c r="A107" s="12" t="s">
        <v>4</v>
      </c>
      <c r="B107" s="17"/>
      <c r="C107" s="19">
        <f t="shared" si="44"/>
        <v>-5459.4800005743309</v>
      </c>
      <c r="D107" s="19">
        <f t="shared" si="44"/>
        <v>-5178.93009174295</v>
      </c>
      <c r="E107" s="19">
        <f t="shared" si="44"/>
        <v>-4419.0700580211414</v>
      </c>
      <c r="F107" s="19">
        <f t="shared" si="44"/>
        <v>-2816.0123942535647</v>
      </c>
      <c r="G107" s="19">
        <f t="shared" si="44"/>
        <v>-793.61798912442464</v>
      </c>
      <c r="H107" s="19">
        <f t="shared" si="44"/>
        <v>-621.5168252213989</v>
      </c>
      <c r="I107" s="19">
        <f t="shared" si="44"/>
        <v>1052.641965081275</v>
      </c>
      <c r="J107" s="19">
        <f t="shared" si="44"/>
        <v>2274.7501773421827</v>
      </c>
      <c r="K107" s="19">
        <f t="shared" si="44"/>
        <v>-2325.6011649656211</v>
      </c>
      <c r="L107" s="19">
        <f t="shared" si="44"/>
        <v>-3138.4915910515483</v>
      </c>
      <c r="M107" s="19">
        <f t="shared" si="43"/>
        <v>-2057.4793585340121</v>
      </c>
      <c r="N107" s="19">
        <f t="shared" si="43"/>
        <v>-495.64096092033651</v>
      </c>
      <c r="O107" s="19">
        <f t="shared" si="43"/>
        <v>-813.53752201708994</v>
      </c>
      <c r="P107" s="19">
        <f t="shared" si="43"/>
        <v>-781.49544821621384</v>
      </c>
      <c r="Q107" s="19">
        <f t="shared" si="43"/>
        <v>-740.04470688338188</v>
      </c>
      <c r="R107" s="19">
        <f t="shared" si="43"/>
        <v>-760.61089041280138</v>
      </c>
      <c r="S107" s="19">
        <f t="shared" si="43"/>
        <v>-1004.0486587277846</v>
      </c>
      <c r="T107" s="19">
        <f t="shared" si="43"/>
        <v>-1409.837669206976</v>
      </c>
      <c r="U107" s="19">
        <f t="shared" si="43"/>
        <v>-1196.1153861128951</v>
      </c>
      <c r="V107" s="19">
        <f t="shared" si="43"/>
        <v>-906.79766467755326</v>
      </c>
      <c r="W107" s="19">
        <f t="shared" si="43"/>
        <v>-820.25264081685236</v>
      </c>
      <c r="X107" s="19">
        <f t="shared" si="43"/>
        <v>-915.67974864618009</v>
      </c>
      <c r="Y107" s="19">
        <f t="shared" si="43"/>
        <v>-928.33247902703442</v>
      </c>
      <c r="Z107" s="19">
        <f t="shared" si="43"/>
        <v>-933.42282553186305</v>
      </c>
      <c r="AA107" s="19">
        <f t="shared" si="43"/>
        <v>-957.11379647286958</v>
      </c>
      <c r="AB107" s="19">
        <f t="shared" si="43"/>
        <v>-979.56959424398883</v>
      </c>
      <c r="AC107" s="19">
        <f t="shared" si="43"/>
        <v>-969.66957157943762</v>
      </c>
      <c r="AD107" s="19">
        <f t="shared" si="43"/>
        <v>-908.28661263195318</v>
      </c>
      <c r="AE107" s="19">
        <f t="shared" si="43"/>
        <v>-879.09387926886484</v>
      </c>
      <c r="AF107" s="19">
        <f t="shared" si="43"/>
        <v>-887.72982354654232</v>
      </c>
    </row>
    <row r="108" spans="1:32" hidden="1">
      <c r="A108" s="12" t="s">
        <v>5</v>
      </c>
      <c r="B108" s="17"/>
      <c r="C108" s="19">
        <f t="shared" si="44"/>
        <v>1417.5855622546733</v>
      </c>
      <c r="D108" s="19">
        <f t="shared" si="44"/>
        <v>-5420.9089485407385</v>
      </c>
      <c r="E108" s="19">
        <f t="shared" si="44"/>
        <v>-5142.407048520392</v>
      </c>
      <c r="F108" s="19">
        <f t="shared" si="44"/>
        <v>-4384.0636780179848</v>
      </c>
      <c r="G108" s="19">
        <f t="shared" si="44"/>
        <v>-2782.8638108269661</v>
      </c>
      <c r="H108" s="19">
        <f t="shared" si="44"/>
        <v>-761.69516507615481</v>
      </c>
      <c r="I108" s="19">
        <f t="shared" si="44"/>
        <v>-621.20660478484206</v>
      </c>
      <c r="J108" s="19">
        <f t="shared" si="44"/>
        <v>1052.1027639807871</v>
      </c>
      <c r="K108" s="19">
        <f t="shared" si="44"/>
        <v>2273.5941923620776</v>
      </c>
      <c r="L108" s="19">
        <f t="shared" si="44"/>
        <v>-2324.4197273046739</v>
      </c>
      <c r="M108" s="19">
        <f t="shared" si="43"/>
        <v>-3136.8971937748138</v>
      </c>
      <c r="N108" s="19">
        <f t="shared" si="43"/>
        <v>-2056.4341304710833</v>
      </c>
      <c r="O108" s="19">
        <f t="shared" si="43"/>
        <v>-495.38916843486368</v>
      </c>
      <c r="P108" s="19">
        <f t="shared" si="43"/>
        <v>-813.12423366757866</v>
      </c>
      <c r="Q108" s="19">
        <f t="shared" si="43"/>
        <v>-781.09843768479186</v>
      </c>
      <c r="R108" s="19">
        <f t="shared" si="43"/>
        <v>-739.66875390371206</v>
      </c>
      <c r="S108" s="19">
        <f t="shared" si="43"/>
        <v>-760.22448952652849</v>
      </c>
      <c r="T108" s="19">
        <f t="shared" si="43"/>
        <v>-1003.5385880773647</v>
      </c>
      <c r="U108" s="19">
        <f t="shared" si="43"/>
        <v>-1409.1214521086549</v>
      </c>
      <c r="V108" s="19">
        <f t="shared" si="43"/>
        <v>-1195.5077428999211</v>
      </c>
      <c r="W108" s="19">
        <f t="shared" si="43"/>
        <v>-906.33699888152478</v>
      </c>
      <c r="X108" s="19">
        <f t="shared" si="43"/>
        <v>-819.83594109381011</v>
      </c>
      <c r="Y108" s="19">
        <f t="shared" si="43"/>
        <v>-915.21457062824993</v>
      </c>
      <c r="Z108" s="19">
        <f t="shared" si="43"/>
        <v>-927.86087324650725</v>
      </c>
      <c r="AA108" s="19">
        <f t="shared" si="43"/>
        <v>-932.9486337846829</v>
      </c>
      <c r="AB108" s="19">
        <f t="shared" si="43"/>
        <v>-956.62756938372331</v>
      </c>
      <c r="AC108" s="19">
        <f t="shared" si="43"/>
        <v>-979.07195929798763</v>
      </c>
      <c r="AD108" s="19">
        <f t="shared" si="43"/>
        <v>-969.17696598231487</v>
      </c>
      <c r="AE108" s="19">
        <f t="shared" si="43"/>
        <v>-907.82519042970671</v>
      </c>
      <c r="AF108" s="19">
        <f t="shared" si="43"/>
        <v>-878.64728738023041</v>
      </c>
    </row>
    <row r="109" spans="1:32" hidden="1">
      <c r="A109" s="12" t="s">
        <v>6</v>
      </c>
      <c r="B109" s="17"/>
      <c r="C109" s="19">
        <f t="shared" si="44"/>
        <v>-3351.4328076665624</v>
      </c>
      <c r="D109" s="19">
        <f t="shared" si="44"/>
        <v>2029.0044379633109</v>
      </c>
      <c r="E109" s="19">
        <f t="shared" si="44"/>
        <v>-4800.8937668526123</v>
      </c>
      <c r="F109" s="19">
        <f t="shared" si="44"/>
        <v>-4524.5523200387688</v>
      </c>
      <c r="G109" s="19">
        <f t="shared" si="44"/>
        <v>-3769.348690827137</v>
      </c>
      <c r="H109" s="19">
        <f t="shared" si="44"/>
        <v>-2171.4185704534757</v>
      </c>
      <c r="I109" s="19">
        <f t="shared" si="44"/>
        <v>-760.67386773200997</v>
      </c>
      <c r="J109" s="19">
        <f t="shared" si="44"/>
        <v>-620.37940802441153</v>
      </c>
      <c r="K109" s="19">
        <f t="shared" si="44"/>
        <v>1050.6586366359843</v>
      </c>
      <c r="L109" s="19">
        <f t="shared" si="44"/>
        <v>2270.5022935504094</v>
      </c>
      <c r="M109" s="19">
        <f t="shared" si="43"/>
        <v>-2321.2599265883691</v>
      </c>
      <c r="N109" s="19">
        <f t="shared" si="43"/>
        <v>-3132.6329165948191</v>
      </c>
      <c r="O109" s="19">
        <f t="shared" si="43"/>
        <v>-2053.6386275926016</v>
      </c>
      <c r="P109" s="19">
        <f t="shared" si="43"/>
        <v>-494.71573969439487</v>
      </c>
      <c r="Q109" s="19">
        <f t="shared" si="43"/>
        <v>-812.01887799286487</v>
      </c>
      <c r="R109" s="19">
        <f t="shared" si="43"/>
        <v>-780.03661766411096</v>
      </c>
      <c r="S109" s="19">
        <f t="shared" si="43"/>
        <v>-738.66325311960463</v>
      </c>
      <c r="T109" s="19">
        <f t="shared" si="43"/>
        <v>-759.19104541213892</v>
      </c>
      <c r="U109" s="19">
        <f t="shared" si="43"/>
        <v>-1002.1743843958138</v>
      </c>
      <c r="V109" s="19">
        <f t="shared" si="43"/>
        <v>-1407.2059017795</v>
      </c>
      <c r="W109" s="19">
        <f t="shared" si="43"/>
        <v>-1193.882577626202</v>
      </c>
      <c r="X109" s="19">
        <f t="shared" si="43"/>
        <v>-905.10493039379071</v>
      </c>
      <c r="Y109" s="19">
        <f t="shared" si="43"/>
        <v>-818.72146156866438</v>
      </c>
      <c r="Z109" s="19">
        <f t="shared" si="43"/>
        <v>-913.97043402853524</v>
      </c>
      <c r="AA109" s="19">
        <f t="shared" si="43"/>
        <v>-926.59954534712597</v>
      </c>
      <c r="AB109" s="19">
        <f t="shared" si="43"/>
        <v>-931.68038961746788</v>
      </c>
      <c r="AC109" s="19">
        <f t="shared" si="43"/>
        <v>-955.32713622895972</v>
      </c>
      <c r="AD109" s="19">
        <f t="shared" si="43"/>
        <v>-977.7410153888668</v>
      </c>
      <c r="AE109" s="19">
        <f t="shared" si="43"/>
        <v>-967.85947326128371</v>
      </c>
      <c r="AF109" s="19">
        <f t="shared" si="43"/>
        <v>-906.59109890427862</v>
      </c>
    </row>
    <row r="110" spans="1:32" hidden="1">
      <c r="A110" s="12" t="s">
        <v>7</v>
      </c>
      <c r="B110" s="17"/>
      <c r="C110" s="19">
        <f t="shared" si="44"/>
        <v>-21318.439236809987</v>
      </c>
      <c r="D110" s="19">
        <f t="shared" si="44"/>
        <v>-2150.5524402895899</v>
      </c>
      <c r="E110" s="19">
        <f t="shared" si="44"/>
        <v>3215.8050644013056</v>
      </c>
      <c r="F110" s="19">
        <f t="shared" si="44"/>
        <v>-3600.0400140199927</v>
      </c>
      <c r="G110" s="19">
        <f t="shared" si="44"/>
        <v>-3326.130258688434</v>
      </c>
      <c r="H110" s="19">
        <f t="shared" si="44"/>
        <v>-2573.8311089180424</v>
      </c>
      <c r="I110" s="19">
        <f t="shared" si="44"/>
        <v>-2167.3207761809463</v>
      </c>
      <c r="J110" s="19">
        <f t="shared" si="44"/>
        <v>-759.23356803375646</v>
      </c>
      <c r="K110" s="19">
        <f t="shared" si="44"/>
        <v>-619.21492287685396</v>
      </c>
      <c r="L110" s="19">
        <f t="shared" si="44"/>
        <v>1048.6098872688453</v>
      </c>
      <c r="M110" s="19">
        <f t="shared" si="43"/>
        <v>2266.1261291809351</v>
      </c>
      <c r="N110" s="19">
        <f t="shared" si="43"/>
        <v>-2316.7880919265663</v>
      </c>
      <c r="O110" s="19">
        <f t="shared" si="43"/>
        <v>-3126.5979972397472</v>
      </c>
      <c r="P110" s="19">
        <f t="shared" si="43"/>
        <v>-2049.6823569946828</v>
      </c>
      <c r="Q110" s="19">
        <f t="shared" si="43"/>
        <v>-493.76268529184017</v>
      </c>
      <c r="R110" s="19">
        <f t="shared" si="43"/>
        <v>-810.45454901659105</v>
      </c>
      <c r="S110" s="19">
        <f t="shared" si="43"/>
        <v>-778.53390151224812</v>
      </c>
      <c r="T110" s="19">
        <f t="shared" si="43"/>
        <v>-737.24024146078227</v>
      </c>
      <c r="U110" s="19">
        <f t="shared" si="43"/>
        <v>-757.72848760337365</v>
      </c>
      <c r="V110" s="19">
        <f t="shared" si="43"/>
        <v>-1000.2437267826899</v>
      </c>
      <c r="W110" s="19">
        <f t="shared" si="43"/>
        <v>-1404.4949636136407</v>
      </c>
      <c r="X110" s="19">
        <f t="shared" si="43"/>
        <v>-1191.5826001736168</v>
      </c>
      <c r="Y110" s="19">
        <f t="shared" si="43"/>
        <v>-903.36127404839863</v>
      </c>
      <c r="Z110" s="19">
        <f t="shared" si="43"/>
        <v>-817.14422027471664</v>
      </c>
      <c r="AA110" s="19">
        <f t="shared" si="43"/>
        <v>-912.2096985676144</v>
      </c>
      <c r="AB110" s="19">
        <f t="shared" si="43"/>
        <v>-924.81448029817329</v>
      </c>
      <c r="AC110" s="19">
        <f t="shared" si="43"/>
        <v>-929.88553648090601</v>
      </c>
      <c r="AD110" s="19">
        <f t="shared" si="43"/>
        <v>-953.48672837449703</v>
      </c>
      <c r="AE110" s="19">
        <f t="shared" si="43"/>
        <v>-975.85742789709184</v>
      </c>
      <c r="AF110" s="19">
        <f t="shared" si="43"/>
        <v>-965.99492225141876</v>
      </c>
    </row>
    <row r="111" spans="1:32" hidden="1">
      <c r="A111" s="12" t="s">
        <v>8</v>
      </c>
      <c r="B111" s="17"/>
      <c r="C111" s="19">
        <f t="shared" si="44"/>
        <v>-18960.218539438793</v>
      </c>
      <c r="D111" s="19">
        <f t="shared" si="44"/>
        <v>-20802.243123892193</v>
      </c>
      <c r="E111" s="19">
        <f t="shared" si="44"/>
        <v>-1690.3339091009984</v>
      </c>
      <c r="F111" s="19">
        <f t="shared" si="44"/>
        <v>3662.2621265489943</v>
      </c>
      <c r="G111" s="19">
        <f t="shared" si="44"/>
        <v>-3137.5621022080886</v>
      </c>
      <c r="H111" s="19">
        <f t="shared" si="44"/>
        <v>-2865.7707549816114</v>
      </c>
      <c r="I111" s="19">
        <f t="shared" si="44"/>
        <v>-2568.7597159873148</v>
      </c>
      <c r="J111" s="19">
        <f t="shared" si="44"/>
        <v>-2162.6846406721124</v>
      </c>
      <c r="K111" s="19">
        <f t="shared" si="44"/>
        <v>-757.60313069320546</v>
      </c>
      <c r="L111" s="19">
        <f t="shared" si="44"/>
        <v>-617.89865837113757</v>
      </c>
      <c r="M111" s="19">
        <f t="shared" si="43"/>
        <v>1046.2793121022405</v>
      </c>
      <c r="N111" s="19">
        <f t="shared" si="43"/>
        <v>2261.1575032836663</v>
      </c>
      <c r="O111" s="19">
        <f t="shared" si="43"/>
        <v>-2311.7112496758782</v>
      </c>
      <c r="P111" s="19">
        <f t="shared" si="43"/>
        <v>-3119.7465959965302</v>
      </c>
      <c r="Q111" s="19">
        <f t="shared" si="43"/>
        <v>-2045.1908309778046</v>
      </c>
      <c r="R111" s="19">
        <f t="shared" si="43"/>
        <v>-492.68068937204225</v>
      </c>
      <c r="S111" s="19">
        <f t="shared" si="43"/>
        <v>-808.67857739836472</v>
      </c>
      <c r="T111" s="19">
        <f t="shared" si="43"/>
        <v>-776.82787849764281</v>
      </c>
      <c r="U111" s="19">
        <f t="shared" si="43"/>
        <v>-735.62470639316598</v>
      </c>
      <c r="V111" s="19">
        <f t="shared" si="43"/>
        <v>-756.06805607153728</v>
      </c>
      <c r="W111" s="19">
        <f t="shared" si="43"/>
        <v>-998.05186485504601</v>
      </c>
      <c r="X111" s="19">
        <f t="shared" si="43"/>
        <v>-1401.4172546954178</v>
      </c>
      <c r="Y111" s="19">
        <f t="shared" si="43"/>
        <v>-1188.971452045389</v>
      </c>
      <c r="Z111" s="19">
        <f t="shared" si="43"/>
        <v>-901.38171333686114</v>
      </c>
      <c r="AA111" s="19">
        <f t="shared" si="43"/>
        <v>-815.35358939360594</v>
      </c>
      <c r="AB111" s="19">
        <f t="shared" si="43"/>
        <v>-910.21074805707394</v>
      </c>
      <c r="AC111" s="19">
        <f t="shared" si="43"/>
        <v>-922.78790857848071</v>
      </c>
      <c r="AD111" s="19">
        <f t="shared" si="43"/>
        <v>-927.84785241460486</v>
      </c>
      <c r="AE111" s="19">
        <f t="shared" si="43"/>
        <v>-951.39732635928885</v>
      </c>
      <c r="AF111" s="19">
        <f t="shared" si="43"/>
        <v>-973.71900434517011</v>
      </c>
    </row>
    <row r="112" spans="1:32" hidden="1">
      <c r="A112" s="12" t="s">
        <v>9</v>
      </c>
      <c r="B112" s="17"/>
      <c r="C112" s="19">
        <f t="shared" si="44"/>
        <v>-23963.424397420407</v>
      </c>
      <c r="D112" s="19">
        <f t="shared" si="44"/>
        <v>-18845.019971737333</v>
      </c>
      <c r="E112" s="19">
        <f t="shared" si="44"/>
        <v>-20690.288899966996</v>
      </c>
      <c r="F112" s="19">
        <f t="shared" si="44"/>
        <v>-1638.941875431512</v>
      </c>
      <c r="G112" s="19">
        <f t="shared" si="44"/>
        <v>3697.4594297426593</v>
      </c>
      <c r="H112" s="19">
        <f t="shared" si="44"/>
        <v>-3083.9745859098985</v>
      </c>
      <c r="I112" s="19">
        <f t="shared" si="44"/>
        <v>-2857.8443902315121</v>
      </c>
      <c r="J112" s="19">
        <f t="shared" si="44"/>
        <v>-2562.651462040747</v>
      </c>
      <c r="K112" s="19">
        <f t="shared" si="44"/>
        <v>-2157.1556804689899</v>
      </c>
      <c r="L112" s="19">
        <f t="shared" si="44"/>
        <v>-755.65958546491674</v>
      </c>
      <c r="M112" s="19">
        <f t="shared" si="43"/>
        <v>-616.32775703334846</v>
      </c>
      <c r="N112" s="19">
        <f t="shared" si="43"/>
        <v>1043.5120450516406</v>
      </c>
      <c r="O112" s="19">
        <f t="shared" si="43"/>
        <v>2255.2488164471542</v>
      </c>
      <c r="P112" s="19">
        <f t="shared" si="43"/>
        <v>-2305.6734847288426</v>
      </c>
      <c r="Q112" s="19">
        <f t="shared" si="43"/>
        <v>-3111.5983912224438</v>
      </c>
      <c r="R112" s="19">
        <f t="shared" si="43"/>
        <v>-2039.8491683843495</v>
      </c>
      <c r="S112" s="19">
        <f t="shared" si="43"/>
        <v>-491.39389795430179</v>
      </c>
      <c r="T112" s="19">
        <f t="shared" si="43"/>
        <v>-806.56645756994476</v>
      </c>
      <c r="U112" s="19">
        <f t="shared" si="43"/>
        <v>-774.7989468413507</v>
      </c>
      <c r="V112" s="19">
        <f t="shared" si="43"/>
        <v>-733.70338985025955</v>
      </c>
      <c r="W112" s="19">
        <f t="shared" si="43"/>
        <v>-754.09334525626764</v>
      </c>
      <c r="X112" s="19">
        <f t="shared" si="43"/>
        <v>-995.44513680205273</v>
      </c>
      <c r="Y112" s="19">
        <f t="shared" si="43"/>
        <v>-1397.7570103730613</v>
      </c>
      <c r="Z112" s="19">
        <f t="shared" si="43"/>
        <v>-1185.8660771171017</v>
      </c>
      <c r="AA112" s="19">
        <f t="shared" si="43"/>
        <v>-899.02746995398047</v>
      </c>
      <c r="AB112" s="19">
        <f t="shared" si="43"/>
        <v>-813.224035660558</v>
      </c>
      <c r="AC112" s="19">
        <f t="shared" si="43"/>
        <v>-907.83344485806811</v>
      </c>
      <c r="AD112" s="19">
        <f t="shared" si="43"/>
        <v>-920.37775614757993</v>
      </c>
      <c r="AE112" s="19">
        <f t="shared" si="43"/>
        <v>-925.42448434029575</v>
      </c>
      <c r="AF112" s="19">
        <f t="shared" si="43"/>
        <v>-948.91245138686281</v>
      </c>
    </row>
    <row r="113" spans="1:32" hidden="1">
      <c r="A113" s="12" t="s">
        <v>10</v>
      </c>
      <c r="B113" s="17"/>
      <c r="C113" s="19">
        <f t="shared" si="44"/>
        <v>15904.317629872006</v>
      </c>
      <c r="D113" s="19">
        <f t="shared" si="44"/>
        <v>-23733.965439929838</v>
      </c>
      <c r="E113" s="19">
        <f t="shared" si="44"/>
        <v>-18656.884371365799</v>
      </c>
      <c r="F113" s="19">
        <f t="shared" si="44"/>
        <v>-20503.657614594522</v>
      </c>
      <c r="G113" s="19">
        <f t="shared" si="44"/>
        <v>-1539.7689228312811</v>
      </c>
      <c r="H113" s="19">
        <f t="shared" si="44"/>
        <v>3773.4518321641808</v>
      </c>
      <c r="I113" s="19">
        <f t="shared" si="44"/>
        <v>-3071.6594647574238</v>
      </c>
      <c r="J113" s="19">
        <f t="shared" si="44"/>
        <v>-2846.0367784859409</v>
      </c>
      <c r="K113" s="19">
        <f t="shared" si="44"/>
        <v>-2553.3504317896695</v>
      </c>
      <c r="L113" s="19">
        <f t="shared" si="44"/>
        <v>-2148.8277211436398</v>
      </c>
      <c r="M113" s="19">
        <f t="shared" si="43"/>
        <v>-752.73360396530916</v>
      </c>
      <c r="N113" s="19">
        <f t="shared" si="43"/>
        <v>-613.95967565185856</v>
      </c>
      <c r="O113" s="19">
        <f t="shared" si="43"/>
        <v>1039.3641141787666</v>
      </c>
      <c r="P113" s="19">
        <f t="shared" si="43"/>
        <v>2246.3769308669289</v>
      </c>
      <c r="Q113" s="19">
        <f t="shared" si="43"/>
        <v>-2296.6071402106172</v>
      </c>
      <c r="R113" s="19">
        <f t="shared" si="43"/>
        <v>-3099.3629974409741</v>
      </c>
      <c r="S113" s="19">
        <f t="shared" si="43"/>
        <v>-2031.8280953884205</v>
      </c>
      <c r="T113" s="19">
        <f t="shared" si="43"/>
        <v>-489.46164414537998</v>
      </c>
      <c r="U113" s="19">
        <f t="shared" si="43"/>
        <v>-803.39488560643804</v>
      </c>
      <c r="V113" s="19">
        <f t="shared" si="43"/>
        <v>-771.75229074240997</v>
      </c>
      <c r="W113" s="19">
        <f t="shared" si="43"/>
        <v>-730.81832925922936</v>
      </c>
      <c r="X113" s="19">
        <f t="shared" si="43"/>
        <v>-751.12810750153949</v>
      </c>
      <c r="Y113" s="19">
        <f t="shared" si="43"/>
        <v>-991.53085812425707</v>
      </c>
      <c r="Z113" s="19">
        <f t="shared" si="43"/>
        <v>-1392.2607652660517</v>
      </c>
      <c r="AA113" s="19">
        <f t="shared" si="43"/>
        <v>-1181.2030272625489</v>
      </c>
      <c r="AB113" s="19">
        <f t="shared" si="43"/>
        <v>-895.49232379042951</v>
      </c>
      <c r="AC113" s="19">
        <f t="shared" si="43"/>
        <v>-810.02628483996887</v>
      </c>
      <c r="AD113" s="19">
        <f t="shared" si="43"/>
        <v>-904.26367193455371</v>
      </c>
      <c r="AE113" s="19">
        <f t="shared" si="43"/>
        <v>-916.75865661791977</v>
      </c>
      <c r="AF113" s="19">
        <f t="shared" si="43"/>
        <v>-921.78554012022141</v>
      </c>
    </row>
    <row r="114" spans="1:32" hidden="1">
      <c r="A114" s="12" t="s">
        <v>11</v>
      </c>
      <c r="B114" s="17"/>
      <c r="C114" s="19">
        <f t="shared" si="44"/>
        <v>3933.7900287659941</v>
      </c>
      <c r="D114" s="19">
        <f t="shared" si="44"/>
        <v>15912.309975275602</v>
      </c>
      <c r="E114" s="19">
        <f t="shared" si="44"/>
        <v>-23465.357387521406</v>
      </c>
      <c r="F114" s="19">
        <f t="shared" si="44"/>
        <v>-18439.496684049758</v>
      </c>
      <c r="G114" s="19">
        <f t="shared" si="44"/>
        <v>-20286.068557927516</v>
      </c>
      <c r="H114" s="19">
        <f t="shared" si="44"/>
        <v>-1444.6244591659706</v>
      </c>
      <c r="I114" s="19">
        <f t="shared" si="44"/>
        <v>3751.3219666345249</v>
      </c>
      <c r="J114" s="19">
        <f t="shared" si="44"/>
        <v>-3053.7064395179914</v>
      </c>
      <c r="K114" s="19">
        <f t="shared" si="44"/>
        <v>-2828.8596808859511</v>
      </c>
      <c r="L114" s="19">
        <f t="shared" si="44"/>
        <v>-2539.7063076453815</v>
      </c>
      <c r="M114" s="19">
        <f t="shared" si="43"/>
        <v>-2136.6610914168996</v>
      </c>
      <c r="N114" s="19">
        <f t="shared" si="43"/>
        <v>-748.45974507526262</v>
      </c>
      <c r="O114" s="19">
        <f t="shared" si="43"/>
        <v>-610.49898755145841</v>
      </c>
      <c r="P114" s="19">
        <f t="shared" si="43"/>
        <v>1033.3155053043374</v>
      </c>
      <c r="Q114" s="19">
        <f t="shared" si="43"/>
        <v>2233.4312495081685</v>
      </c>
      <c r="R114" s="19">
        <f t="shared" si="43"/>
        <v>-2283.3773464950682</v>
      </c>
      <c r="S114" s="19">
        <f t="shared" si="43"/>
        <v>-3081.5088627969599</v>
      </c>
      <c r="T114" s="19">
        <f t="shared" si="43"/>
        <v>-2020.1235830681362</v>
      </c>
      <c r="U114" s="19">
        <f t="shared" si="43"/>
        <v>-486.64206021640348</v>
      </c>
      <c r="V114" s="19">
        <f t="shared" si="43"/>
        <v>-798.76686350260934</v>
      </c>
      <c r="W114" s="19">
        <f t="shared" si="43"/>
        <v>-767.3065484004801</v>
      </c>
      <c r="X114" s="19">
        <f t="shared" si="43"/>
        <v>-726.60839035833851</v>
      </c>
      <c r="Y114" s="19">
        <f t="shared" si="43"/>
        <v>-746.80117245801011</v>
      </c>
      <c r="Z114" s="19">
        <f t="shared" si="43"/>
        <v>-985.8190633266604</v>
      </c>
      <c r="AA114" s="19">
        <f t="shared" si="43"/>
        <v>-1384.2405329850408</v>
      </c>
      <c r="AB114" s="19">
        <f t="shared" si="43"/>
        <v>-1174.3986103846037</v>
      </c>
      <c r="AC114" s="19">
        <f t="shared" si="43"/>
        <v>-890.33376684345785</v>
      </c>
      <c r="AD114" s="19">
        <f t="shared" si="43"/>
        <v>-805.36006201719283</v>
      </c>
      <c r="AE114" s="19">
        <f t="shared" si="43"/>
        <v>-899.05458691748572</v>
      </c>
      <c r="AF114" s="19">
        <f t="shared" si="43"/>
        <v>-911.47759321720514</v>
      </c>
    </row>
    <row r="115" spans="1:32" hidden="1">
      <c r="A115" s="12" t="s">
        <v>12</v>
      </c>
      <c r="B115" s="17"/>
      <c r="C115" s="19">
        <f t="shared" si="44"/>
        <v>5366.876312500819</v>
      </c>
      <c r="D115" s="19">
        <f t="shared" si="44"/>
        <v>4016.4768380344394</v>
      </c>
      <c r="E115" s="19">
        <f t="shared" si="44"/>
        <v>15871.030666060004</v>
      </c>
      <c r="F115" s="19">
        <f t="shared" si="44"/>
        <v>-23146.786880909152</v>
      </c>
      <c r="G115" s="19">
        <f t="shared" si="44"/>
        <v>-18185.638818313011</v>
      </c>
      <c r="H115" s="19">
        <f t="shared" si="44"/>
        <v>-20026.701719765595</v>
      </c>
      <c r="I115" s="19">
        <f t="shared" si="44"/>
        <v>-1433.5577134448613</v>
      </c>
      <c r="J115" s="19">
        <f t="shared" si="44"/>
        <v>3718.8997948711985</v>
      </c>
      <c r="K115" s="19">
        <f t="shared" si="44"/>
        <v>-3027.4124588475534</v>
      </c>
      <c r="L115" s="19">
        <f t="shared" si="44"/>
        <v>-2803.6240502634028</v>
      </c>
      <c r="M115" s="19">
        <f t="shared" si="43"/>
        <v>-2519.9071848121384</v>
      </c>
      <c r="N115" s="19">
        <f t="shared" si="43"/>
        <v>-2118.8983437170355</v>
      </c>
      <c r="O115" s="19">
        <f t="shared" si="43"/>
        <v>-742.21833201334812</v>
      </c>
      <c r="P115" s="19">
        <f t="shared" si="43"/>
        <v>-605.44884190161247</v>
      </c>
      <c r="Q115" s="19">
        <f t="shared" si="43"/>
        <v>1024.4604874572724</v>
      </c>
      <c r="R115" s="19">
        <f t="shared" si="43"/>
        <v>2214.4974551966116</v>
      </c>
      <c r="S115" s="19">
        <f t="shared" si="43"/>
        <v>-2264.0288036662678</v>
      </c>
      <c r="T115" s="19">
        <f t="shared" si="43"/>
        <v>-3055.3972320142966</v>
      </c>
      <c r="U115" s="19">
        <f t="shared" si="43"/>
        <v>-2003.0057607658055</v>
      </c>
      <c r="V115" s="19">
        <f t="shared" si="43"/>
        <v>-482.51842521632716</v>
      </c>
      <c r="W115" s="19">
        <f t="shared" si="43"/>
        <v>-791.9983918382859</v>
      </c>
      <c r="X115" s="19">
        <f t="shared" si="43"/>
        <v>-760.80466046796937</v>
      </c>
      <c r="Y115" s="19">
        <f t="shared" si="43"/>
        <v>-720.45136441508294</v>
      </c>
      <c r="Z115" s="19">
        <f t="shared" si="43"/>
        <v>-740.47303992569141</v>
      </c>
      <c r="AA115" s="19">
        <f t="shared" si="43"/>
        <v>-977.4655765946045</v>
      </c>
      <c r="AB115" s="19">
        <f t="shared" si="43"/>
        <v>-1372.5109617519156</v>
      </c>
      <c r="AC115" s="19">
        <f t="shared" si="43"/>
        <v>-1164.4471663773329</v>
      </c>
      <c r="AD115" s="19">
        <f t="shared" si="43"/>
        <v>-882.78938919333086</v>
      </c>
      <c r="AE115" s="19">
        <f t="shared" si="43"/>
        <v>-798.53572188941689</v>
      </c>
      <c r="AF115" s="19">
        <f t="shared" si="43"/>
        <v>-891.43631208125953</v>
      </c>
    </row>
    <row r="116" spans="1:32" hidden="1">
      <c r="A116" s="12" t="s">
        <v>13</v>
      </c>
      <c r="B116" s="17"/>
      <c r="C116" s="19">
        <f t="shared" si="44"/>
        <v>-15531.124688441087</v>
      </c>
      <c r="D116" s="19">
        <f t="shared" si="44"/>
        <v>5389.4674076355732</v>
      </c>
      <c r="E116" s="19">
        <f t="shared" si="44"/>
        <v>4044.7960371748413</v>
      </c>
      <c r="F116" s="19">
        <f t="shared" si="44"/>
        <v>15725.549852174387</v>
      </c>
      <c r="G116" s="19">
        <f t="shared" si="44"/>
        <v>-22756.610294852697</v>
      </c>
      <c r="H116" s="19">
        <f t="shared" si="44"/>
        <v>-17886.312826266636</v>
      </c>
      <c r="I116" s="19">
        <f t="shared" si="44"/>
        <v>-19761.419381166925</v>
      </c>
      <c r="J116" s="19">
        <f t="shared" si="44"/>
        <v>-1416.8498125900151</v>
      </c>
      <c r="K116" s="19">
        <f t="shared" si="44"/>
        <v>3668.8564382858312</v>
      </c>
      <c r="L116" s="19">
        <f t="shared" si="44"/>
        <v>-2986.8539219480153</v>
      </c>
      <c r="M116" s="19">
        <f t="shared" si="43"/>
        <v>-2764.4661044941167</v>
      </c>
      <c r="N116" s="19">
        <f t="shared" si="43"/>
        <v>-2489.9136969241845</v>
      </c>
      <c r="O116" s="19">
        <f t="shared" si="43"/>
        <v>-2091.6670456433494</v>
      </c>
      <c r="P116" s="19">
        <f t="shared" si="43"/>
        <v>-732.64463015967704</v>
      </c>
      <c r="Q116" s="19">
        <f t="shared" si="43"/>
        <v>-597.71355963571841</v>
      </c>
      <c r="R116" s="19">
        <f t="shared" si="43"/>
        <v>1010.8127910263902</v>
      </c>
      <c r="S116" s="19">
        <f t="shared" si="43"/>
        <v>2185.3705549012084</v>
      </c>
      <c r="T116" s="19">
        <f t="shared" si="43"/>
        <v>-2234.2661988669424</v>
      </c>
      <c r="U116" s="19">
        <f t="shared" si="43"/>
        <v>-3015.231408958447</v>
      </c>
      <c r="V116" s="19">
        <f t="shared" si="43"/>
        <v>-1976.6745282426491</v>
      </c>
      <c r="W116" s="19">
        <f t="shared" si="43"/>
        <v>-476.17530574061675</v>
      </c>
      <c r="X116" s="19">
        <f t="shared" si="43"/>
        <v>-781.58689217016217</v>
      </c>
      <c r="Y116" s="19">
        <f t="shared" si="43"/>
        <v>-750.80322921306288</v>
      </c>
      <c r="Z116" s="19">
        <f t="shared" si="43"/>
        <v>-710.98041192477103</v>
      </c>
      <c r="AA116" s="19">
        <f t="shared" si="43"/>
        <v>-730.73888530001932</v>
      </c>
      <c r="AB116" s="19">
        <f t="shared" si="43"/>
        <v>-964.61595135396055</v>
      </c>
      <c r="AC116" s="19">
        <f t="shared" si="43"/>
        <v>-1354.4681253395793</v>
      </c>
      <c r="AD116" s="19">
        <f t="shared" si="43"/>
        <v>-1149.1395074082975</v>
      </c>
      <c r="AE116" s="19">
        <f t="shared" si="43"/>
        <v>-871.1843638204009</v>
      </c>
      <c r="AF116" s="19">
        <f t="shared" si="43"/>
        <v>-788.03828339824031</v>
      </c>
    </row>
    <row r="117" spans="1:32" hidden="1">
      <c r="A117" s="12" t="s">
        <v>14</v>
      </c>
      <c r="B117" s="17"/>
      <c r="C117" s="19">
        <f t="shared" si="44"/>
        <v>-24744.426907049565</v>
      </c>
      <c r="D117" s="19">
        <f t="shared" si="44"/>
        <v>-14987.119569627415</v>
      </c>
      <c r="E117" s="19">
        <f t="shared" si="44"/>
        <v>5369.8347633809753</v>
      </c>
      <c r="F117" s="19">
        <f t="shared" si="44"/>
        <v>4052.7022153917787</v>
      </c>
      <c r="G117" s="19">
        <f t="shared" si="44"/>
        <v>15472.830906479503</v>
      </c>
      <c r="H117" s="19">
        <f t="shared" si="44"/>
        <v>-22189.584485799125</v>
      </c>
      <c r="I117" s="19">
        <f t="shared" si="44"/>
        <v>-17521.758258114649</v>
      </c>
      <c r="J117" s="19">
        <f t="shared" si="44"/>
        <v>-19345.911382173559</v>
      </c>
      <c r="K117" s="19">
        <f t="shared" si="44"/>
        <v>-1391.0083881362298</v>
      </c>
      <c r="L117" s="19">
        <f t="shared" si="44"/>
        <v>3590.3619537292398</v>
      </c>
      <c r="M117" s="19">
        <f t="shared" si="43"/>
        <v>-2923.2620992076772</v>
      </c>
      <c r="N117" s="19">
        <f t="shared" si="43"/>
        <v>-2702.8432501705611</v>
      </c>
      <c r="O117" s="19">
        <f t="shared" si="43"/>
        <v>-2443.4220122475308</v>
      </c>
      <c r="P117" s="19">
        <f t="shared" si="43"/>
        <v>-2049.1352782995964</v>
      </c>
      <c r="Q117" s="19">
        <f t="shared" si="43"/>
        <v>-717.68656260957505</v>
      </c>
      <c r="R117" s="19">
        <f t="shared" si="43"/>
        <v>-585.63882200794615</v>
      </c>
      <c r="S117" s="19">
        <f t="shared" ref="M117:AF123" si="45">S143+S169</f>
        <v>989.42549309091555</v>
      </c>
      <c r="T117" s="19">
        <f t="shared" si="45"/>
        <v>2139.7792928814924</v>
      </c>
      <c r="U117" s="19">
        <f t="shared" si="45"/>
        <v>-2187.6821751133175</v>
      </c>
      <c r="V117" s="19">
        <f t="shared" si="45"/>
        <v>-2952.3644096506541</v>
      </c>
      <c r="W117" s="19">
        <f t="shared" si="45"/>
        <v>-1935.4612416505952</v>
      </c>
      <c r="X117" s="19">
        <f t="shared" si="45"/>
        <v>-466.24714151168155</v>
      </c>
      <c r="Y117" s="19">
        <f t="shared" si="45"/>
        <v>-765.29095466332365</v>
      </c>
      <c r="Z117" s="19">
        <f t="shared" si="45"/>
        <v>-735.14912520267535</v>
      </c>
      <c r="AA117" s="19">
        <f t="shared" si="45"/>
        <v>-696.1566060531768</v>
      </c>
      <c r="AB117" s="19">
        <f t="shared" si="45"/>
        <v>-715.50311903018883</v>
      </c>
      <c r="AC117" s="19">
        <f t="shared" si="45"/>
        <v>-944.50389290104431</v>
      </c>
      <c r="AD117" s="19">
        <f t="shared" si="45"/>
        <v>-1326.2277234768335</v>
      </c>
      <c r="AE117" s="19">
        <f t="shared" si="45"/>
        <v>-1125.1801680348217</v>
      </c>
      <c r="AF117" s="19">
        <f t="shared" si="45"/>
        <v>-853.02033613266394</v>
      </c>
    </row>
    <row r="118" spans="1:32" hidden="1">
      <c r="A118" s="12" t="s">
        <v>15</v>
      </c>
      <c r="B118" s="17"/>
      <c r="C118" s="19">
        <f t="shared" si="44"/>
        <v>19110.994086675419</v>
      </c>
      <c r="D118" s="19">
        <f t="shared" si="44"/>
        <v>-23493.555067316454</v>
      </c>
      <c r="E118" s="19">
        <f t="shared" si="44"/>
        <v>-14217.832786641797</v>
      </c>
      <c r="F118" s="19">
        <f t="shared" si="44"/>
        <v>5378.3356316999561</v>
      </c>
      <c r="G118" s="19">
        <f t="shared" si="44"/>
        <v>4108.1948799020465</v>
      </c>
      <c r="H118" s="19">
        <f t="shared" si="44"/>
        <v>15165.304448273215</v>
      </c>
      <c r="I118" s="19">
        <f t="shared" si="44"/>
        <v>-21512.292051508331</v>
      </c>
      <c r="J118" s="19">
        <f t="shared" si="44"/>
        <v>-16989.918829404931</v>
      </c>
      <c r="K118" s="19">
        <f t="shared" si="44"/>
        <v>-18739.47517979789</v>
      </c>
      <c r="L118" s="19">
        <f t="shared" si="44"/>
        <v>-1353.371480781665</v>
      </c>
      <c r="M118" s="19">
        <f t="shared" si="45"/>
        <v>3475.7718452046684</v>
      </c>
      <c r="N118" s="19">
        <f t="shared" si="45"/>
        <v>-2830.4337335674209</v>
      </c>
      <c r="O118" s="19">
        <f t="shared" si="45"/>
        <v>-2612.8346004248524</v>
      </c>
      <c r="P118" s="19">
        <f t="shared" si="45"/>
        <v>-2375.6840853264621</v>
      </c>
      <c r="Q118" s="19">
        <f t="shared" si="45"/>
        <v>-1987.0888198148714</v>
      </c>
      <c r="R118" s="19">
        <f t="shared" si="45"/>
        <v>-695.86409223156807</v>
      </c>
      <c r="S118" s="19">
        <f t="shared" si="45"/>
        <v>-568.02550992231409</v>
      </c>
      <c r="T118" s="19">
        <f t="shared" si="45"/>
        <v>958.20794675024808</v>
      </c>
      <c r="U118" s="19">
        <f t="shared" si="45"/>
        <v>2073.2457545288853</v>
      </c>
      <c r="V118" s="19">
        <f t="shared" si="45"/>
        <v>-2119.7004003738293</v>
      </c>
      <c r="W118" s="19">
        <f t="shared" si="45"/>
        <v>-2860.6202913646666</v>
      </c>
      <c r="X118" s="19">
        <f t="shared" si="45"/>
        <v>-1875.3171806696664</v>
      </c>
      <c r="Y118" s="19">
        <f t="shared" si="45"/>
        <v>-451.75860725028178</v>
      </c>
      <c r="Z118" s="19">
        <f t="shared" si="45"/>
        <v>-741.50969526379777</v>
      </c>
      <c r="AA118" s="19">
        <f t="shared" si="45"/>
        <v>-712.30451696936507</v>
      </c>
      <c r="AB118" s="19">
        <f t="shared" si="45"/>
        <v>-674.5236823522464</v>
      </c>
      <c r="AC118" s="19">
        <f t="shared" si="45"/>
        <v>-693.26900640787062</v>
      </c>
      <c r="AD118" s="19">
        <f t="shared" si="45"/>
        <v>-915.15362821533927</v>
      </c>
      <c r="AE118" s="19">
        <f t="shared" si="45"/>
        <v>-1285.0154690752097</v>
      </c>
      <c r="AF118" s="19">
        <f t="shared" si="45"/>
        <v>-1090.2154251691354</v>
      </c>
    </row>
    <row r="119" spans="1:32" hidden="1">
      <c r="A119" s="12" t="s">
        <v>16</v>
      </c>
      <c r="B119" s="17"/>
      <c r="C119" s="19">
        <f t="shared" si="44"/>
        <v>10876.187087128317</v>
      </c>
      <c r="D119" s="19">
        <f t="shared" si="44"/>
        <v>18501.095995354612</v>
      </c>
      <c r="E119" s="19">
        <f t="shared" si="44"/>
        <v>-21862.185494348167</v>
      </c>
      <c r="F119" s="19">
        <f t="shared" si="44"/>
        <v>-13216.15936465437</v>
      </c>
      <c r="G119" s="19">
        <f t="shared" si="44"/>
        <v>5307.8899164203467</v>
      </c>
      <c r="H119" s="19">
        <f t="shared" si="44"/>
        <v>4102.975301034181</v>
      </c>
      <c r="I119" s="19">
        <f t="shared" si="44"/>
        <v>14417.655075796516</v>
      </c>
      <c r="J119" s="19">
        <f t="shared" si="44"/>
        <v>-20514.677156489401</v>
      </c>
      <c r="K119" s="19">
        <f t="shared" si="44"/>
        <v>-16206.23689508457</v>
      </c>
      <c r="L119" s="19">
        <f t="shared" si="44"/>
        <v>-17847.895138593791</v>
      </c>
      <c r="M119" s="19">
        <f t="shared" si="45"/>
        <v>-1297.4300958935055</v>
      </c>
      <c r="N119" s="19">
        <f t="shared" si="45"/>
        <v>3307.5100226500144</v>
      </c>
      <c r="O119" s="19">
        <f t="shared" si="45"/>
        <v>-2694.079345408667</v>
      </c>
      <c r="P119" s="19">
        <f t="shared" si="45"/>
        <v>-2481.0422986702506</v>
      </c>
      <c r="Q119" s="19">
        <f t="shared" si="45"/>
        <v>-2275.1940533186025</v>
      </c>
      <c r="R119" s="19">
        <f t="shared" si="45"/>
        <v>-1895.645538103654</v>
      </c>
      <c r="S119" s="19">
        <f t="shared" si="45"/>
        <v>-663.71205004996227</v>
      </c>
      <c r="T119" s="19">
        <f t="shared" si="45"/>
        <v>-542.05463991815486</v>
      </c>
      <c r="U119" s="19">
        <f t="shared" si="45"/>
        <v>912.33261415402012</v>
      </c>
      <c r="V119" s="19">
        <f t="shared" si="45"/>
        <v>1975.3732010457716</v>
      </c>
      <c r="W119" s="19">
        <f t="shared" si="45"/>
        <v>-2019.693219254601</v>
      </c>
      <c r="X119" s="19">
        <f t="shared" si="45"/>
        <v>-2725.6566089775733</v>
      </c>
      <c r="Y119" s="19">
        <f t="shared" si="45"/>
        <v>-1786.8399671397929</v>
      </c>
      <c r="Z119" s="19">
        <f t="shared" si="45"/>
        <v>-430.44469663844211</v>
      </c>
      <c r="AA119" s="19">
        <f t="shared" si="45"/>
        <v>-706.5253671092978</v>
      </c>
      <c r="AB119" s="19">
        <f t="shared" si="45"/>
        <v>-678.69808521700907</v>
      </c>
      <c r="AC119" s="19">
        <f t="shared" si="45"/>
        <v>-642.6997453192962</v>
      </c>
      <c r="AD119" s="19">
        <f t="shared" si="45"/>
        <v>-660.56066749547244</v>
      </c>
      <c r="AE119" s="19">
        <f t="shared" si="45"/>
        <v>-871.97680255039813</v>
      </c>
      <c r="AF119" s="19">
        <f t="shared" si="45"/>
        <v>-1224.3886112729706</v>
      </c>
    </row>
    <row r="120" spans="1:32" hidden="1">
      <c r="A120" s="12" t="s">
        <v>17</v>
      </c>
      <c r="B120" s="17"/>
      <c r="C120" s="19">
        <f t="shared" si="44"/>
        <v>1694.5355447554903</v>
      </c>
      <c r="D120" s="19">
        <f t="shared" si="44"/>
        <v>10518.666454012033</v>
      </c>
      <c r="E120" s="19">
        <f t="shared" si="44"/>
        <v>17466.277559737682</v>
      </c>
      <c r="F120" s="19">
        <f t="shared" si="44"/>
        <v>-19419.38897125877</v>
      </c>
      <c r="G120" s="19">
        <f t="shared" si="44"/>
        <v>-11726.290923069377</v>
      </c>
      <c r="H120" s="19">
        <f t="shared" si="44"/>
        <v>5179.1923198510558</v>
      </c>
      <c r="I120" s="19">
        <f t="shared" si="44"/>
        <v>3743.0997204255327</v>
      </c>
      <c r="J120" s="19">
        <f t="shared" si="44"/>
        <v>13252.706315325791</v>
      </c>
      <c r="K120" s="19">
        <f t="shared" si="44"/>
        <v>-18949.110792193853</v>
      </c>
      <c r="L120" s="19">
        <f t="shared" si="44"/>
        <v>-14975.605486488064</v>
      </c>
      <c r="M120" s="19">
        <f t="shared" si="45"/>
        <v>-16452.97143682107</v>
      </c>
      <c r="N120" s="19">
        <f t="shared" si="45"/>
        <v>-1208.358169164072</v>
      </c>
      <c r="O120" s="19">
        <f t="shared" si="45"/>
        <v>3044.7858408032625</v>
      </c>
      <c r="P120" s="19">
        <f t="shared" si="45"/>
        <v>-2481.0553624055938</v>
      </c>
      <c r="Q120" s="19">
        <f t="shared" si="45"/>
        <v>-2276.2174044263556</v>
      </c>
      <c r="R120" s="19">
        <f t="shared" si="45"/>
        <v>-2115.6736182119166</v>
      </c>
      <c r="S120" s="19">
        <f t="shared" si="45"/>
        <v>-1752.0099099694744</v>
      </c>
      <c r="T120" s="19">
        <f t="shared" si="45"/>
        <v>-613.23334330230136</v>
      </c>
      <c r="U120" s="19">
        <f t="shared" si="45"/>
        <v>-501.2285697763291</v>
      </c>
      <c r="V120" s="19">
        <f t="shared" si="45"/>
        <v>840.61068730600164</v>
      </c>
      <c r="W120" s="19">
        <f t="shared" si="45"/>
        <v>1822.105759908427</v>
      </c>
      <c r="X120" s="19">
        <f t="shared" si="45"/>
        <v>-1863.0721881986028</v>
      </c>
      <c r="Y120" s="19">
        <f t="shared" si="45"/>
        <v>-2514.2902765401086</v>
      </c>
      <c r="Z120" s="19">
        <f t="shared" si="45"/>
        <v>-1648.2759935038412</v>
      </c>
      <c r="AA120" s="19">
        <f t="shared" si="45"/>
        <v>-397.06502711369467</v>
      </c>
      <c r="AB120" s="19">
        <f t="shared" si="45"/>
        <v>-651.73648610056989</v>
      </c>
      <c r="AC120" s="19">
        <f t="shared" si="45"/>
        <v>-626.06712479736234</v>
      </c>
      <c r="AD120" s="19">
        <f t="shared" si="45"/>
        <v>-592.86034604236556</v>
      </c>
      <c r="AE120" s="19">
        <f t="shared" si="45"/>
        <v>-609.33620833906753</v>
      </c>
      <c r="AF120" s="19">
        <f t="shared" si="45"/>
        <v>-804.35766882732423</v>
      </c>
    </row>
    <row r="121" spans="1:32" hidden="1">
      <c r="A121" s="12" t="s">
        <v>18</v>
      </c>
      <c r="B121" s="17"/>
      <c r="C121" s="19">
        <f t="shared" si="44"/>
        <v>5840.7695695930452</v>
      </c>
      <c r="D121" s="19">
        <f t="shared" si="44"/>
        <v>2410.5396222019845</v>
      </c>
      <c r="E121" s="19">
        <f t="shared" si="44"/>
        <v>9740.2949101825288</v>
      </c>
      <c r="F121" s="19">
        <f t="shared" si="44"/>
        <v>15788.438263866898</v>
      </c>
      <c r="G121" s="19">
        <f t="shared" si="44"/>
        <v>-15854.254857962449</v>
      </c>
      <c r="H121" s="19">
        <f t="shared" si="44"/>
        <v>-9528.5007034150185</v>
      </c>
      <c r="I121" s="19">
        <f t="shared" si="44"/>
        <v>4426.0530055178315</v>
      </c>
      <c r="J121" s="19">
        <f t="shared" si="44"/>
        <v>3188.6047363604739</v>
      </c>
      <c r="K121" s="19">
        <f t="shared" si="44"/>
        <v>11433.712458254617</v>
      </c>
      <c r="L121" s="19">
        <f t="shared" si="44"/>
        <v>-16480.470840078851</v>
      </c>
      <c r="M121" s="19">
        <f t="shared" si="44"/>
        <v>-13033.400051587261</v>
      </c>
      <c r="N121" s="19">
        <f t="shared" si="44"/>
        <v>-14262.524230434949</v>
      </c>
      <c r="O121" s="19">
        <f t="shared" si="44"/>
        <v>-1065.1492025649895</v>
      </c>
      <c r="P121" s="19">
        <f t="shared" si="44"/>
        <v>2633.3737179371892</v>
      </c>
      <c r="Q121" s="19">
        <f t="shared" si="44"/>
        <v>-2147.21161777405</v>
      </c>
      <c r="R121" s="19">
        <f t="shared" si="44"/>
        <v>-1957.5374885524179</v>
      </c>
      <c r="S121" s="19">
        <f t="shared" si="45"/>
        <v>-1860.2226282278461</v>
      </c>
      <c r="T121" s="19">
        <f t="shared" si="45"/>
        <v>-1525.2346583381986</v>
      </c>
      <c r="U121" s="19">
        <f t="shared" si="45"/>
        <v>-533.58900906490453</v>
      </c>
      <c r="V121" s="19">
        <f t="shared" si="45"/>
        <v>-436.70266470254137</v>
      </c>
      <c r="W121" s="19">
        <f t="shared" si="45"/>
        <v>728.09888658485215</v>
      </c>
      <c r="X121" s="19">
        <f t="shared" si="45"/>
        <v>1581.1266687109455</v>
      </c>
      <c r="Y121" s="19">
        <f t="shared" si="45"/>
        <v>-1616.7970872478982</v>
      </c>
      <c r="Z121" s="19">
        <f t="shared" si="45"/>
        <v>-2181.9321985243514</v>
      </c>
      <c r="AA121" s="19">
        <f t="shared" si="45"/>
        <v>-1430.3942929094737</v>
      </c>
      <c r="AB121" s="19">
        <f t="shared" si="45"/>
        <v>-344.57794139804537</v>
      </c>
      <c r="AC121" s="19">
        <f t="shared" si="45"/>
        <v>-565.58498326327754</v>
      </c>
      <c r="AD121" s="19">
        <f t="shared" si="45"/>
        <v>-543.30879404772713</v>
      </c>
      <c r="AE121" s="19">
        <f t="shared" si="45"/>
        <v>-514.49154074532998</v>
      </c>
      <c r="AF121" s="19">
        <f t="shared" si="45"/>
        <v>-528.78949781856863</v>
      </c>
    </row>
    <row r="122" spans="1:32" hidden="1">
      <c r="A122" s="12" t="s">
        <v>19</v>
      </c>
      <c r="B122" s="17"/>
      <c r="C122" s="19">
        <f t="shared" ref="C122:R123" si="46">C148+C174</f>
        <v>12478.978198076795</v>
      </c>
      <c r="D122" s="19">
        <f t="shared" si="46"/>
        <v>5558.6891746008987</v>
      </c>
      <c r="E122" s="19">
        <f t="shared" si="46"/>
        <v>2825.0542071523705</v>
      </c>
      <c r="F122" s="19">
        <f t="shared" si="46"/>
        <v>8349.0941321198952</v>
      </c>
      <c r="G122" s="19">
        <f t="shared" si="46"/>
        <v>13180.893489345974</v>
      </c>
      <c r="H122" s="19">
        <f t="shared" si="46"/>
        <v>-11282.053500385144</v>
      </c>
      <c r="I122" s="19">
        <f t="shared" si="46"/>
        <v>-7461.0365490315708</v>
      </c>
      <c r="J122" s="19">
        <f t="shared" si="46"/>
        <v>3363.5034975938797</v>
      </c>
      <c r="K122" s="19">
        <f t="shared" si="46"/>
        <v>2410.3258049584947</v>
      </c>
      <c r="L122" s="19">
        <f t="shared" si="46"/>
        <v>8824.7657547382441</v>
      </c>
      <c r="M122" s="19">
        <f t="shared" si="46"/>
        <v>-12884.505302237249</v>
      </c>
      <c r="N122" s="19">
        <f t="shared" si="46"/>
        <v>-10200.406083489164</v>
      </c>
      <c r="O122" s="19">
        <f t="shared" si="46"/>
        <v>-11092.480227465192</v>
      </c>
      <c r="P122" s="19">
        <f t="shared" si="46"/>
        <v>-850.28579218961022</v>
      </c>
      <c r="Q122" s="19">
        <f t="shared" si="46"/>
        <v>2040.5781002078584</v>
      </c>
      <c r="R122" s="19">
        <f t="shared" si="46"/>
        <v>-1665.5897936739129</v>
      </c>
      <c r="S122" s="19">
        <f t="shared" si="45"/>
        <v>-1503.0764551356951</v>
      </c>
      <c r="T122" s="19">
        <f t="shared" si="45"/>
        <v>-1479.2368773747403</v>
      </c>
      <c r="U122" s="19">
        <f t="shared" si="45"/>
        <v>-1194.2525481108914</v>
      </c>
      <c r="V122" s="19">
        <f t="shared" si="45"/>
        <v>-417.4660754363158</v>
      </c>
      <c r="W122" s="19">
        <f t="shared" si="45"/>
        <v>-342.37023304752074</v>
      </c>
      <c r="X122" s="19">
        <f t="shared" si="45"/>
        <v>565.52796923083224</v>
      </c>
      <c r="Y122" s="19">
        <f t="shared" si="45"/>
        <v>1231.6872224468752</v>
      </c>
      <c r="Z122" s="19">
        <f t="shared" si="45"/>
        <v>-1259.625118942482</v>
      </c>
      <c r="AA122" s="19">
        <f t="shared" si="45"/>
        <v>-1699.9143719197291</v>
      </c>
      <c r="AB122" s="19">
        <f t="shared" si="45"/>
        <v>-1114.4011796852537</v>
      </c>
      <c r="AC122" s="19">
        <f t="shared" si="45"/>
        <v>-268.45609374351807</v>
      </c>
      <c r="AD122" s="19">
        <f t="shared" si="45"/>
        <v>-440.63974226213759</v>
      </c>
      <c r="AE122" s="19">
        <f t="shared" si="45"/>
        <v>-423.28465935684289</v>
      </c>
      <c r="AF122" s="19">
        <f t="shared" si="45"/>
        <v>-400.83352037043369</v>
      </c>
    </row>
    <row r="123" spans="1:32" hidden="1">
      <c r="A123" s="12" t="s">
        <v>20</v>
      </c>
      <c r="B123" s="17"/>
      <c r="C123" s="19">
        <f t="shared" si="46"/>
        <v>5041.314178280275</v>
      </c>
      <c r="D123" s="19">
        <f t="shared" si="46"/>
        <v>8808.3406539163771</v>
      </c>
      <c r="E123" s="19">
        <f t="shared" si="46"/>
        <v>7794.4969272194849</v>
      </c>
      <c r="F123" s="19">
        <f t="shared" si="46"/>
        <v>6279.1923291574385</v>
      </c>
      <c r="G123" s="19">
        <f t="shared" si="46"/>
        <v>8400.8322661938364</v>
      </c>
      <c r="H123" s="19">
        <f t="shared" si="46"/>
        <v>12163.246338382283</v>
      </c>
      <c r="I123" s="19">
        <f t="shared" si="46"/>
        <v>492.52122844801124</v>
      </c>
      <c r="J123" s="19">
        <f t="shared" si="46"/>
        <v>-3472.1342227734567</v>
      </c>
      <c r="K123" s="19">
        <f t="shared" si="46"/>
        <v>-122.0191809513417</v>
      </c>
      <c r="L123" s="19">
        <f t="shared" si="46"/>
        <v>1063.8573513552838</v>
      </c>
      <c r="M123" s="19">
        <f t="shared" si="46"/>
        <v>4851.7905308137415</v>
      </c>
      <c r="N123" s="19">
        <f t="shared" si="46"/>
        <v>-4048.4434722258666</v>
      </c>
      <c r="O123" s="19">
        <f t="shared" si="46"/>
        <v>-7178.0576359671068</v>
      </c>
      <c r="P123" s="19">
        <f t="shared" si="46"/>
        <v>-9174.412243732113</v>
      </c>
      <c r="Q123" s="19">
        <f t="shared" si="46"/>
        <v>-5090.18800155586</v>
      </c>
      <c r="R123" s="19">
        <f t="shared" si="46"/>
        <v>-1596.9953982151437</v>
      </c>
      <c r="S123" s="19">
        <f t="shared" si="45"/>
        <v>-1667.4935164125527</v>
      </c>
      <c r="T123" s="19">
        <f t="shared" si="45"/>
        <v>-1596.023424597839</v>
      </c>
      <c r="U123" s="19">
        <f t="shared" si="45"/>
        <v>-1567.737108848667</v>
      </c>
      <c r="V123" s="19">
        <f t="shared" si="45"/>
        <v>-1405.7499286147377</v>
      </c>
      <c r="W123" s="19">
        <f t="shared" si="45"/>
        <v>-931.24791686896424</v>
      </c>
      <c r="X123" s="19">
        <f t="shared" si="45"/>
        <v>-651.87836671137302</v>
      </c>
      <c r="Y123" s="19">
        <f t="shared" si="45"/>
        <v>-55.342280936263705</v>
      </c>
      <c r="Z123" s="19">
        <f t="shared" si="45"/>
        <v>580.73645644002499</v>
      </c>
      <c r="AA123" s="19">
        <f t="shared" si="45"/>
        <v>-338.59287009696709</v>
      </c>
      <c r="AB123" s="19">
        <f t="shared" si="45"/>
        <v>-1018.8057900387576</v>
      </c>
      <c r="AC123" s="19">
        <f t="shared" si="45"/>
        <v>-1070.5110179763651</v>
      </c>
      <c r="AD123" s="19">
        <f t="shared" si="45"/>
        <v>-676.61767040948689</v>
      </c>
      <c r="AE123" s="19">
        <f t="shared" si="45"/>
        <v>-565.05281578260838</v>
      </c>
      <c r="AF123" s="19">
        <f t="shared" si="45"/>
        <v>-499.69503267066102</v>
      </c>
    </row>
    <row r="124" spans="1:32" hidden="1">
      <c r="A124" s="12" t="s">
        <v>21</v>
      </c>
      <c r="B124" s="17"/>
      <c r="C124" s="18">
        <f t="shared" ref="C124:AF124" si="47">SUM(C105:C107)</f>
        <v>-15289.264020230192</v>
      </c>
      <c r="D124" s="18">
        <f t="shared" si="47"/>
        <v>-12639.856054990028</v>
      </c>
      <c r="E124" s="18">
        <f t="shared" si="47"/>
        <v>-8250.4324512200619</v>
      </c>
      <c r="F124" s="18">
        <f t="shared" si="47"/>
        <v>-4451.1608367361114</v>
      </c>
      <c r="G124" s="18">
        <f t="shared" si="47"/>
        <v>-553.67880698734371</v>
      </c>
      <c r="H124" s="18">
        <f t="shared" si="47"/>
        <v>2707.4768752983364</v>
      </c>
      <c r="I124" s="18">
        <f t="shared" si="47"/>
        <v>1000.7303535691171</v>
      </c>
      <c r="J124" s="18">
        <f t="shared" si="47"/>
        <v>-3191.6986275950803</v>
      </c>
      <c r="K124" s="18">
        <f t="shared" si="47"/>
        <v>-7523.3931848408611</v>
      </c>
      <c r="L124" s="18">
        <f t="shared" si="47"/>
        <v>-5692.2735903594184</v>
      </c>
      <c r="M124" s="18">
        <f t="shared" si="47"/>
        <v>-3367.2501944605247</v>
      </c>
      <c r="N124" s="18">
        <f t="shared" si="47"/>
        <v>-2091.300767607092</v>
      </c>
      <c r="O124" s="18">
        <f t="shared" si="47"/>
        <v>-2335.6731692877365</v>
      </c>
      <c r="P124" s="18">
        <f t="shared" si="47"/>
        <v>-2282.7522631918655</v>
      </c>
      <c r="Q124" s="18">
        <f t="shared" si="47"/>
        <v>-2505.4608372982111</v>
      </c>
      <c r="R124" s="18">
        <f t="shared" si="47"/>
        <v>-3175.5486140716712</v>
      </c>
      <c r="S124" s="18">
        <f t="shared" si="47"/>
        <v>-3610.9893333039654</v>
      </c>
      <c r="T124" s="18">
        <f t="shared" si="47"/>
        <v>-3513.5212631019713</v>
      </c>
      <c r="U124" s="18">
        <f t="shared" si="47"/>
        <v>-2923.8326815332584</v>
      </c>
      <c r="V124" s="18">
        <f t="shared" si="47"/>
        <v>-2643.4417361164087</v>
      </c>
      <c r="W124" s="18">
        <f t="shared" si="47"/>
        <v>-2665.0007930626816</v>
      </c>
      <c r="X124" s="18">
        <f t="shared" si="47"/>
        <v>-2778.1763207328586</v>
      </c>
      <c r="Y124" s="18">
        <f t="shared" si="47"/>
        <v>-2819.6260175493553</v>
      </c>
      <c r="Z124" s="18">
        <f t="shared" si="47"/>
        <v>-2870.8811984125605</v>
      </c>
      <c r="AA124" s="18">
        <f t="shared" si="47"/>
        <v>-2907.1256171333334</v>
      </c>
      <c r="AB124" s="18">
        <f t="shared" si="47"/>
        <v>-2858.2584505318628</v>
      </c>
      <c r="AC124" s="18">
        <f t="shared" si="47"/>
        <v>-2757.7540096439843</v>
      </c>
      <c r="AD124" s="18">
        <f t="shared" si="47"/>
        <v>-2675.814646171144</v>
      </c>
      <c r="AE124" s="18">
        <f t="shared" si="47"/>
        <v>-2667.1427389734854</v>
      </c>
      <c r="AF124" s="18">
        <f t="shared" si="47"/>
        <v>-2682.594753657173</v>
      </c>
    </row>
    <row r="125" spans="1:32" hidden="1">
      <c r="A125" s="12" t="s">
        <v>22</v>
      </c>
      <c r="B125" s="17"/>
      <c r="C125" s="18">
        <f t="shared" ref="C125:AF125" si="48">SUM(C108:C117)</f>
        <v>-81246.497043432901</v>
      </c>
      <c r="D125" s="18">
        <f t="shared" si="48"/>
        <v>-58592.550835108173</v>
      </c>
      <c r="E125" s="18">
        <f t="shared" si="48"/>
        <v>-45944.69885231107</v>
      </c>
      <c r="F125" s="18">
        <f t="shared" si="48"/>
        <v>-52797.024872946538</v>
      </c>
      <c r="G125" s="18">
        <f t="shared" si="48"/>
        <v>-56613.701120252968</v>
      </c>
      <c r="H125" s="18">
        <f t="shared" si="48"/>
        <v>-69230.461844172329</v>
      </c>
      <c r="I125" s="18">
        <f t="shared" si="48"/>
        <v>-47012.878205765955</v>
      </c>
      <c r="J125" s="18">
        <f t="shared" si="48"/>
        <v>-27996.450932686548</v>
      </c>
      <c r="K125" s="18">
        <f t="shared" si="48"/>
        <v>-6341.4954264145599</v>
      </c>
      <c r="L125" s="18">
        <f t="shared" si="48"/>
        <v>-7267.5158375926731</v>
      </c>
      <c r="M125" s="18">
        <f t="shared" si="48"/>
        <v>-13859.109520009497</v>
      </c>
      <c r="N125" s="18">
        <f t="shared" si="48"/>
        <v>-12875.260302196064</v>
      </c>
      <c r="O125" s="18">
        <f t="shared" si="48"/>
        <v>-10580.530489772857</v>
      </c>
      <c r="P125" s="18">
        <f t="shared" si="48"/>
        <v>-8890.4787252716487</v>
      </c>
      <c r="Q125" s="18">
        <f t="shared" si="48"/>
        <v>-7597.784748660215</v>
      </c>
      <c r="R125" s="18">
        <f t="shared" si="48"/>
        <v>-7605.7586980617925</v>
      </c>
      <c r="S125" s="18">
        <f t="shared" si="48"/>
        <v>-7780.063833370572</v>
      </c>
      <c r="T125" s="18">
        <f t="shared" si="48"/>
        <v>-9742.8335762311362</v>
      </c>
      <c r="U125" s="18">
        <f t="shared" si="48"/>
        <v>-13175.404268002771</v>
      </c>
      <c r="V125" s="18">
        <f t="shared" si="48"/>
        <v>-12074.805334738558</v>
      </c>
      <c r="W125" s="18">
        <f t="shared" si="48"/>
        <v>-9958.6195671218884</v>
      </c>
      <c r="X125" s="18">
        <f t="shared" si="48"/>
        <v>-8799.7610551683792</v>
      </c>
      <c r="Y125" s="18">
        <f t="shared" si="48"/>
        <v>-9198.9033475374999</v>
      </c>
      <c r="Z125" s="18">
        <f t="shared" si="48"/>
        <v>-9310.9057236495719</v>
      </c>
      <c r="AA125" s="18">
        <f t="shared" si="48"/>
        <v>-9455.9435652423999</v>
      </c>
      <c r="AB125" s="18">
        <f t="shared" si="48"/>
        <v>-9659.0781893280946</v>
      </c>
      <c r="AC125" s="18">
        <f t="shared" si="48"/>
        <v>-9858.6852217457854</v>
      </c>
      <c r="AD125" s="18">
        <f t="shared" si="48"/>
        <v>-9816.4106723380719</v>
      </c>
      <c r="AE125" s="18">
        <f t="shared" si="48"/>
        <v>-9339.0773995677118</v>
      </c>
      <c r="AF125" s="18">
        <f t="shared" si="48"/>
        <v>-9039.622829217551</v>
      </c>
    </row>
    <row r="126" spans="1:32" hidden="1">
      <c r="A126" s="12" t="s">
        <v>23</v>
      </c>
      <c r="B126" s="17"/>
      <c r="C126" s="18">
        <f t="shared" ref="C126:AF126" si="49">SUM(C118:C123)</f>
        <v>55042.778664509344</v>
      </c>
      <c r="D126" s="18">
        <f t="shared" si="49"/>
        <v>22303.77683276945</v>
      </c>
      <c r="E126" s="18">
        <f t="shared" si="49"/>
        <v>1746.105323302103</v>
      </c>
      <c r="F126" s="18">
        <f t="shared" si="49"/>
        <v>3159.512020931048</v>
      </c>
      <c r="G126" s="18">
        <f t="shared" si="49"/>
        <v>3417.2647708303775</v>
      </c>
      <c r="H126" s="18">
        <f t="shared" si="49"/>
        <v>15800.164203740573</v>
      </c>
      <c r="I126" s="18">
        <f t="shared" si="49"/>
        <v>-5893.9995703520108</v>
      </c>
      <c r="J126" s="18">
        <f t="shared" si="49"/>
        <v>-21171.915659387643</v>
      </c>
      <c r="K126" s="18">
        <f t="shared" si="49"/>
        <v>-40172.80378481454</v>
      </c>
      <c r="L126" s="18">
        <f t="shared" si="49"/>
        <v>-40768.71983984884</v>
      </c>
      <c r="M126" s="18">
        <f t="shared" si="49"/>
        <v>-35340.744510520672</v>
      </c>
      <c r="N126" s="18">
        <f t="shared" si="49"/>
        <v>-29242.655666231458</v>
      </c>
      <c r="O126" s="18">
        <f t="shared" si="49"/>
        <v>-21597.815171027545</v>
      </c>
      <c r="P126" s="18">
        <f t="shared" si="49"/>
        <v>-14729.10606438684</v>
      </c>
      <c r="Q126" s="18">
        <f t="shared" si="49"/>
        <v>-11735.321796681881</v>
      </c>
      <c r="R126" s="18">
        <f t="shared" si="49"/>
        <v>-9927.3059289886132</v>
      </c>
      <c r="S126" s="18">
        <f t="shared" si="49"/>
        <v>-8014.5400697178447</v>
      </c>
      <c r="T126" s="18">
        <f t="shared" si="49"/>
        <v>-4797.5749967809861</v>
      </c>
      <c r="U126" s="18">
        <f t="shared" si="49"/>
        <v>-811.22886711788669</v>
      </c>
      <c r="V126" s="18">
        <f t="shared" si="49"/>
        <v>-1563.635180775651</v>
      </c>
      <c r="W126" s="18">
        <f t="shared" si="49"/>
        <v>-3603.7270140424735</v>
      </c>
      <c r="X126" s="18">
        <f t="shared" si="49"/>
        <v>-4969.2697066154378</v>
      </c>
      <c r="Y126" s="18">
        <f t="shared" si="49"/>
        <v>-5193.3409966674699</v>
      </c>
      <c r="Z126" s="18">
        <f t="shared" si="49"/>
        <v>-5681.0512464328895</v>
      </c>
      <c r="AA126" s="18">
        <f t="shared" si="49"/>
        <v>-5284.7964461185275</v>
      </c>
      <c r="AB126" s="18">
        <f t="shared" si="49"/>
        <v>-4482.743164791882</v>
      </c>
      <c r="AC126" s="18">
        <f t="shared" si="49"/>
        <v>-3866.5879715076899</v>
      </c>
      <c r="AD126" s="18">
        <f t="shared" si="49"/>
        <v>-3829.1408484725289</v>
      </c>
      <c r="AE126" s="18">
        <f t="shared" si="49"/>
        <v>-4269.1574958494566</v>
      </c>
      <c r="AF126" s="18">
        <f t="shared" si="49"/>
        <v>-4548.2797561290936</v>
      </c>
    </row>
    <row r="127" spans="1:32" hidden="1">
      <c r="A127" s="12" t="s">
        <v>24</v>
      </c>
      <c r="B127" s="17"/>
      <c r="C127" s="18">
        <f t="shared" ref="C127:AF127" si="50">SUM(C120:C123)</f>
        <v>25055.597490705604</v>
      </c>
      <c r="D127" s="18">
        <f t="shared" si="50"/>
        <v>27296.235904731293</v>
      </c>
      <c r="E127" s="18">
        <f t="shared" si="50"/>
        <v>37826.123604292065</v>
      </c>
      <c r="F127" s="18">
        <f t="shared" si="50"/>
        <v>10997.335753885462</v>
      </c>
      <c r="G127" s="18">
        <f t="shared" si="50"/>
        <v>-5998.8200254920157</v>
      </c>
      <c r="H127" s="18">
        <f t="shared" si="50"/>
        <v>-3468.1155455668231</v>
      </c>
      <c r="I127" s="18">
        <f t="shared" si="50"/>
        <v>1200.6374053598047</v>
      </c>
      <c r="J127" s="18">
        <f t="shared" si="50"/>
        <v>16332.680326506688</v>
      </c>
      <c r="K127" s="18">
        <f t="shared" si="50"/>
        <v>-5227.0917099320832</v>
      </c>
      <c r="L127" s="18">
        <f t="shared" si="50"/>
        <v>-21567.453220473388</v>
      </c>
      <c r="M127" s="18">
        <f t="shared" si="50"/>
        <v>-37519.086259831834</v>
      </c>
      <c r="N127" s="18">
        <f t="shared" si="50"/>
        <v>-29719.731955314051</v>
      </c>
      <c r="O127" s="18">
        <f t="shared" si="50"/>
        <v>-16290.901225194026</v>
      </c>
      <c r="P127" s="18">
        <f t="shared" si="50"/>
        <v>-9872.3796803901278</v>
      </c>
      <c r="Q127" s="18">
        <f t="shared" si="50"/>
        <v>-7473.0389235484072</v>
      </c>
      <c r="R127" s="18">
        <f t="shared" si="50"/>
        <v>-7335.7962986533912</v>
      </c>
      <c r="S127" s="18">
        <f t="shared" si="50"/>
        <v>-6782.8025097455684</v>
      </c>
      <c r="T127" s="18">
        <f t="shared" si="50"/>
        <v>-5213.7283036130793</v>
      </c>
      <c r="U127" s="18">
        <f t="shared" si="50"/>
        <v>-3796.8072358007921</v>
      </c>
      <c r="V127" s="18">
        <f t="shared" si="50"/>
        <v>-1419.3079814475932</v>
      </c>
      <c r="W127" s="18">
        <f t="shared" si="50"/>
        <v>1276.5864965767942</v>
      </c>
      <c r="X127" s="18">
        <f t="shared" si="50"/>
        <v>-368.29591696819807</v>
      </c>
      <c r="Y127" s="18">
        <f t="shared" si="50"/>
        <v>-2954.7424222773952</v>
      </c>
      <c r="Z127" s="18">
        <f t="shared" si="50"/>
        <v>-4509.0968545306496</v>
      </c>
      <c r="AA127" s="18">
        <f t="shared" si="50"/>
        <v>-3865.9665620398646</v>
      </c>
      <c r="AB127" s="18">
        <f t="shared" si="50"/>
        <v>-3129.5213972226265</v>
      </c>
      <c r="AC127" s="18">
        <f t="shared" si="50"/>
        <v>-2530.6192197805231</v>
      </c>
      <c r="AD127" s="18">
        <f t="shared" si="50"/>
        <v>-2253.4265527617172</v>
      </c>
      <c r="AE127" s="18">
        <f t="shared" si="50"/>
        <v>-2112.1652242238488</v>
      </c>
      <c r="AF127" s="18">
        <f t="shared" si="50"/>
        <v>-2233.6757196869876</v>
      </c>
    </row>
    <row r="128" spans="1:32" hidden="1">
      <c r="A128" s="6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idden="1">
      <c r="A129" s="10" t="s">
        <v>112</v>
      </c>
      <c r="B129" s="11">
        <v>2010</v>
      </c>
      <c r="C129" s="11">
        <f t="shared" ref="C129:AF129" si="51">B129+5</f>
        <v>2015</v>
      </c>
      <c r="D129" s="11">
        <f t="shared" si="51"/>
        <v>2020</v>
      </c>
      <c r="E129" s="11">
        <f t="shared" si="51"/>
        <v>2025</v>
      </c>
      <c r="F129" s="11">
        <f t="shared" si="51"/>
        <v>2030</v>
      </c>
      <c r="G129" s="11">
        <f t="shared" si="51"/>
        <v>2035</v>
      </c>
      <c r="H129" s="11">
        <f t="shared" si="51"/>
        <v>2040</v>
      </c>
      <c r="I129" s="11">
        <f t="shared" si="51"/>
        <v>2045</v>
      </c>
      <c r="J129" s="11">
        <f t="shared" si="51"/>
        <v>2050</v>
      </c>
      <c r="K129" s="11">
        <f t="shared" si="51"/>
        <v>2055</v>
      </c>
      <c r="L129" s="11">
        <f t="shared" si="51"/>
        <v>2060</v>
      </c>
      <c r="M129" s="11">
        <f t="shared" si="51"/>
        <v>2065</v>
      </c>
      <c r="N129" s="11">
        <f t="shared" si="51"/>
        <v>2070</v>
      </c>
      <c r="O129" s="11">
        <f t="shared" si="51"/>
        <v>2075</v>
      </c>
      <c r="P129" s="11">
        <f t="shared" si="51"/>
        <v>2080</v>
      </c>
      <c r="Q129" s="11">
        <f t="shared" si="51"/>
        <v>2085</v>
      </c>
      <c r="R129" s="11">
        <f t="shared" si="51"/>
        <v>2090</v>
      </c>
      <c r="S129" s="11">
        <f t="shared" si="51"/>
        <v>2095</v>
      </c>
      <c r="T129" s="11">
        <f t="shared" si="51"/>
        <v>2100</v>
      </c>
      <c r="U129" s="11">
        <f t="shared" si="51"/>
        <v>2105</v>
      </c>
      <c r="V129" s="11">
        <f t="shared" si="51"/>
        <v>2110</v>
      </c>
      <c r="W129" s="11">
        <f t="shared" si="51"/>
        <v>2115</v>
      </c>
      <c r="X129" s="11">
        <f t="shared" si="51"/>
        <v>2120</v>
      </c>
      <c r="Y129" s="11">
        <f t="shared" si="51"/>
        <v>2125</v>
      </c>
      <c r="Z129" s="11">
        <f t="shared" si="51"/>
        <v>2130</v>
      </c>
      <c r="AA129" s="11">
        <f t="shared" si="51"/>
        <v>2135</v>
      </c>
      <c r="AB129" s="11">
        <f t="shared" si="51"/>
        <v>2140</v>
      </c>
      <c r="AC129" s="11">
        <f t="shared" si="51"/>
        <v>2145</v>
      </c>
      <c r="AD129" s="11">
        <f t="shared" si="51"/>
        <v>2150</v>
      </c>
      <c r="AE129" s="11">
        <f t="shared" si="51"/>
        <v>2155</v>
      </c>
      <c r="AF129" s="11">
        <f t="shared" si="51"/>
        <v>2160</v>
      </c>
    </row>
    <row r="130" spans="1:32" hidden="1">
      <c r="A130" s="12" t="s">
        <v>1</v>
      </c>
      <c r="B130" s="17"/>
      <c r="C130" s="18">
        <f t="shared" ref="C130:AF130" si="52">SUM(C131:C149)</f>
        <v>-19003.471504798348</v>
      </c>
      <c r="D130" s="18">
        <f t="shared" si="52"/>
        <v>-23106.201680832506</v>
      </c>
      <c r="E130" s="18">
        <f t="shared" si="52"/>
        <v>-24787.967598736599</v>
      </c>
      <c r="F130" s="18">
        <f t="shared" si="52"/>
        <v>-25511.967788718011</v>
      </c>
      <c r="G130" s="18">
        <f t="shared" si="52"/>
        <v>-24800.220661244974</v>
      </c>
      <c r="H130" s="18">
        <f t="shared" si="52"/>
        <v>-22262.541866901131</v>
      </c>
      <c r="I130" s="18">
        <f t="shared" si="52"/>
        <v>-22721.339666650114</v>
      </c>
      <c r="J130" s="18">
        <f t="shared" si="52"/>
        <v>-23412.710218442928</v>
      </c>
      <c r="K130" s="18">
        <f t="shared" si="52"/>
        <v>-24642.302021877553</v>
      </c>
      <c r="L130" s="18">
        <f t="shared" si="52"/>
        <v>-24531.451127234821</v>
      </c>
      <c r="M130" s="18">
        <f t="shared" si="52"/>
        <v>-23406.606015338544</v>
      </c>
      <c r="N130" s="18">
        <f t="shared" si="52"/>
        <v>-19114.605299316489</v>
      </c>
      <c r="O130" s="18">
        <f t="shared" si="52"/>
        <v>-14623.795372680284</v>
      </c>
      <c r="P130" s="18">
        <f t="shared" si="52"/>
        <v>-11035.782632116705</v>
      </c>
      <c r="Q130" s="18">
        <f t="shared" si="52"/>
        <v>-9629.0489792572953</v>
      </c>
      <c r="R130" s="18">
        <f t="shared" si="52"/>
        <v>-9370.6650494631449</v>
      </c>
      <c r="S130" s="18">
        <f t="shared" si="52"/>
        <v>-8898.1420425943579</v>
      </c>
      <c r="T130" s="18">
        <f t="shared" si="52"/>
        <v>-8360.1624344188494</v>
      </c>
      <c r="U130" s="18">
        <f t="shared" si="52"/>
        <v>-8001.8686074494726</v>
      </c>
      <c r="V130" s="18">
        <f t="shared" si="52"/>
        <v>-7883.0770185891888</v>
      </c>
      <c r="W130" s="18">
        <f t="shared" si="52"/>
        <v>-8003.2587893417003</v>
      </c>
      <c r="X130" s="18">
        <f t="shared" si="52"/>
        <v>-8262.8969080974075</v>
      </c>
      <c r="Y130" s="18">
        <f t="shared" si="52"/>
        <v>-8600.4970967043009</v>
      </c>
      <c r="Z130" s="18">
        <f t="shared" si="52"/>
        <v>-8820.5591621335298</v>
      </c>
      <c r="AA130" s="18">
        <f t="shared" si="52"/>
        <v>-8640.5841752645047</v>
      </c>
      <c r="AB130" s="18">
        <f t="shared" si="52"/>
        <v>-8318.3727996168054</v>
      </c>
      <c r="AC130" s="18">
        <f t="shared" si="52"/>
        <v>-8100.9722565306747</v>
      </c>
      <c r="AD130" s="18">
        <f t="shared" si="52"/>
        <v>-8048.490498151732</v>
      </c>
      <c r="AE130" s="18">
        <f t="shared" si="52"/>
        <v>-8042.0270688607343</v>
      </c>
      <c r="AF130" s="18">
        <f t="shared" si="52"/>
        <v>-8044.5476980934363</v>
      </c>
    </row>
    <row r="131" spans="1:32" hidden="1">
      <c r="A131" s="12" t="s">
        <v>2</v>
      </c>
      <c r="B131" s="17"/>
      <c r="C131" s="23">
        <f t="shared" ref="C131:AF139" si="53">C46-B46</f>
        <v>-1994.4117601708422</v>
      </c>
      <c r="D131" s="23">
        <f t="shared" si="53"/>
        <v>-1547.9563927830386</v>
      </c>
      <c r="E131" s="23">
        <f t="shared" si="53"/>
        <v>-506.71887179499754</v>
      </c>
      <c r="F131" s="23">
        <f t="shared" si="53"/>
        <v>-417.92387969668926</v>
      </c>
      <c r="G131" s="23">
        <f t="shared" si="53"/>
        <v>455.74473452827806</v>
      </c>
      <c r="H131" s="23">
        <f t="shared" si="53"/>
        <v>1169.7137181715807</v>
      </c>
      <c r="I131" s="23">
        <f t="shared" si="53"/>
        <v>-1194.1702998041073</v>
      </c>
      <c r="J131" s="23">
        <f t="shared" si="53"/>
        <v>-1611.5804810727714</v>
      </c>
      <c r="K131" s="23">
        <f t="shared" si="53"/>
        <v>-1056.4927380648514</v>
      </c>
      <c r="L131" s="23">
        <f t="shared" si="53"/>
        <v>-254.50611386590754</v>
      </c>
      <c r="M131" s="23">
        <f t="shared" si="53"/>
        <v>-417.74245782311482</v>
      </c>
      <c r="N131" s="23">
        <f t="shared" si="53"/>
        <v>-401.28920975394431</v>
      </c>
      <c r="O131" s="23">
        <f t="shared" si="53"/>
        <v>-380.00471568409557</v>
      </c>
      <c r="P131" s="23">
        <f t="shared" si="53"/>
        <v>-390.56522189691532</v>
      </c>
      <c r="Q131" s="23">
        <f t="shared" si="53"/>
        <v>-515.56780495016574</v>
      </c>
      <c r="R131" s="23">
        <f t="shared" si="53"/>
        <v>-723.93594287561791</v>
      </c>
      <c r="S131" s="23">
        <f t="shared" si="53"/>
        <v>-614.19193056512449</v>
      </c>
      <c r="T131" s="23">
        <f t="shared" si="53"/>
        <v>-465.63050251381355</v>
      </c>
      <c r="U131" s="23">
        <f t="shared" si="53"/>
        <v>-421.19059654575904</v>
      </c>
      <c r="V131" s="23">
        <f t="shared" si="53"/>
        <v>-470.19135371886659</v>
      </c>
      <c r="W131" s="23">
        <f t="shared" si="53"/>
        <v>-476.68838986584524</v>
      </c>
      <c r="X131" s="23">
        <f t="shared" si="53"/>
        <v>-479.30222610886267</v>
      </c>
      <c r="Y131" s="23">
        <f t="shared" si="53"/>
        <v>-491.46727585920598</v>
      </c>
      <c r="Z131" s="23">
        <f t="shared" si="53"/>
        <v>-502.99807794197841</v>
      </c>
      <c r="AA131" s="23">
        <f t="shared" si="53"/>
        <v>-497.91452655256217</v>
      </c>
      <c r="AB131" s="23">
        <f t="shared" si="53"/>
        <v>-466.39506070714924</v>
      </c>
      <c r="AC131" s="23">
        <f t="shared" si="53"/>
        <v>-451.40491722189472</v>
      </c>
      <c r="AD131" s="23">
        <f t="shared" si="53"/>
        <v>-455.83937843671447</v>
      </c>
      <c r="AE131" s="23">
        <f t="shared" si="53"/>
        <v>-461.93756949071394</v>
      </c>
      <c r="AF131" s="23">
        <f t="shared" si="53"/>
        <v>-459.33993003612704</v>
      </c>
    </row>
    <row r="132" spans="1:32" hidden="1">
      <c r="A132" s="12" t="s">
        <v>3</v>
      </c>
      <c r="B132" s="17"/>
      <c r="C132" s="23">
        <f t="shared" si="53"/>
        <v>-2834.8217932851985</v>
      </c>
      <c r="D132" s="23">
        <f t="shared" si="53"/>
        <v>-1885.7266680751854</v>
      </c>
      <c r="E132" s="23">
        <f t="shared" si="53"/>
        <v>-1441.1467626687372</v>
      </c>
      <c r="F132" s="23">
        <f t="shared" si="53"/>
        <v>-401.5595517291149</v>
      </c>
      <c r="G132" s="23">
        <f t="shared" si="53"/>
        <v>-312.88700136827538</v>
      </c>
      <c r="H132" s="23">
        <f t="shared" si="53"/>
        <v>559.56107784367487</v>
      </c>
      <c r="I132" s="23">
        <f t="shared" si="53"/>
        <v>1169.0937699009519</v>
      </c>
      <c r="J132" s="23">
        <f t="shared" si="53"/>
        <v>-1193.537389545214</v>
      </c>
      <c r="K132" s="23">
        <f t="shared" si="53"/>
        <v>-1610.7263434178021</v>
      </c>
      <c r="L132" s="23">
        <f t="shared" si="53"/>
        <v>-1055.9327969136721</v>
      </c>
      <c r="M132" s="23">
        <f t="shared" si="53"/>
        <v>-254.37122562556033</v>
      </c>
      <c r="N132" s="23">
        <f t="shared" si="53"/>
        <v>-417.52105432047392</v>
      </c>
      <c r="O132" s="23">
        <f t="shared" si="53"/>
        <v>-401.07652647277428</v>
      </c>
      <c r="P132" s="23">
        <f t="shared" si="53"/>
        <v>-379.8033131847842</v>
      </c>
      <c r="Q132" s="23">
        <f t="shared" si="53"/>
        <v>-390.35822232930877</v>
      </c>
      <c r="R132" s="23">
        <f t="shared" si="53"/>
        <v>-515.29455401354426</v>
      </c>
      <c r="S132" s="23">
        <f t="shared" si="53"/>
        <v>-723.55225682589298</v>
      </c>
      <c r="T132" s="23">
        <f t="shared" si="53"/>
        <v>-613.86640884192457</v>
      </c>
      <c r="U132" s="23">
        <f t="shared" si="53"/>
        <v>-465.3837183474825</v>
      </c>
      <c r="V132" s="23">
        <f t="shared" si="53"/>
        <v>-420.96736552958828</v>
      </c>
      <c r="W132" s="23">
        <f t="shared" si="53"/>
        <v>-469.94215230139525</v>
      </c>
      <c r="X132" s="23">
        <f t="shared" si="53"/>
        <v>-476.43574501921466</v>
      </c>
      <c r="Y132" s="23">
        <f t="shared" si="53"/>
        <v>-479.04819592902641</v>
      </c>
      <c r="Z132" s="23">
        <f t="shared" si="53"/>
        <v>-491.20679820300211</v>
      </c>
      <c r="AA132" s="23">
        <f t="shared" si="53"/>
        <v>-502.73148896066778</v>
      </c>
      <c r="AB132" s="23">
        <f t="shared" si="53"/>
        <v>-497.65063185348845</v>
      </c>
      <c r="AC132" s="23">
        <f t="shared" si="53"/>
        <v>-466.1478713249744</v>
      </c>
      <c r="AD132" s="23">
        <f t="shared" si="53"/>
        <v>-451.16567261576711</v>
      </c>
      <c r="AE132" s="23">
        <f t="shared" si="53"/>
        <v>-455.59778356614333</v>
      </c>
      <c r="AF132" s="23">
        <f t="shared" si="53"/>
        <v>-461.69274257888537</v>
      </c>
    </row>
    <row r="133" spans="1:32" hidden="1">
      <c r="A133" s="12" t="s">
        <v>4</v>
      </c>
      <c r="B133" s="17"/>
      <c r="C133" s="23">
        <f t="shared" si="53"/>
        <v>-2813.9995594683278</v>
      </c>
      <c r="D133" s="23">
        <f t="shared" si="53"/>
        <v>-2814.2586589346029</v>
      </c>
      <c r="E133" s="23">
        <f t="shared" si="53"/>
        <v>-1866.4583987160004</v>
      </c>
      <c r="F133" s="23">
        <f t="shared" si="53"/>
        <v>-1422.4709791346831</v>
      </c>
      <c r="G133" s="23">
        <f t="shared" si="53"/>
        <v>-383.18051912407827</v>
      </c>
      <c r="H133" s="23">
        <f t="shared" si="53"/>
        <v>-294.90815096312872</v>
      </c>
      <c r="I133" s="23">
        <f t="shared" si="53"/>
        <v>559.43797440654453</v>
      </c>
      <c r="J133" s="23">
        <f t="shared" si="53"/>
        <v>1168.8365692715743</v>
      </c>
      <c r="K133" s="23">
        <f t="shared" si="53"/>
        <v>-1193.2748113195121</v>
      </c>
      <c r="L133" s="23">
        <f t="shared" si="53"/>
        <v>-1610.3719836222517</v>
      </c>
      <c r="M133" s="23">
        <f t="shared" si="53"/>
        <v>-1055.7004916983497</v>
      </c>
      <c r="N133" s="23">
        <f t="shared" si="53"/>
        <v>-254.31526395592664</v>
      </c>
      <c r="O133" s="23">
        <f t="shared" si="53"/>
        <v>-417.4291996885222</v>
      </c>
      <c r="P133" s="23">
        <f t="shared" si="53"/>
        <v>-400.98828963694541</v>
      </c>
      <c r="Q133" s="23">
        <f t="shared" si="53"/>
        <v>-379.71975645588827</v>
      </c>
      <c r="R133" s="23">
        <f t="shared" si="53"/>
        <v>-390.27234352039522</v>
      </c>
      <c r="S133" s="23">
        <f t="shared" si="53"/>
        <v>-515.18118921166024</v>
      </c>
      <c r="T133" s="23">
        <f t="shared" si="53"/>
        <v>-723.39307532938983</v>
      </c>
      <c r="U133" s="23">
        <f t="shared" si="53"/>
        <v>-613.73135823198027</v>
      </c>
      <c r="V133" s="23">
        <f t="shared" si="53"/>
        <v>-465.28133392944801</v>
      </c>
      <c r="W133" s="23">
        <f t="shared" si="53"/>
        <v>-420.87475270916912</v>
      </c>
      <c r="X133" s="23">
        <f t="shared" si="53"/>
        <v>-469.83876502788917</v>
      </c>
      <c r="Y133" s="23">
        <f t="shared" si="53"/>
        <v>-476.33092915531233</v>
      </c>
      <c r="Z133" s="23">
        <f t="shared" si="53"/>
        <v>-478.94280532592165</v>
      </c>
      <c r="AA133" s="23">
        <f t="shared" si="53"/>
        <v>-491.09873270739627</v>
      </c>
      <c r="AB133" s="23">
        <f t="shared" si="53"/>
        <v>-502.62088803309598</v>
      </c>
      <c r="AC133" s="23">
        <f t="shared" si="53"/>
        <v>-497.5411487144811</v>
      </c>
      <c r="AD133" s="23">
        <f t="shared" si="53"/>
        <v>-466.04531879328351</v>
      </c>
      <c r="AE133" s="23">
        <f t="shared" si="53"/>
        <v>-451.06641616779234</v>
      </c>
      <c r="AF133" s="23">
        <f t="shared" si="53"/>
        <v>-455.49755205375914</v>
      </c>
    </row>
    <row r="134" spans="1:32" hidden="1">
      <c r="A134" s="12" t="s">
        <v>5</v>
      </c>
      <c r="B134" s="17"/>
      <c r="C134" s="23">
        <f t="shared" si="53"/>
        <v>877.54570102395519</v>
      </c>
      <c r="D134" s="23">
        <f t="shared" si="53"/>
        <v>-2797.5020948163583</v>
      </c>
      <c r="E134" s="23">
        <f t="shared" si="53"/>
        <v>-2799.0821721233806</v>
      </c>
      <c r="F134" s="23">
        <f t="shared" si="53"/>
        <v>-1852.7375091356153</v>
      </c>
      <c r="G134" s="23">
        <f t="shared" si="53"/>
        <v>-1409.6415343830959</v>
      </c>
      <c r="H134" s="23">
        <f t="shared" si="53"/>
        <v>-371.13768155562138</v>
      </c>
      <c r="I134" s="23">
        <f t="shared" si="53"/>
        <v>-294.72530790953169</v>
      </c>
      <c r="J134" s="23">
        <f t="shared" si="53"/>
        <v>559.09112286241725</v>
      </c>
      <c r="K134" s="23">
        <f t="shared" si="53"/>
        <v>1168.1118905986223</v>
      </c>
      <c r="L134" s="23">
        <f t="shared" si="53"/>
        <v>-1192.5349809364925</v>
      </c>
      <c r="M134" s="23">
        <f t="shared" si="53"/>
        <v>-1609.3735529924088</v>
      </c>
      <c r="N134" s="23">
        <f t="shared" si="53"/>
        <v>-1055.0459573934932</v>
      </c>
      <c r="O134" s="23">
        <f t="shared" si="53"/>
        <v>-254.15758849227132</v>
      </c>
      <c r="P134" s="23">
        <f t="shared" si="53"/>
        <v>-417.17039358471811</v>
      </c>
      <c r="Q134" s="23">
        <f t="shared" si="53"/>
        <v>-400.73967689737037</v>
      </c>
      <c r="R134" s="23">
        <f t="shared" si="53"/>
        <v>-379.4843302068839</v>
      </c>
      <c r="S134" s="23">
        <f t="shared" si="53"/>
        <v>-390.0303746674108</v>
      </c>
      <c r="T134" s="23">
        <f t="shared" si="53"/>
        <v>-514.86177687434974</v>
      </c>
      <c r="U134" s="23">
        <f t="shared" si="53"/>
        <v>-722.94457162268372</v>
      </c>
      <c r="V134" s="23">
        <f t="shared" si="53"/>
        <v>-613.35084478987847</v>
      </c>
      <c r="W134" s="23">
        <f t="shared" si="53"/>
        <v>-464.99285950241028</v>
      </c>
      <c r="X134" s="23">
        <f t="shared" si="53"/>
        <v>-420.61381036249077</v>
      </c>
      <c r="Y134" s="23">
        <f t="shared" si="53"/>
        <v>-469.54746499357134</v>
      </c>
      <c r="Z134" s="23">
        <f t="shared" si="53"/>
        <v>-476.03560397923502</v>
      </c>
      <c r="AA134" s="23">
        <f t="shared" si="53"/>
        <v>-478.64586078661887</v>
      </c>
      <c r="AB134" s="23">
        <f t="shared" si="53"/>
        <v>-490.7942514931201</v>
      </c>
      <c r="AC134" s="23">
        <f t="shared" si="53"/>
        <v>-502.30926308251583</v>
      </c>
      <c r="AD134" s="23">
        <f t="shared" si="53"/>
        <v>-497.23267320227751</v>
      </c>
      <c r="AE134" s="23">
        <f t="shared" si="53"/>
        <v>-465.75637069563163</v>
      </c>
      <c r="AF134" s="23">
        <f t="shared" si="53"/>
        <v>-450.78675498976736</v>
      </c>
    </row>
    <row r="135" spans="1:32" hidden="1">
      <c r="A135" s="12" t="s">
        <v>6</v>
      </c>
      <c r="B135" s="17"/>
      <c r="C135" s="23">
        <f t="shared" si="53"/>
        <v>-1446.9086602231691</v>
      </c>
      <c r="D135" s="23">
        <f t="shared" si="53"/>
        <v>1240.5824355881414</v>
      </c>
      <c r="E135" s="23">
        <f t="shared" si="53"/>
        <v>-2428.7077827782414</v>
      </c>
      <c r="F135" s="23">
        <f t="shared" si="53"/>
        <v>-2431.8282151140156</v>
      </c>
      <c r="G135" s="23">
        <f t="shared" si="53"/>
        <v>-1488.1732959434958</v>
      </c>
      <c r="H135" s="23">
        <f t="shared" si="53"/>
        <v>-1046.947412537942</v>
      </c>
      <c r="I135" s="23">
        <f t="shared" si="53"/>
        <v>-370.50303612016432</v>
      </c>
      <c r="J135" s="23">
        <f t="shared" si="53"/>
        <v>-294.2213276330076</v>
      </c>
      <c r="K135" s="23">
        <f t="shared" si="53"/>
        <v>558.13507704232325</v>
      </c>
      <c r="L135" s="23">
        <f t="shared" si="53"/>
        <v>1166.1144192657011</v>
      </c>
      <c r="M135" s="23">
        <f t="shared" si="53"/>
        <v>-1190.4957461190934</v>
      </c>
      <c r="N135" s="23">
        <f t="shared" si="53"/>
        <v>-1606.6215242167891</v>
      </c>
      <c r="O135" s="23">
        <f t="shared" si="53"/>
        <v>-1053.2418288063564</v>
      </c>
      <c r="P135" s="23">
        <f t="shared" si="53"/>
        <v>-253.7229790159472</v>
      </c>
      <c r="Q135" s="23">
        <f t="shared" si="53"/>
        <v>-416.45703221168515</v>
      </c>
      <c r="R135" s="23">
        <f t="shared" si="53"/>
        <v>-400.05441204987073</v>
      </c>
      <c r="S135" s="23">
        <f t="shared" si="53"/>
        <v>-378.83541200223408</v>
      </c>
      <c r="T135" s="23">
        <f t="shared" si="53"/>
        <v>-389.3634227267321</v>
      </c>
      <c r="U135" s="23">
        <f t="shared" si="53"/>
        <v>-513.98136323589279</v>
      </c>
      <c r="V135" s="23">
        <f t="shared" si="53"/>
        <v>-721.70833640520868</v>
      </c>
      <c r="W135" s="23">
        <f t="shared" si="53"/>
        <v>-612.3020148452888</v>
      </c>
      <c r="X135" s="23">
        <f t="shared" si="53"/>
        <v>-464.19772171265868</v>
      </c>
      <c r="Y135" s="23">
        <f t="shared" si="53"/>
        <v>-419.89456074677219</v>
      </c>
      <c r="Z135" s="23">
        <f t="shared" si="53"/>
        <v>-468.74453882843227</v>
      </c>
      <c r="AA135" s="23">
        <f t="shared" si="53"/>
        <v>-475.22158309643055</v>
      </c>
      <c r="AB135" s="23">
        <f t="shared" si="53"/>
        <v>-477.82737636467209</v>
      </c>
      <c r="AC135" s="23">
        <f t="shared" si="53"/>
        <v>-489.95499332306645</v>
      </c>
      <c r="AD135" s="23">
        <f t="shared" si="53"/>
        <v>-501.45031424264744</v>
      </c>
      <c r="AE135" s="23">
        <f t="shared" si="53"/>
        <v>-496.38240533110002</v>
      </c>
      <c r="AF135" s="23">
        <f t="shared" si="53"/>
        <v>-464.95992730174112</v>
      </c>
    </row>
    <row r="136" spans="1:32" hidden="1">
      <c r="A136" s="12" t="s">
        <v>7</v>
      </c>
      <c r="B136" s="17"/>
      <c r="C136" s="23">
        <f t="shared" si="53"/>
        <v>-11209.999977919273</v>
      </c>
      <c r="D136" s="23">
        <f t="shared" si="53"/>
        <v>-939.70579100895702</v>
      </c>
      <c r="E136" s="23">
        <f t="shared" si="53"/>
        <v>1738.3734291057044</v>
      </c>
      <c r="F136" s="23">
        <f t="shared" si="53"/>
        <v>-1920.9548922890244</v>
      </c>
      <c r="G136" s="23">
        <f t="shared" si="53"/>
        <v>-1925.4303905111738</v>
      </c>
      <c r="H136" s="23">
        <f t="shared" si="53"/>
        <v>-984.66815702756139</v>
      </c>
      <c r="I136" s="23">
        <f t="shared" si="53"/>
        <v>-1044.277696635967</v>
      </c>
      <c r="J136" s="23">
        <f t="shared" si="53"/>
        <v>-369.55825337805436</v>
      </c>
      <c r="K136" s="23">
        <f t="shared" si="53"/>
        <v>-293.47106324754714</v>
      </c>
      <c r="L136" s="23">
        <f t="shared" si="53"/>
        <v>556.71183259586542</v>
      </c>
      <c r="M136" s="23">
        <f t="shared" si="53"/>
        <v>1163.1408274965725</v>
      </c>
      <c r="N136" s="23">
        <f t="shared" si="53"/>
        <v>-1187.4599819664872</v>
      </c>
      <c r="O136" s="23">
        <f t="shared" si="53"/>
        <v>-1602.5246393300404</v>
      </c>
      <c r="P136" s="23">
        <f t="shared" si="53"/>
        <v>-1050.5560621428958</v>
      </c>
      <c r="Q136" s="23">
        <f t="shared" si="53"/>
        <v>-253.07598541945481</v>
      </c>
      <c r="R136" s="23">
        <f t="shared" si="53"/>
        <v>-415.39506677955069</v>
      </c>
      <c r="S136" s="23">
        <f t="shared" si="53"/>
        <v>-399.0342732991412</v>
      </c>
      <c r="T136" s="23">
        <f t="shared" si="53"/>
        <v>-377.8693817016283</v>
      </c>
      <c r="U136" s="23">
        <f t="shared" si="53"/>
        <v>-388.37054599877956</v>
      </c>
      <c r="V136" s="23">
        <f t="shared" si="53"/>
        <v>-512.67071075964122</v>
      </c>
      <c r="W136" s="23">
        <f t="shared" si="53"/>
        <v>-719.8679801473736</v>
      </c>
      <c r="X136" s="23">
        <f t="shared" si="53"/>
        <v>-610.74064470743542</v>
      </c>
      <c r="Y136" s="23">
        <f t="shared" si="53"/>
        <v>-463.0140175222914</v>
      </c>
      <c r="Z136" s="23">
        <f t="shared" si="53"/>
        <v>-418.82382961686744</v>
      </c>
      <c r="AA136" s="23">
        <f t="shared" si="53"/>
        <v>-467.54924025441869</v>
      </c>
      <c r="AB136" s="23">
        <f t="shared" si="53"/>
        <v>-474.00976805953542</v>
      </c>
      <c r="AC136" s="23">
        <f t="shared" si="53"/>
        <v>-476.60891655494197</v>
      </c>
      <c r="AD136" s="23">
        <f t="shared" si="53"/>
        <v>-488.70560809009112</v>
      </c>
      <c r="AE136" s="23">
        <f t="shared" si="53"/>
        <v>-500.17161594132995</v>
      </c>
      <c r="AF136" s="23">
        <f t="shared" si="53"/>
        <v>-495.11663019750631</v>
      </c>
    </row>
    <row r="137" spans="1:32" hidden="1">
      <c r="A137" s="12" t="s">
        <v>8</v>
      </c>
      <c r="B137" s="17"/>
      <c r="C137" s="23">
        <f t="shared" si="53"/>
        <v>-9304.157403593701</v>
      </c>
      <c r="D137" s="23">
        <f t="shared" si="53"/>
        <v>-10958.301075120107</v>
      </c>
      <c r="E137" s="23">
        <f t="shared" si="53"/>
        <v>-728.44387138052844</v>
      </c>
      <c r="F137" s="23">
        <f t="shared" si="53"/>
        <v>1940.2139420626554</v>
      </c>
      <c r="G137" s="23">
        <f t="shared" si="53"/>
        <v>-1707.5636842536405</v>
      </c>
      <c r="H137" s="23">
        <f t="shared" si="53"/>
        <v>-1712.8956523219094</v>
      </c>
      <c r="I137" s="23">
        <f t="shared" si="53"/>
        <v>-981.69445919333521</v>
      </c>
      <c r="J137" s="23">
        <f t="shared" si="53"/>
        <v>-1041.1239779921307</v>
      </c>
      <c r="K137" s="23">
        <f t="shared" si="53"/>
        <v>-368.44218745284888</v>
      </c>
      <c r="L137" s="23">
        <f t="shared" si="53"/>
        <v>-292.58478063654184</v>
      </c>
      <c r="M137" s="23">
        <f t="shared" si="53"/>
        <v>555.03056286142964</v>
      </c>
      <c r="N137" s="23">
        <f t="shared" si="53"/>
        <v>1159.6281421975291</v>
      </c>
      <c r="O137" s="23">
        <f t="shared" si="53"/>
        <v>-1183.8738528209506</v>
      </c>
      <c r="P137" s="23">
        <f t="shared" si="53"/>
        <v>-1597.6850149192651</v>
      </c>
      <c r="Q137" s="23">
        <f t="shared" si="53"/>
        <v>-1047.3833828352217</v>
      </c>
      <c r="R137" s="23">
        <f t="shared" si="53"/>
        <v>-252.3116959434883</v>
      </c>
      <c r="S137" s="23">
        <f t="shared" si="53"/>
        <v>-414.14057367787609</v>
      </c>
      <c r="T137" s="23">
        <f t="shared" si="53"/>
        <v>-397.82918979377791</v>
      </c>
      <c r="U137" s="23">
        <f t="shared" si="53"/>
        <v>-376.72821616889269</v>
      </c>
      <c r="V137" s="23">
        <f t="shared" si="53"/>
        <v>-387.19766694986174</v>
      </c>
      <c r="W137" s="23">
        <f t="shared" si="53"/>
        <v>-511.12244521314642</v>
      </c>
      <c r="X137" s="23">
        <f t="shared" si="53"/>
        <v>-717.69397884732825</v>
      </c>
      <c r="Y137" s="23">
        <f t="shared" si="53"/>
        <v>-608.89620796042072</v>
      </c>
      <c r="Z137" s="23">
        <f t="shared" si="53"/>
        <v>-461.61571518937126</v>
      </c>
      <c r="AA137" s="23">
        <f t="shared" si="53"/>
        <v>-417.55898165142571</v>
      </c>
      <c r="AB137" s="23">
        <f t="shared" si="53"/>
        <v>-466.13724154885131</v>
      </c>
      <c r="AC137" s="23">
        <f t="shared" si="53"/>
        <v>-472.57825855999545</v>
      </c>
      <c r="AD137" s="23">
        <f t="shared" si="53"/>
        <v>-475.16955762694488</v>
      </c>
      <c r="AE137" s="23">
        <f t="shared" si="53"/>
        <v>-487.22971715365929</v>
      </c>
      <c r="AF137" s="23">
        <f t="shared" si="53"/>
        <v>-498.66109766118825</v>
      </c>
    </row>
    <row r="138" spans="1:32" hidden="1">
      <c r="A138" s="12" t="s">
        <v>9</v>
      </c>
      <c r="B138" s="17"/>
      <c r="C138" s="23">
        <f t="shared" si="53"/>
        <v>-11877.729919100748</v>
      </c>
      <c r="D138" s="23">
        <f t="shared" si="53"/>
        <v>-9214.8559783516903</v>
      </c>
      <c r="E138" s="23">
        <f t="shared" si="53"/>
        <v>-10869.193278766215</v>
      </c>
      <c r="F138" s="23">
        <f t="shared" si="53"/>
        <v>-681.5261604782354</v>
      </c>
      <c r="G138" s="23">
        <f t="shared" si="53"/>
        <v>1976.109521150669</v>
      </c>
      <c r="H138" s="23">
        <f t="shared" si="53"/>
        <v>-1658.81149660136</v>
      </c>
      <c r="I138" s="23">
        <f t="shared" si="53"/>
        <v>-1706.9176464953052</v>
      </c>
      <c r="J138" s="23">
        <f t="shared" si="53"/>
        <v>-978.26834553074877</v>
      </c>
      <c r="K138" s="23">
        <f t="shared" si="53"/>
        <v>-1037.4904553089364</v>
      </c>
      <c r="L138" s="23">
        <f t="shared" si="53"/>
        <v>-367.15632421863847</v>
      </c>
      <c r="M138" s="23">
        <f t="shared" si="53"/>
        <v>-291.56365975212248</v>
      </c>
      <c r="N138" s="23">
        <f t="shared" si="53"/>
        <v>553.09350619704492</v>
      </c>
      <c r="O138" s="23">
        <f t="shared" si="53"/>
        <v>1155.5810399812544</v>
      </c>
      <c r="P138" s="23">
        <f t="shared" si="53"/>
        <v>-1179.7421330746001</v>
      </c>
      <c r="Q138" s="23">
        <f t="shared" si="53"/>
        <v>-1592.1090942172013</v>
      </c>
      <c r="R138" s="23">
        <f t="shared" si="53"/>
        <v>-1043.7280148291247</v>
      </c>
      <c r="S138" s="23">
        <f t="shared" si="53"/>
        <v>-251.4311281246446</v>
      </c>
      <c r="T138" s="23">
        <f t="shared" si="53"/>
        <v>-412.69522307574152</v>
      </c>
      <c r="U138" s="23">
        <f t="shared" si="53"/>
        <v>-396.44076592139754</v>
      </c>
      <c r="V138" s="23">
        <f t="shared" si="53"/>
        <v>-375.41343469446292</v>
      </c>
      <c r="W138" s="23">
        <f t="shared" si="53"/>
        <v>-385.846347092207</v>
      </c>
      <c r="X138" s="23">
        <f t="shared" si="53"/>
        <v>-509.33862787935141</v>
      </c>
      <c r="Y138" s="23">
        <f t="shared" si="53"/>
        <v>-715.18922686115184</v>
      </c>
      <c r="Z138" s="23">
        <f t="shared" si="53"/>
        <v>-606.77116019463938</v>
      </c>
      <c r="AA138" s="23">
        <f t="shared" si="53"/>
        <v>-460.00467634336019</v>
      </c>
      <c r="AB138" s="23">
        <f t="shared" si="53"/>
        <v>-416.10170080546231</v>
      </c>
      <c r="AC138" s="23">
        <f t="shared" si="53"/>
        <v>-464.51042257584413</v>
      </c>
      <c r="AD138" s="23">
        <f t="shared" si="53"/>
        <v>-470.92896043762448</v>
      </c>
      <c r="AE138" s="23">
        <f t="shared" si="53"/>
        <v>-473.51121587082525</v>
      </c>
      <c r="AF138" s="23">
        <f t="shared" si="53"/>
        <v>-485.52928544079259</v>
      </c>
    </row>
    <row r="139" spans="1:32" hidden="1">
      <c r="A139" s="12" t="s">
        <v>10</v>
      </c>
      <c r="B139" s="17"/>
      <c r="C139" s="23">
        <f t="shared" si="53"/>
        <v>8964.4690866754245</v>
      </c>
      <c r="D139" s="23">
        <f t="shared" si="53"/>
        <v>-11704.199619717459</v>
      </c>
      <c r="E139" s="23">
        <f t="shared" si="53"/>
        <v>-9067.7455587413715</v>
      </c>
      <c r="F139" s="23">
        <f t="shared" si="53"/>
        <v>-10720.351498377277</v>
      </c>
      <c r="G139" s="23">
        <f t="shared" si="53"/>
        <v>-591.86993885192351</v>
      </c>
      <c r="H139" s="23">
        <f t="shared" si="53"/>
        <v>2050.8548227822102</v>
      </c>
      <c r="I139" s="23">
        <f t="shared" si="53"/>
        <v>-1650.4013223135917</v>
      </c>
      <c r="J139" s="23">
        <f t="shared" si="53"/>
        <v>-1698.2635740275728</v>
      </c>
      <c r="K139" s="23">
        <f t="shared" si="53"/>
        <v>-973.30852501891059</v>
      </c>
      <c r="L139" s="23">
        <f t="shared" si="53"/>
        <v>-1032.2303787005221</v>
      </c>
      <c r="M139" s="23">
        <f t="shared" si="53"/>
        <v>-365.2948416548461</v>
      </c>
      <c r="N139" s="23">
        <f t="shared" si="53"/>
        <v>-290.08543199718406</v>
      </c>
      <c r="O139" s="23">
        <f t="shared" si="53"/>
        <v>550.28932212063228</v>
      </c>
      <c r="P139" s="23">
        <f t="shared" si="53"/>
        <v>1149.7222441085469</v>
      </c>
      <c r="Q139" s="23">
        <f t="shared" si="53"/>
        <v>-1173.7608404599086</v>
      </c>
      <c r="R139" s="23">
        <f t="shared" ref="R139:AF139" si="54">R54-Q54</f>
        <v>-1584.0371011095267</v>
      </c>
      <c r="S139" s="23">
        <f t="shared" si="54"/>
        <v>-1038.4363137939363</v>
      </c>
      <c r="T139" s="23">
        <f t="shared" si="54"/>
        <v>-250.15637230505672</v>
      </c>
      <c r="U139" s="23">
        <f t="shared" si="54"/>
        <v>-410.60285829474742</v>
      </c>
      <c r="V139" s="23">
        <f t="shared" si="54"/>
        <v>-394.43081123817683</v>
      </c>
      <c r="W139" s="23">
        <f t="shared" si="54"/>
        <v>-373.5100885805623</v>
      </c>
      <c r="X139" s="23">
        <f t="shared" si="54"/>
        <v>-383.89010611244885</v>
      </c>
      <c r="Y139" s="23">
        <f t="shared" si="54"/>
        <v>-506.7562810360032</v>
      </c>
      <c r="Z139" s="23">
        <f t="shared" si="54"/>
        <v>-711.56321748096525</v>
      </c>
      <c r="AA139" s="23">
        <f t="shared" si="54"/>
        <v>-603.69483041245257</v>
      </c>
      <c r="AB139" s="23">
        <f t="shared" si="54"/>
        <v>-457.67245263430232</v>
      </c>
      <c r="AC139" s="23">
        <f t="shared" si="54"/>
        <v>-413.9920651823777</v>
      </c>
      <c r="AD139" s="23">
        <f t="shared" si="54"/>
        <v>-462.15535473338241</v>
      </c>
      <c r="AE139" s="23">
        <f t="shared" si="54"/>
        <v>-468.54135060820772</v>
      </c>
      <c r="AF139" s="23">
        <f t="shared" si="54"/>
        <v>-471.11051400635915</v>
      </c>
    </row>
    <row r="140" spans="1:32" hidden="1">
      <c r="A140" s="12" t="s">
        <v>11</v>
      </c>
      <c r="B140" s="17"/>
      <c r="C140" s="23">
        <f t="shared" ref="C140:AF148" si="55">C55-B55</f>
        <v>2715.5897590941895</v>
      </c>
      <c r="D140" s="23">
        <f t="shared" si="55"/>
        <v>8983.2451992999995</v>
      </c>
      <c r="E140" s="23">
        <f t="shared" si="55"/>
        <v>-11514.936251125779</v>
      </c>
      <c r="F140" s="23">
        <f t="shared" si="55"/>
        <v>-8910.7355628053265</v>
      </c>
      <c r="G140" s="23">
        <f t="shared" si="55"/>
        <v>-10559.034455316207</v>
      </c>
      <c r="H140" s="23">
        <f t="shared" si="55"/>
        <v>-512.16046232767985</v>
      </c>
      <c r="I140" s="23">
        <f t="shared" si="55"/>
        <v>2035.8220569312107</v>
      </c>
      <c r="J140" s="23">
        <f t="shared" si="55"/>
        <v>-1638.3038806210316</v>
      </c>
      <c r="K140" s="23">
        <f t="shared" si="55"/>
        <v>-1685.8153020299505</v>
      </c>
      <c r="L140" s="23">
        <f t="shared" si="55"/>
        <v>-966.1741735305186</v>
      </c>
      <c r="M140" s="23">
        <f t="shared" si="55"/>
        <v>-1024.6641300246483</v>
      </c>
      <c r="N140" s="23">
        <f t="shared" si="55"/>
        <v>-362.61723046551924</v>
      </c>
      <c r="O140" s="23">
        <f t="shared" si="55"/>
        <v>-287.95910578063922</v>
      </c>
      <c r="P140" s="23">
        <f t="shared" si="55"/>
        <v>546.25570138948387</v>
      </c>
      <c r="Q140" s="23">
        <f t="shared" si="55"/>
        <v>1141.2947800592301</v>
      </c>
      <c r="R140" s="23">
        <f t="shared" si="55"/>
        <v>-1165.157173499334</v>
      </c>
      <c r="S140" s="23">
        <f t="shared" si="55"/>
        <v>-1572.4261091583976</v>
      </c>
      <c r="T140" s="23">
        <f t="shared" si="55"/>
        <v>-1030.8245756138203</v>
      </c>
      <c r="U140" s="23">
        <f t="shared" si="55"/>
        <v>-248.32272609606298</v>
      </c>
      <c r="V140" s="23">
        <f t="shared" si="55"/>
        <v>-407.59313934344391</v>
      </c>
      <c r="W140" s="23">
        <f t="shared" si="55"/>
        <v>-391.53963339180336</v>
      </c>
      <c r="X140" s="23">
        <f t="shared" si="55"/>
        <v>-370.77225963126693</v>
      </c>
      <c r="Y140" s="23">
        <f t="shared" si="55"/>
        <v>-381.07619163464187</v>
      </c>
      <c r="Z140" s="23">
        <f t="shared" si="55"/>
        <v>-503.041757496012</v>
      </c>
      <c r="AA140" s="23">
        <f t="shared" si="55"/>
        <v>-706.34745909682897</v>
      </c>
      <c r="AB140" s="23">
        <f t="shared" si="55"/>
        <v>-599.26974730553047</v>
      </c>
      <c r="AC140" s="23">
        <f t="shared" si="55"/>
        <v>-454.31771355649107</v>
      </c>
      <c r="AD140" s="23">
        <f t="shared" si="55"/>
        <v>-410.9575033445908</v>
      </c>
      <c r="AE140" s="23">
        <f t="shared" si="55"/>
        <v>-458.76775598318636</v>
      </c>
      <c r="AF140" s="23">
        <f t="shared" si="55"/>
        <v>-465.10694250824963</v>
      </c>
    </row>
    <row r="141" spans="1:32" hidden="1">
      <c r="A141" s="12" t="s">
        <v>12</v>
      </c>
      <c r="B141" s="17"/>
      <c r="C141" s="23">
        <f t="shared" si="55"/>
        <v>3504.7653983590426</v>
      </c>
      <c r="D141" s="23">
        <f t="shared" si="55"/>
        <v>2745.3358502382034</v>
      </c>
      <c r="E141" s="23">
        <f t="shared" si="55"/>
        <v>8930.5961637990258</v>
      </c>
      <c r="F141" s="23">
        <f t="shared" si="55"/>
        <v>-11326.366698846577</v>
      </c>
      <c r="G141" s="23">
        <f t="shared" si="55"/>
        <v>-8764.4110554088838</v>
      </c>
      <c r="H141" s="23">
        <f t="shared" si="55"/>
        <v>-10403.080936972976</v>
      </c>
      <c r="I141" s="23">
        <f t="shared" si="55"/>
        <v>-506.51133242820652</v>
      </c>
      <c r="J141" s="23">
        <f t="shared" si="55"/>
        <v>2013.3669396432597</v>
      </c>
      <c r="K141" s="23">
        <f t="shared" si="55"/>
        <v>-1620.2333888177818</v>
      </c>
      <c r="L141" s="23">
        <f t="shared" si="55"/>
        <v>-1667.2207592485574</v>
      </c>
      <c r="M141" s="23">
        <f t="shared" si="55"/>
        <v>-955.5172723964788</v>
      </c>
      <c r="N141" s="23">
        <f t="shared" si="55"/>
        <v>-1013.3620846704725</v>
      </c>
      <c r="O141" s="23">
        <f t="shared" si="55"/>
        <v>-358.61756241348485</v>
      </c>
      <c r="P141" s="23">
        <f t="shared" si="55"/>
        <v>-284.78291684388387</v>
      </c>
      <c r="Q141" s="23">
        <f t="shared" si="55"/>
        <v>540.23050100316323</v>
      </c>
      <c r="R141" s="23">
        <f t="shared" si="55"/>
        <v>1128.7062986351739</v>
      </c>
      <c r="S141" s="23">
        <f t="shared" si="55"/>
        <v>-1152.3054898756382</v>
      </c>
      <c r="T141" s="23">
        <f t="shared" si="55"/>
        <v>-1555.0822491743747</v>
      </c>
      <c r="U141" s="23">
        <f t="shared" si="55"/>
        <v>-1019.4545805447997</v>
      </c>
      <c r="V141" s="23">
        <f t="shared" si="55"/>
        <v>-245.58372642722679</v>
      </c>
      <c r="W141" s="23">
        <f t="shared" si="55"/>
        <v>-403.0973870164853</v>
      </c>
      <c r="X141" s="23">
        <f t="shared" si="55"/>
        <v>-387.22095123549298</v>
      </c>
      <c r="Y141" s="23">
        <f t="shared" si="55"/>
        <v>-366.68264160753461</v>
      </c>
      <c r="Z141" s="23">
        <f t="shared" si="55"/>
        <v>-376.87292124090891</v>
      </c>
      <c r="AA141" s="23">
        <f t="shared" si="55"/>
        <v>-497.49320691083267</v>
      </c>
      <c r="AB141" s="23">
        <f t="shared" si="55"/>
        <v>-698.55644662299164</v>
      </c>
      <c r="AC141" s="23">
        <f t="shared" si="55"/>
        <v>-592.65980199275145</v>
      </c>
      <c r="AD141" s="23">
        <f t="shared" si="55"/>
        <v>-449.30658917596156</v>
      </c>
      <c r="AE141" s="23">
        <f t="shared" si="55"/>
        <v>-406.4246420827003</v>
      </c>
      <c r="AF141" s="23">
        <f t="shared" si="55"/>
        <v>-453.70754763469085</v>
      </c>
    </row>
    <row r="142" spans="1:32" hidden="1">
      <c r="A142" s="12" t="s">
        <v>13</v>
      </c>
      <c r="B142" s="17"/>
      <c r="C142" s="23">
        <f t="shared" si="55"/>
        <v>-7808.9720822120071</v>
      </c>
      <c r="D142" s="23">
        <f t="shared" si="55"/>
        <v>3510.0242547153175</v>
      </c>
      <c r="E142" s="23">
        <f t="shared" si="55"/>
        <v>2756.9042009909608</v>
      </c>
      <c r="F142" s="23">
        <f t="shared" si="55"/>
        <v>8820.6699190197614</v>
      </c>
      <c r="G142" s="23">
        <f t="shared" si="55"/>
        <v>-11060.554663299765</v>
      </c>
      <c r="H142" s="23">
        <f t="shared" si="55"/>
        <v>-8561.7540402294326</v>
      </c>
      <c r="I142" s="23">
        <f t="shared" si="55"/>
        <v>-10217.385942248002</v>
      </c>
      <c r="J142" s="23">
        <f t="shared" si="55"/>
        <v>-497.47010514436261</v>
      </c>
      <c r="K142" s="23">
        <f t="shared" si="55"/>
        <v>1977.428339770624</v>
      </c>
      <c r="L142" s="23">
        <f t="shared" si="55"/>
        <v>-1591.312222827386</v>
      </c>
      <c r="M142" s="23">
        <f t="shared" si="55"/>
        <v>-1637.4608686959691</v>
      </c>
      <c r="N142" s="23">
        <f t="shared" si="55"/>
        <v>-938.4612890842036</v>
      </c>
      <c r="O142" s="23">
        <f t="shared" si="55"/>
        <v>-995.27357145910355</v>
      </c>
      <c r="P142" s="23">
        <f t="shared" si="55"/>
        <v>-352.21623892440402</v>
      </c>
      <c r="Q142" s="23">
        <f t="shared" si="55"/>
        <v>-279.69954177821637</v>
      </c>
      <c r="R142" s="23">
        <f t="shared" si="55"/>
        <v>530.58738656025525</v>
      </c>
      <c r="S142" s="23">
        <f t="shared" si="55"/>
        <v>1108.558891204535</v>
      </c>
      <c r="T142" s="23">
        <f t="shared" si="55"/>
        <v>-1131.7368368813623</v>
      </c>
      <c r="U142" s="23">
        <f t="shared" si="55"/>
        <v>-1527.3240310266119</v>
      </c>
      <c r="V142" s="23">
        <f t="shared" si="55"/>
        <v>-1001.25731628207</v>
      </c>
      <c r="W142" s="23">
        <f t="shared" si="55"/>
        <v>-241.20005691050028</v>
      </c>
      <c r="X142" s="23">
        <f t="shared" si="55"/>
        <v>-395.90209865823999</v>
      </c>
      <c r="Y142" s="23">
        <f t="shared" si="55"/>
        <v>-380.30905725593766</v>
      </c>
      <c r="Z142" s="23">
        <f t="shared" si="55"/>
        <v>-360.13735645484121</v>
      </c>
      <c r="AA142" s="23">
        <f t="shared" si="55"/>
        <v>-370.14573959675909</v>
      </c>
      <c r="AB142" s="23">
        <f t="shared" si="55"/>
        <v>-488.61295316747419</v>
      </c>
      <c r="AC142" s="23">
        <f t="shared" si="55"/>
        <v>-686.08721405077085</v>
      </c>
      <c r="AD142" s="23">
        <f t="shared" si="55"/>
        <v>-582.08082452718008</v>
      </c>
      <c r="AE142" s="23">
        <f t="shared" si="55"/>
        <v>-441.28646655917328</v>
      </c>
      <c r="AF142" s="23">
        <f t="shared" si="55"/>
        <v>-399.16996222152375</v>
      </c>
    </row>
    <row r="143" spans="1:32" hidden="1">
      <c r="A143" s="12" t="s">
        <v>14</v>
      </c>
      <c r="B143" s="17"/>
      <c r="C143" s="23">
        <f t="shared" si="55"/>
        <v>-12525.002748155566</v>
      </c>
      <c r="D143" s="23">
        <f t="shared" si="55"/>
        <v>-7432.141987036739</v>
      </c>
      <c r="E143" s="23">
        <f t="shared" si="55"/>
        <v>3474.0680558925451</v>
      </c>
      <c r="F143" s="23">
        <f t="shared" si="55"/>
        <v>2743.1932207107748</v>
      </c>
      <c r="G143" s="23">
        <f t="shared" si="55"/>
        <v>8621.3068317300931</v>
      </c>
      <c r="H143" s="23">
        <f t="shared" si="55"/>
        <v>-10672.153637938194</v>
      </c>
      <c r="I143" s="23">
        <f t="shared" si="55"/>
        <v>-8312.2645274971437</v>
      </c>
      <c r="J143" s="23">
        <f t="shared" si="55"/>
        <v>-9919.6513158909002</v>
      </c>
      <c r="K143" s="23">
        <f t="shared" si="55"/>
        <v>-482.97382628045307</v>
      </c>
      <c r="L143" s="23">
        <f t="shared" si="55"/>
        <v>1919.80607794971</v>
      </c>
      <c r="M143" s="23">
        <f t="shared" si="55"/>
        <v>-1544.9413846542011</v>
      </c>
      <c r="N143" s="23">
        <f t="shared" si="55"/>
        <v>-1589.7452589821623</v>
      </c>
      <c r="O143" s="23">
        <f t="shared" si="55"/>
        <v>-911.11452712029131</v>
      </c>
      <c r="P143" s="23">
        <f t="shared" si="55"/>
        <v>-966.27129958678415</v>
      </c>
      <c r="Q143" s="23">
        <f t="shared" si="55"/>
        <v>-341.95265772214771</v>
      </c>
      <c r="R143" s="23">
        <f t="shared" si="55"/>
        <v>-271.54909713080269</v>
      </c>
      <c r="S143" s="23">
        <f t="shared" si="55"/>
        <v>515.12607011588989</v>
      </c>
      <c r="T143" s="23">
        <f t="shared" si="55"/>
        <v>1076.2554851148379</v>
      </c>
      <c r="U143" s="23">
        <f t="shared" si="55"/>
        <v>-1098.758025454641</v>
      </c>
      <c r="V143" s="23">
        <f t="shared" si="55"/>
        <v>-1482.8178087624983</v>
      </c>
      <c r="W143" s="23">
        <f t="shared" si="55"/>
        <v>-972.08067808560736</v>
      </c>
      <c r="X143" s="23">
        <f t="shared" si="55"/>
        <v>-234.17148725212974</v>
      </c>
      <c r="Y143" s="23">
        <f t="shared" si="55"/>
        <v>-384.3655115033398</v>
      </c>
      <c r="Z143" s="23">
        <f t="shared" si="55"/>
        <v>-369.22685132749757</v>
      </c>
      <c r="AA143" s="23">
        <f t="shared" si="55"/>
        <v>-349.64295388774917</v>
      </c>
      <c r="AB143" s="23">
        <f t="shared" si="55"/>
        <v>-359.35969274490708</v>
      </c>
      <c r="AC143" s="23">
        <f t="shared" si="55"/>
        <v>-474.37477171217688</v>
      </c>
      <c r="AD143" s="23">
        <f t="shared" si="55"/>
        <v>-666.09463263332873</v>
      </c>
      <c r="AE143" s="23">
        <f t="shared" si="55"/>
        <v>-565.11898930045936</v>
      </c>
      <c r="AF143" s="23">
        <f t="shared" si="55"/>
        <v>-428.42737892363948</v>
      </c>
    </row>
    <row r="144" spans="1:32" hidden="1">
      <c r="A144" s="12" t="s">
        <v>15</v>
      </c>
      <c r="B144" s="17"/>
      <c r="C144" s="23">
        <f t="shared" si="55"/>
        <v>9321.8242091368593</v>
      </c>
      <c r="D144" s="23">
        <f t="shared" si="55"/>
        <v>-11659.552963359398</v>
      </c>
      <c r="E144" s="23">
        <f t="shared" si="55"/>
        <v>-6909.9383395893819</v>
      </c>
      <c r="F144" s="23">
        <f t="shared" si="55"/>
        <v>3439.5317958828891</v>
      </c>
      <c r="G144" s="23">
        <f t="shared" si="55"/>
        <v>2746.6138172513602</v>
      </c>
      <c r="H144" s="23">
        <f t="shared" si="55"/>
        <v>8364.5939620572171</v>
      </c>
      <c r="I144" s="23">
        <f t="shared" si="55"/>
        <v>-10202.8644828346</v>
      </c>
      <c r="J144" s="23">
        <f t="shared" si="55"/>
        <v>-7946.7473386103957</v>
      </c>
      <c r="K144" s="23">
        <f t="shared" si="55"/>
        <v>-9483.4521247165903</v>
      </c>
      <c r="L144" s="23">
        <f t="shared" si="55"/>
        <v>-461.73590312438319</v>
      </c>
      <c r="M144" s="23">
        <f t="shared" si="55"/>
        <v>1835.3859877927462</v>
      </c>
      <c r="N144" s="23">
        <f t="shared" si="55"/>
        <v>-1477.0053089860667</v>
      </c>
      <c r="O144" s="23">
        <f t="shared" si="55"/>
        <v>-1519.8390118714015</v>
      </c>
      <c r="P144" s="23">
        <f t="shared" si="55"/>
        <v>-871.04987089992937</v>
      </c>
      <c r="Q144" s="23">
        <f t="shared" si="55"/>
        <v>-923.781221466852</v>
      </c>
      <c r="R144" s="23">
        <f t="shared" si="55"/>
        <v>-326.91589201654278</v>
      </c>
      <c r="S144" s="23">
        <f t="shared" si="55"/>
        <v>-259.60820397231146</v>
      </c>
      <c r="T144" s="23">
        <f t="shared" si="55"/>
        <v>492.4743086797389</v>
      </c>
      <c r="U144" s="23">
        <f t="shared" si="55"/>
        <v>1028.9290461953642</v>
      </c>
      <c r="V144" s="23">
        <f t="shared" si="55"/>
        <v>-1050.4420769664284</v>
      </c>
      <c r="W144" s="23">
        <f t="shared" si="55"/>
        <v>-1417.613507901151</v>
      </c>
      <c r="X144" s="23">
        <f t="shared" si="55"/>
        <v>-929.33514278056464</v>
      </c>
      <c r="Y144" s="23">
        <f t="shared" si="55"/>
        <v>-223.87420863994339</v>
      </c>
      <c r="Z144" s="23">
        <f t="shared" si="55"/>
        <v>-367.46371527140218</v>
      </c>
      <c r="AA144" s="23">
        <f t="shared" si="55"/>
        <v>-352.99075100702612</v>
      </c>
      <c r="AB144" s="23">
        <f t="shared" si="55"/>
        <v>-334.26802095625681</v>
      </c>
      <c r="AC144" s="23">
        <f t="shared" si="55"/>
        <v>-343.55748334014061</v>
      </c>
      <c r="AD144" s="23">
        <f t="shared" si="55"/>
        <v>-453.51497683179696</v>
      </c>
      <c r="AE144" s="23">
        <f t="shared" si="55"/>
        <v>-636.80429462167376</v>
      </c>
      <c r="AF144" s="23">
        <f t="shared" si="55"/>
        <v>-540.26887731565512</v>
      </c>
    </row>
    <row r="145" spans="1:32" hidden="1">
      <c r="A145" s="12" t="s">
        <v>16</v>
      </c>
      <c r="B145" s="17"/>
      <c r="C145" s="23">
        <f t="shared" si="55"/>
        <v>5473.4728428257295</v>
      </c>
      <c r="D145" s="23">
        <f t="shared" si="55"/>
        <v>8894.851093574769</v>
      </c>
      <c r="E145" s="23">
        <f t="shared" si="55"/>
        <v>-10541.417388671558</v>
      </c>
      <c r="F145" s="23">
        <f t="shared" si="55"/>
        <v>-6228.1325281841055</v>
      </c>
      <c r="G145" s="23">
        <f t="shared" si="55"/>
        <v>3354.2712249044198</v>
      </c>
      <c r="H145" s="23">
        <f t="shared" si="55"/>
        <v>2711.4361698097346</v>
      </c>
      <c r="I145" s="23">
        <f t="shared" si="55"/>
        <v>7810.2078511634318</v>
      </c>
      <c r="J145" s="23">
        <f t="shared" si="55"/>
        <v>-9526.642016296144</v>
      </c>
      <c r="K145" s="23">
        <f t="shared" si="55"/>
        <v>-7420.0551439513438</v>
      </c>
      <c r="L145" s="23">
        <f t="shared" si="55"/>
        <v>-8854.9106599285005</v>
      </c>
      <c r="M145" s="23">
        <f t="shared" si="55"/>
        <v>-431.13310605446168</v>
      </c>
      <c r="N145" s="23">
        <f t="shared" si="55"/>
        <v>1713.7408123811329</v>
      </c>
      <c r="O145" s="23">
        <f t="shared" si="55"/>
        <v>-1379.1127833317951</v>
      </c>
      <c r="P145" s="23">
        <f t="shared" si="55"/>
        <v>-1419.1075665916796</v>
      </c>
      <c r="Q145" s="23">
        <f t="shared" si="55"/>
        <v>-813.31868245094665</v>
      </c>
      <c r="R145" s="23">
        <f t="shared" si="55"/>
        <v>-862.55511999572263</v>
      </c>
      <c r="S145" s="23">
        <f t="shared" si="55"/>
        <v>-305.248656190568</v>
      </c>
      <c r="T145" s="23">
        <f t="shared" si="55"/>
        <v>-242.40196739834209</v>
      </c>
      <c r="U145" s="23">
        <f t="shared" si="55"/>
        <v>459.83424056136573</v>
      </c>
      <c r="V145" s="23">
        <f t="shared" si="55"/>
        <v>960.73398796618858</v>
      </c>
      <c r="W145" s="23">
        <f t="shared" si="55"/>
        <v>-980.82118437914687</v>
      </c>
      <c r="X145" s="23">
        <f t="shared" si="55"/>
        <v>-1323.6573346594159</v>
      </c>
      <c r="Y145" s="23">
        <f t="shared" si="55"/>
        <v>-867.7409401378427</v>
      </c>
      <c r="Z145" s="23">
        <f t="shared" si="55"/>
        <v>-209.03633935180915</v>
      </c>
      <c r="AA145" s="23">
        <f t="shared" si="55"/>
        <v>-343.10906268121471</v>
      </c>
      <c r="AB145" s="23">
        <f t="shared" si="55"/>
        <v>-329.59533330714112</v>
      </c>
      <c r="AC145" s="23">
        <f t="shared" si="55"/>
        <v>-312.11350287985988</v>
      </c>
      <c r="AD145" s="23">
        <f t="shared" si="55"/>
        <v>-320.78728099423461</v>
      </c>
      <c r="AE145" s="23">
        <f t="shared" si="55"/>
        <v>-423.45704390900937</v>
      </c>
      <c r="AF145" s="23">
        <f t="shared" si="55"/>
        <v>-594.59836593019645</v>
      </c>
    </row>
    <row r="146" spans="1:32" hidden="1">
      <c r="A146" s="12" t="s">
        <v>17</v>
      </c>
      <c r="B146" s="17"/>
      <c r="C146" s="23">
        <f t="shared" si="55"/>
        <v>1365.6084799179444</v>
      </c>
      <c r="D146" s="23">
        <f t="shared" si="55"/>
        <v>5184.9343982730061</v>
      </c>
      <c r="E146" s="23">
        <f t="shared" si="55"/>
        <v>8173.5347690897979</v>
      </c>
      <c r="F146" s="23">
        <f t="shared" si="55"/>
        <v>-8941.2214221639879</v>
      </c>
      <c r="G146" s="23">
        <f t="shared" si="55"/>
        <v>-5266.7339853973099</v>
      </c>
      <c r="H146" s="23">
        <f t="shared" si="55"/>
        <v>3192.7118867622776</v>
      </c>
      <c r="I146" s="23">
        <f t="shared" si="55"/>
        <v>2420.2703426600929</v>
      </c>
      <c r="J146" s="23">
        <f t="shared" si="55"/>
        <v>6971.5137102077933</v>
      </c>
      <c r="K146" s="23">
        <f t="shared" si="55"/>
        <v>-8503.6296977623715</v>
      </c>
      <c r="L146" s="23">
        <f t="shared" si="55"/>
        <v>-6623.2573002329154</v>
      </c>
      <c r="M146" s="23">
        <f t="shared" si="55"/>
        <v>-7904.031780557656</v>
      </c>
      <c r="N146" s="23">
        <f t="shared" si="55"/>
        <v>-384.8361550756199</v>
      </c>
      <c r="O146" s="23">
        <f t="shared" si="55"/>
        <v>1529.7118587539262</v>
      </c>
      <c r="P146" s="23">
        <f t="shared" si="55"/>
        <v>-1231.0176451306907</v>
      </c>
      <c r="Q146" s="23">
        <f t="shared" si="55"/>
        <v>-1266.7176143436154</v>
      </c>
      <c r="R146" s="23">
        <f t="shared" si="55"/>
        <v>-725.98097944733672</v>
      </c>
      <c r="S146" s="23">
        <f t="shared" si="55"/>
        <v>-769.9301938506469</v>
      </c>
      <c r="T146" s="23">
        <f t="shared" si="55"/>
        <v>-272.46972580096553</v>
      </c>
      <c r="U146" s="23">
        <f t="shared" si="55"/>
        <v>-216.37178821651469</v>
      </c>
      <c r="V146" s="23">
        <f t="shared" si="55"/>
        <v>410.45523673470598</v>
      </c>
      <c r="W146" s="23">
        <f t="shared" si="55"/>
        <v>857.56618730334594</v>
      </c>
      <c r="X146" s="23">
        <f t="shared" si="55"/>
        <v>-875.49633306402757</v>
      </c>
      <c r="Y146" s="23">
        <f t="shared" si="55"/>
        <v>-1181.5172441051764</v>
      </c>
      <c r="Z146" s="23">
        <f t="shared" si="55"/>
        <v>-774.5591380360529</v>
      </c>
      <c r="AA146" s="23">
        <f t="shared" si="55"/>
        <v>-186.58910665299481</v>
      </c>
      <c r="AB146" s="23">
        <f t="shared" si="55"/>
        <v>-306.26451691965121</v>
      </c>
      <c r="AC146" s="23">
        <f t="shared" si="55"/>
        <v>-294.20195067266468</v>
      </c>
      <c r="AD146" s="23">
        <f t="shared" si="55"/>
        <v>-278.59739534893379</v>
      </c>
      <c r="AE146" s="23">
        <f t="shared" si="55"/>
        <v>-286.33974538570692</v>
      </c>
      <c r="AF146" s="23">
        <f t="shared" si="55"/>
        <v>-377.98438192089088</v>
      </c>
    </row>
    <row r="147" spans="1:32" hidden="1">
      <c r="A147" s="12" t="s">
        <v>18</v>
      </c>
      <c r="B147" s="17"/>
      <c r="C147" s="23">
        <f t="shared" si="55"/>
        <v>2623.378310574335</v>
      </c>
      <c r="D147" s="23">
        <f t="shared" si="55"/>
        <v>1644.6458614831718</v>
      </c>
      <c r="E147" s="23">
        <f t="shared" si="55"/>
        <v>4594.0419627826195</v>
      </c>
      <c r="F147" s="23">
        <f t="shared" si="55"/>
        <v>7044.886063400867</v>
      </c>
      <c r="G147" s="23">
        <f t="shared" si="55"/>
        <v>-6756.2716407728949</v>
      </c>
      <c r="H147" s="23">
        <f t="shared" si="55"/>
        <v>-3941.9424726270881</v>
      </c>
      <c r="I147" s="23">
        <f t="shared" si="55"/>
        <v>2617.8847774958849</v>
      </c>
      <c r="J147" s="23">
        <f t="shared" si="55"/>
        <v>1984.516333511041</v>
      </c>
      <c r="K147" s="23">
        <f t="shared" si="55"/>
        <v>5716.3377922474319</v>
      </c>
      <c r="L147" s="23">
        <f t="shared" si="55"/>
        <v>-6972.6062133997839</v>
      </c>
      <c r="M147" s="23">
        <f t="shared" si="55"/>
        <v>-5430.7826946770292</v>
      </c>
      <c r="N147" s="23">
        <f t="shared" si="55"/>
        <v>-6480.9620200803984</v>
      </c>
      <c r="O147" s="23">
        <f t="shared" si="55"/>
        <v>-315.54889634096617</v>
      </c>
      <c r="P147" s="23">
        <f t="shared" si="55"/>
        <v>1254.2971401806972</v>
      </c>
      <c r="Q147" s="23">
        <f t="shared" si="55"/>
        <v>-1009.3808863174818</v>
      </c>
      <c r="R147" s="23">
        <f t="shared" si="55"/>
        <v>-1038.6533071541635</v>
      </c>
      <c r="S147" s="23">
        <f t="shared" si="55"/>
        <v>-595.2728032638297</v>
      </c>
      <c r="T147" s="23">
        <f t="shared" si="55"/>
        <v>-631.30924609049544</v>
      </c>
      <c r="U147" s="23">
        <f t="shared" si="55"/>
        <v>-223.41331532616823</v>
      </c>
      <c r="V147" s="23">
        <f t="shared" si="55"/>
        <v>-177.41544829026316</v>
      </c>
      <c r="W147" s="23">
        <f t="shared" si="55"/>
        <v>336.55542817580499</v>
      </c>
      <c r="X147" s="23">
        <f t="shared" si="55"/>
        <v>703.16694617667599</v>
      </c>
      <c r="Y147" s="23">
        <f t="shared" si="55"/>
        <v>-717.86888525229369</v>
      </c>
      <c r="Z147" s="23">
        <f t="shared" si="55"/>
        <v>-968.7927120879358</v>
      </c>
      <c r="AA147" s="23">
        <f t="shared" si="55"/>
        <v>-635.10477883778367</v>
      </c>
      <c r="AB147" s="23">
        <f t="shared" si="55"/>
        <v>-152.99494576342113</v>
      </c>
      <c r="AC147" s="23">
        <f t="shared" si="55"/>
        <v>-251.12357305254773</v>
      </c>
      <c r="AD147" s="23">
        <f t="shared" si="55"/>
        <v>-241.23279377915242</v>
      </c>
      <c r="AE147" s="23">
        <f t="shared" si="55"/>
        <v>-228.4377376355078</v>
      </c>
      <c r="AF147" s="23">
        <f t="shared" si="55"/>
        <v>-234.78612766323204</v>
      </c>
    </row>
    <row r="148" spans="1:32" hidden="1">
      <c r="A148" s="12" t="s">
        <v>19</v>
      </c>
      <c r="B148" s="17"/>
      <c r="C148" s="23">
        <f t="shared" si="55"/>
        <v>6727.6410311486688</v>
      </c>
      <c r="D148" s="23">
        <f t="shared" si="55"/>
        <v>2296.3986333373396</v>
      </c>
      <c r="E148" s="23">
        <f t="shared" si="55"/>
        <v>1607.6354270566553</v>
      </c>
      <c r="F148" s="23">
        <f t="shared" si="55"/>
        <v>3611.6966357421516</v>
      </c>
      <c r="G148" s="23">
        <f t="shared" si="55"/>
        <v>5399.8491271131497</v>
      </c>
      <c r="H148" s="23">
        <f t="shared" si="55"/>
        <v>-4234.9616475394105</v>
      </c>
      <c r="I148" s="23">
        <f t="shared" si="55"/>
        <v>-2786.4425754188305</v>
      </c>
      <c r="J148" s="23">
        <f t="shared" si="55"/>
        <v>1850.5053415185794</v>
      </c>
      <c r="K148" s="23">
        <f t="shared" si="55"/>
        <v>1402.7959164061504</v>
      </c>
      <c r="L148" s="23">
        <f t="shared" si="55"/>
        <v>4040.7101601304275</v>
      </c>
      <c r="M148" s="23">
        <f t="shared" si="55"/>
        <v>-4928.7291607020416</v>
      </c>
      <c r="N148" s="23">
        <f t="shared" si="55"/>
        <v>-3838.8597051774996</v>
      </c>
      <c r="O148" s="23">
        <f t="shared" si="55"/>
        <v>-4581.2004177699819</v>
      </c>
      <c r="P148" s="23">
        <f t="shared" si="55"/>
        <v>-223.05218442340993</v>
      </c>
      <c r="Q148" s="23">
        <f t="shared" si="55"/>
        <v>886.62556034115187</v>
      </c>
      <c r="R148" s="23">
        <f t="shared" ref="R148:AF148" si="56">R63-Q63</f>
        <v>-713.50150236327681</v>
      </c>
      <c r="S148" s="23">
        <f t="shared" si="56"/>
        <v>-734.19331110256826</v>
      </c>
      <c r="T148" s="23">
        <f t="shared" si="56"/>
        <v>-420.78074312886383</v>
      </c>
      <c r="U148" s="23">
        <f t="shared" si="56"/>
        <v>-446.25383900891211</v>
      </c>
      <c r="V148" s="23">
        <f t="shared" si="56"/>
        <v>-157.9242665419788</v>
      </c>
      <c r="W148" s="23">
        <f t="shared" si="56"/>
        <v>-125.40973443571056</v>
      </c>
      <c r="X148" s="23">
        <f t="shared" si="56"/>
        <v>237.90108063966545</v>
      </c>
      <c r="Y148" s="23">
        <f t="shared" si="56"/>
        <v>497.04792245437056</v>
      </c>
      <c r="Z148" s="23">
        <f t="shared" si="56"/>
        <v>-507.44028846833135</v>
      </c>
      <c r="AA148" s="23">
        <f t="shared" si="56"/>
        <v>-684.81092214373166</v>
      </c>
      <c r="AB148" s="23">
        <f t="shared" si="56"/>
        <v>-448.93678887864735</v>
      </c>
      <c r="AC148" s="23">
        <f t="shared" si="56"/>
        <v>-108.1476032842711</v>
      </c>
      <c r="AD148" s="23">
        <f t="shared" si="56"/>
        <v>-177.51182836987937</v>
      </c>
      <c r="AE148" s="23">
        <f t="shared" si="56"/>
        <v>-170.52032895992306</v>
      </c>
      <c r="AF148" s="23">
        <f t="shared" si="56"/>
        <v>-161.47588210634785</v>
      </c>
    </row>
    <row r="149" spans="1:32" hidden="1">
      <c r="A149" s="12" t="s">
        <v>20</v>
      </c>
      <c r="B149" s="17"/>
      <c r="C149" s="23">
        <f t="shared" ref="C149:AF149" si="57">C64-B64</f>
        <v>1238.2375805743368</v>
      </c>
      <c r="D149" s="23">
        <f t="shared" si="57"/>
        <v>3347.9818218610826</v>
      </c>
      <c r="E149" s="23">
        <f t="shared" si="57"/>
        <v>2610.6670689022849</v>
      </c>
      <c r="F149" s="23">
        <f t="shared" si="57"/>
        <v>2143.6495324175412</v>
      </c>
      <c r="G149" s="23">
        <f t="shared" si="57"/>
        <v>2871.6362467077997</v>
      </c>
      <c r="H149" s="23">
        <f t="shared" si="57"/>
        <v>4084.0082443144784</v>
      </c>
      <c r="I149" s="23">
        <f t="shared" si="57"/>
        <v>-65.897810309445049</v>
      </c>
      <c r="J149" s="23">
        <f t="shared" si="57"/>
        <v>-1245.1722297152592</v>
      </c>
      <c r="K149" s="23">
        <f t="shared" si="57"/>
        <v>264.25456944619509</v>
      </c>
      <c r="L149" s="23">
        <f t="shared" si="57"/>
        <v>727.74097400954633</v>
      </c>
      <c r="M149" s="23">
        <f t="shared" si="57"/>
        <v>2081.6389799386889</v>
      </c>
      <c r="N149" s="23">
        <f t="shared" si="57"/>
        <v>-1242.8802839659547</v>
      </c>
      <c r="O149" s="23">
        <f t="shared" si="57"/>
        <v>-2218.4033661534231</v>
      </c>
      <c r="P149" s="23">
        <f t="shared" si="57"/>
        <v>-2968.3265879385799</v>
      </c>
      <c r="Q149" s="23">
        <f t="shared" si="57"/>
        <v>-1393.1774208053757</v>
      </c>
      <c r="R149" s="23">
        <f t="shared" si="57"/>
        <v>-221.13220172339243</v>
      </c>
      <c r="S149" s="23">
        <f t="shared" si="57"/>
        <v>-408.008784332902</v>
      </c>
      <c r="T149" s="23">
        <f t="shared" si="57"/>
        <v>-498.6215309627878</v>
      </c>
      <c r="U149" s="23">
        <f t="shared" si="57"/>
        <v>-401.3595941648764</v>
      </c>
      <c r="V149" s="23">
        <f t="shared" si="57"/>
        <v>-370.02060266104127</v>
      </c>
      <c r="W149" s="23">
        <f t="shared" si="57"/>
        <v>-230.47119244304849</v>
      </c>
      <c r="X149" s="23">
        <f t="shared" si="57"/>
        <v>-155.35770185493129</v>
      </c>
      <c r="Y149" s="23">
        <f t="shared" si="57"/>
        <v>36.033821041793999</v>
      </c>
      <c r="Z149" s="23">
        <f t="shared" si="57"/>
        <v>232.71366436167409</v>
      </c>
      <c r="AA149" s="23">
        <f t="shared" si="57"/>
        <v>-119.93027368425101</v>
      </c>
      <c r="AB149" s="23">
        <f t="shared" si="57"/>
        <v>-351.30498245110721</v>
      </c>
      <c r="AC149" s="23">
        <f t="shared" si="57"/>
        <v>-349.34078544890872</v>
      </c>
      <c r="AD149" s="23">
        <f t="shared" si="57"/>
        <v>-199.71383496794078</v>
      </c>
      <c r="AE149" s="23">
        <f t="shared" si="57"/>
        <v>-164.67561959799059</v>
      </c>
      <c r="AF149" s="23">
        <f t="shared" si="57"/>
        <v>-146.32779760288395</v>
      </c>
    </row>
    <row r="150" spans="1:32" hidden="1">
      <c r="A150" s="12" t="s">
        <v>21</v>
      </c>
      <c r="B150" s="17"/>
      <c r="C150" s="18">
        <f t="shared" ref="C150:AF150" si="58">SUM(C131:C133)</f>
        <v>-7643.2331129243685</v>
      </c>
      <c r="D150" s="18">
        <f t="shared" si="58"/>
        <v>-6247.9417197928269</v>
      </c>
      <c r="E150" s="18">
        <f t="shared" si="58"/>
        <v>-3814.3240331797351</v>
      </c>
      <c r="F150" s="18">
        <f t="shared" si="58"/>
        <v>-2241.9544105604873</v>
      </c>
      <c r="G150" s="18">
        <f t="shared" si="58"/>
        <v>-240.32278596407559</v>
      </c>
      <c r="H150" s="18">
        <f t="shared" si="58"/>
        <v>1434.3666450521268</v>
      </c>
      <c r="I150" s="18">
        <f t="shared" si="58"/>
        <v>534.36144450338907</v>
      </c>
      <c r="J150" s="18">
        <f t="shared" si="58"/>
        <v>-1636.2813013464111</v>
      </c>
      <c r="K150" s="18">
        <f t="shared" si="58"/>
        <v>-3860.4938928021656</v>
      </c>
      <c r="L150" s="18">
        <f t="shared" si="58"/>
        <v>-2920.8108944018313</v>
      </c>
      <c r="M150" s="18">
        <f t="shared" si="58"/>
        <v>-1727.8141751470248</v>
      </c>
      <c r="N150" s="18">
        <f t="shared" si="58"/>
        <v>-1073.1255280303449</v>
      </c>
      <c r="O150" s="18">
        <f t="shared" si="58"/>
        <v>-1198.5104418453921</v>
      </c>
      <c r="P150" s="18">
        <f t="shared" si="58"/>
        <v>-1171.3568247186449</v>
      </c>
      <c r="Q150" s="18">
        <f t="shared" si="58"/>
        <v>-1285.6457837353628</v>
      </c>
      <c r="R150" s="18">
        <f t="shared" si="58"/>
        <v>-1629.5028404095574</v>
      </c>
      <c r="S150" s="18">
        <f t="shared" si="58"/>
        <v>-1852.9253766026777</v>
      </c>
      <c r="T150" s="18">
        <f t="shared" si="58"/>
        <v>-1802.889986685128</v>
      </c>
      <c r="U150" s="18">
        <f t="shared" si="58"/>
        <v>-1500.3056731252218</v>
      </c>
      <c r="V150" s="18">
        <f t="shared" si="58"/>
        <v>-1356.4400531779029</v>
      </c>
      <c r="W150" s="18">
        <f t="shared" si="58"/>
        <v>-1367.5052948764096</v>
      </c>
      <c r="X150" s="18">
        <f t="shared" si="58"/>
        <v>-1425.5767361559665</v>
      </c>
      <c r="Y150" s="18">
        <f t="shared" si="58"/>
        <v>-1446.8464009435447</v>
      </c>
      <c r="Z150" s="18">
        <f t="shared" si="58"/>
        <v>-1473.1476814709022</v>
      </c>
      <c r="AA150" s="18">
        <f t="shared" si="58"/>
        <v>-1491.7447482206262</v>
      </c>
      <c r="AB150" s="18">
        <f t="shared" si="58"/>
        <v>-1466.6665805937337</v>
      </c>
      <c r="AC150" s="18">
        <f t="shared" si="58"/>
        <v>-1415.0939372613502</v>
      </c>
      <c r="AD150" s="18">
        <f t="shared" si="58"/>
        <v>-1373.0503698457651</v>
      </c>
      <c r="AE150" s="18">
        <f t="shared" si="58"/>
        <v>-1368.6017692246496</v>
      </c>
      <c r="AF150" s="18">
        <f t="shared" si="58"/>
        <v>-1376.5302246687716</v>
      </c>
    </row>
    <row r="151" spans="1:32" hidden="1">
      <c r="A151" s="12" t="s">
        <v>22</v>
      </c>
      <c r="B151" s="17"/>
      <c r="C151" s="18">
        <f t="shared" ref="C151:AF151" si="59">SUM(C134:C143)</f>
        <v>-38110.400846051853</v>
      </c>
      <c r="D151" s="18">
        <f t="shared" si="59"/>
        <v>-26567.518806209649</v>
      </c>
      <c r="E151" s="18">
        <f t="shared" si="59"/>
        <v>-20508.16706512728</v>
      </c>
      <c r="F151" s="18">
        <f t="shared" si="59"/>
        <v>-24340.42345525288</v>
      </c>
      <c r="G151" s="18">
        <f t="shared" si="59"/>
        <v>-26909.262665087423</v>
      </c>
      <c r="H151" s="18">
        <f t="shared" si="59"/>
        <v>-33872.754654730466</v>
      </c>
      <c r="I151" s="18">
        <f t="shared" si="59"/>
        <v>-23048.859213910036</v>
      </c>
      <c r="J151" s="18">
        <f t="shared" si="59"/>
        <v>-13864.402717712132</v>
      </c>
      <c r="K151" s="18">
        <f t="shared" si="59"/>
        <v>-2758.0594407448589</v>
      </c>
      <c r="L151" s="18">
        <f t="shared" si="59"/>
        <v>-3466.5812902873804</v>
      </c>
      <c r="M151" s="18">
        <f t="shared" si="59"/>
        <v>-6901.140065931766</v>
      </c>
      <c r="N151" s="18">
        <f t="shared" si="59"/>
        <v>-6330.6771103817373</v>
      </c>
      <c r="O151" s="18">
        <f t="shared" si="59"/>
        <v>-4940.8923141212508</v>
      </c>
      <c r="P151" s="18">
        <f t="shared" si="59"/>
        <v>-4406.1690925944677</v>
      </c>
      <c r="Q151" s="18">
        <f t="shared" si="59"/>
        <v>-3823.6529304788128</v>
      </c>
      <c r="R151" s="18">
        <f t="shared" si="59"/>
        <v>-3852.4232063531526</v>
      </c>
      <c r="S151" s="18">
        <f t="shared" si="59"/>
        <v>-3972.9547132788539</v>
      </c>
      <c r="T151" s="18">
        <f t="shared" si="59"/>
        <v>-4984.1635430320057</v>
      </c>
      <c r="U151" s="18">
        <f t="shared" si="59"/>
        <v>-6702.9276843645093</v>
      </c>
      <c r="V151" s="18">
        <f t="shared" si="59"/>
        <v>-6142.0237956524688</v>
      </c>
      <c r="W151" s="18">
        <f t="shared" si="59"/>
        <v>-5075.5594907853847</v>
      </c>
      <c r="X151" s="18">
        <f t="shared" si="59"/>
        <v>-4494.541686398843</v>
      </c>
      <c r="Y151" s="18">
        <f t="shared" si="59"/>
        <v>-4695.7311611216646</v>
      </c>
      <c r="Z151" s="18">
        <f t="shared" si="59"/>
        <v>-4752.8329518087703</v>
      </c>
      <c r="AA151" s="18">
        <f t="shared" si="59"/>
        <v>-4826.3045320368765</v>
      </c>
      <c r="AB151" s="18">
        <f t="shared" si="59"/>
        <v>-4928.3416307468469</v>
      </c>
      <c r="AC151" s="18">
        <f t="shared" si="59"/>
        <v>-5027.3934205909318</v>
      </c>
      <c r="AD151" s="18">
        <f t="shared" si="59"/>
        <v>-5004.082018014029</v>
      </c>
      <c r="AE151" s="18">
        <f t="shared" si="59"/>
        <v>-4763.1905295262732</v>
      </c>
      <c r="AF151" s="18">
        <f t="shared" si="59"/>
        <v>-4612.5760408854585</v>
      </c>
    </row>
    <row r="152" spans="1:32" hidden="1">
      <c r="A152" s="12" t="s">
        <v>23</v>
      </c>
      <c r="B152" s="17"/>
      <c r="C152" s="18">
        <f t="shared" ref="C152:AF152" si="60">SUM(C144:C149)</f>
        <v>26750.162454177873</v>
      </c>
      <c r="D152" s="18">
        <f t="shared" si="60"/>
        <v>9709.2588451699703</v>
      </c>
      <c r="E152" s="18">
        <f t="shared" si="60"/>
        <v>-465.4765004295823</v>
      </c>
      <c r="F152" s="18">
        <f t="shared" si="60"/>
        <v>1070.4100770953555</v>
      </c>
      <c r="G152" s="18">
        <f t="shared" si="60"/>
        <v>2349.3647898065246</v>
      </c>
      <c r="H152" s="18">
        <f t="shared" si="60"/>
        <v>10175.846142777209</v>
      </c>
      <c r="I152" s="18">
        <f t="shared" si="60"/>
        <v>-206.84189724346652</v>
      </c>
      <c r="J152" s="18">
        <f t="shared" si="60"/>
        <v>-7912.0261993843851</v>
      </c>
      <c r="K152" s="18">
        <f t="shared" si="60"/>
        <v>-18023.748688330528</v>
      </c>
      <c r="L152" s="18">
        <f t="shared" si="60"/>
        <v>-18144.058942545609</v>
      </c>
      <c r="M152" s="18">
        <f t="shared" si="60"/>
        <v>-14777.651774259753</v>
      </c>
      <c r="N152" s="18">
        <f t="shared" si="60"/>
        <v>-11710.802660904406</v>
      </c>
      <c r="O152" s="18">
        <f t="shared" si="60"/>
        <v>-8484.3926167136415</v>
      </c>
      <c r="P152" s="18">
        <f t="shared" si="60"/>
        <v>-5458.2567148035923</v>
      </c>
      <c r="Q152" s="18">
        <f t="shared" si="60"/>
        <v>-4519.7502650431197</v>
      </c>
      <c r="R152" s="18">
        <f t="shared" si="60"/>
        <v>-3888.7390027004349</v>
      </c>
      <c r="S152" s="18">
        <f t="shared" si="60"/>
        <v>-3072.2619527128263</v>
      </c>
      <c r="T152" s="18">
        <f t="shared" si="60"/>
        <v>-1573.1089047017158</v>
      </c>
      <c r="U152" s="18">
        <f t="shared" si="60"/>
        <v>201.36475004025851</v>
      </c>
      <c r="V152" s="18">
        <f t="shared" si="60"/>
        <v>-384.61316975881709</v>
      </c>
      <c r="W152" s="18">
        <f t="shared" si="60"/>
        <v>-1560.194003679906</v>
      </c>
      <c r="X152" s="18">
        <f t="shared" si="60"/>
        <v>-2342.778485542598</v>
      </c>
      <c r="Y152" s="18">
        <f t="shared" si="60"/>
        <v>-2457.9195346390916</v>
      </c>
      <c r="Z152" s="18">
        <f t="shared" si="60"/>
        <v>-2594.5785288538573</v>
      </c>
      <c r="AA152" s="18">
        <f t="shared" si="60"/>
        <v>-2322.534895007002</v>
      </c>
      <c r="AB152" s="18">
        <f t="shared" si="60"/>
        <v>-1923.3645882762248</v>
      </c>
      <c r="AC152" s="18">
        <f t="shared" si="60"/>
        <v>-1658.4848986783927</v>
      </c>
      <c r="AD152" s="18">
        <f t="shared" si="60"/>
        <v>-1671.3581102919379</v>
      </c>
      <c r="AE152" s="18">
        <f t="shared" si="60"/>
        <v>-1910.2347701098115</v>
      </c>
      <c r="AF152" s="18">
        <f t="shared" si="60"/>
        <v>-2055.4414325392063</v>
      </c>
    </row>
    <row r="153" spans="1:32" hidden="1">
      <c r="A153" s="12" t="s">
        <v>24</v>
      </c>
      <c r="B153" s="17"/>
      <c r="C153" s="18">
        <f t="shared" ref="C153:AF153" si="61">SUM(C146:C149)</f>
        <v>11954.865402215284</v>
      </c>
      <c r="D153" s="18">
        <f t="shared" si="61"/>
        <v>12473.960714954599</v>
      </c>
      <c r="E153" s="18">
        <f t="shared" si="61"/>
        <v>16985.879227831356</v>
      </c>
      <c r="F153" s="18">
        <f t="shared" si="61"/>
        <v>3859.0108093965719</v>
      </c>
      <c r="G153" s="18">
        <f t="shared" si="61"/>
        <v>-3751.5202523492553</v>
      </c>
      <c r="H153" s="18">
        <f t="shared" si="61"/>
        <v>-900.18398908974268</v>
      </c>
      <c r="I153" s="18">
        <f t="shared" si="61"/>
        <v>2185.8147344277022</v>
      </c>
      <c r="J153" s="18">
        <f t="shared" si="61"/>
        <v>9561.3631555221546</v>
      </c>
      <c r="K153" s="18">
        <f t="shared" si="61"/>
        <v>-1120.2414196625941</v>
      </c>
      <c r="L153" s="18">
        <f t="shared" si="61"/>
        <v>-8827.4123794927254</v>
      </c>
      <c r="M153" s="18">
        <f t="shared" si="61"/>
        <v>-16181.904655998038</v>
      </c>
      <c r="N153" s="18">
        <f t="shared" si="61"/>
        <v>-11947.538164299473</v>
      </c>
      <c r="O153" s="18">
        <f t="shared" si="61"/>
        <v>-5585.4408215104449</v>
      </c>
      <c r="P153" s="18">
        <f t="shared" si="61"/>
        <v>-3168.0992773119833</v>
      </c>
      <c r="Q153" s="18">
        <f t="shared" si="61"/>
        <v>-2782.6503611253211</v>
      </c>
      <c r="R153" s="18">
        <f t="shared" si="61"/>
        <v>-2699.2679906881694</v>
      </c>
      <c r="S153" s="18">
        <f t="shared" si="61"/>
        <v>-2507.4050925499469</v>
      </c>
      <c r="T153" s="18">
        <f t="shared" si="61"/>
        <v>-1823.1812459831126</v>
      </c>
      <c r="U153" s="18">
        <f t="shared" si="61"/>
        <v>-1287.3985367164714</v>
      </c>
      <c r="V153" s="18">
        <f t="shared" si="61"/>
        <v>-294.90508075857724</v>
      </c>
      <c r="W153" s="18">
        <f t="shared" si="61"/>
        <v>838.24068860039188</v>
      </c>
      <c r="X153" s="18">
        <f t="shared" si="61"/>
        <v>-89.786008102617416</v>
      </c>
      <c r="Y153" s="18">
        <f t="shared" si="61"/>
        <v>-1366.3043858613055</v>
      </c>
      <c r="Z153" s="18">
        <f t="shared" si="61"/>
        <v>-2018.078474230646</v>
      </c>
      <c r="AA153" s="18">
        <f t="shared" si="61"/>
        <v>-1626.4350813187611</v>
      </c>
      <c r="AB153" s="18">
        <f t="shared" si="61"/>
        <v>-1259.5012340128269</v>
      </c>
      <c r="AC153" s="18">
        <f t="shared" si="61"/>
        <v>-1002.8139124583922</v>
      </c>
      <c r="AD153" s="18">
        <f t="shared" si="61"/>
        <v>-897.05585246590636</v>
      </c>
      <c r="AE153" s="18">
        <f t="shared" si="61"/>
        <v>-849.97343157912837</v>
      </c>
      <c r="AF153" s="18">
        <f t="shared" si="61"/>
        <v>-920.57418929335472</v>
      </c>
    </row>
    <row r="154" spans="1:32" hidden="1">
      <c r="A154" s="6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idden="1">
      <c r="A155" s="10" t="s">
        <v>113</v>
      </c>
      <c r="B155" s="11">
        <v>2010</v>
      </c>
      <c r="C155" s="11">
        <f t="shared" ref="C155:AF155" si="62">B155+5</f>
        <v>2015</v>
      </c>
      <c r="D155" s="11">
        <f t="shared" si="62"/>
        <v>2020</v>
      </c>
      <c r="E155" s="11">
        <f t="shared" si="62"/>
        <v>2025</v>
      </c>
      <c r="F155" s="11">
        <f t="shared" si="62"/>
        <v>2030</v>
      </c>
      <c r="G155" s="11">
        <f t="shared" si="62"/>
        <v>2035</v>
      </c>
      <c r="H155" s="11">
        <f t="shared" si="62"/>
        <v>2040</v>
      </c>
      <c r="I155" s="11">
        <f t="shared" si="62"/>
        <v>2045</v>
      </c>
      <c r="J155" s="11">
        <f t="shared" si="62"/>
        <v>2050</v>
      </c>
      <c r="K155" s="11">
        <f t="shared" si="62"/>
        <v>2055</v>
      </c>
      <c r="L155" s="11">
        <f t="shared" si="62"/>
        <v>2060</v>
      </c>
      <c r="M155" s="11">
        <f t="shared" si="62"/>
        <v>2065</v>
      </c>
      <c r="N155" s="11">
        <f t="shared" si="62"/>
        <v>2070</v>
      </c>
      <c r="O155" s="11">
        <f t="shared" si="62"/>
        <v>2075</v>
      </c>
      <c r="P155" s="11">
        <f t="shared" si="62"/>
        <v>2080</v>
      </c>
      <c r="Q155" s="11">
        <f t="shared" si="62"/>
        <v>2085</v>
      </c>
      <c r="R155" s="11">
        <f t="shared" si="62"/>
        <v>2090</v>
      </c>
      <c r="S155" s="11">
        <f t="shared" si="62"/>
        <v>2095</v>
      </c>
      <c r="T155" s="11">
        <f t="shared" si="62"/>
        <v>2100</v>
      </c>
      <c r="U155" s="11">
        <f t="shared" si="62"/>
        <v>2105</v>
      </c>
      <c r="V155" s="11">
        <f t="shared" si="62"/>
        <v>2110</v>
      </c>
      <c r="W155" s="11">
        <f t="shared" si="62"/>
        <v>2115</v>
      </c>
      <c r="X155" s="11">
        <f t="shared" si="62"/>
        <v>2120</v>
      </c>
      <c r="Y155" s="11">
        <f t="shared" si="62"/>
        <v>2125</v>
      </c>
      <c r="Z155" s="11">
        <f t="shared" si="62"/>
        <v>2130</v>
      </c>
      <c r="AA155" s="11">
        <f t="shared" si="62"/>
        <v>2135</v>
      </c>
      <c r="AB155" s="11">
        <f t="shared" si="62"/>
        <v>2140</v>
      </c>
      <c r="AC155" s="11">
        <f t="shared" si="62"/>
        <v>2145</v>
      </c>
      <c r="AD155" s="11">
        <f t="shared" si="62"/>
        <v>2150</v>
      </c>
      <c r="AE155" s="11">
        <f t="shared" si="62"/>
        <v>2155</v>
      </c>
      <c r="AF155" s="11">
        <f t="shared" si="62"/>
        <v>2160</v>
      </c>
    </row>
    <row r="156" spans="1:32" hidden="1">
      <c r="A156" s="12" t="s">
        <v>1</v>
      </c>
      <c r="B156" s="17"/>
      <c r="C156" s="18">
        <f t="shared" ref="C156:AF156" si="63">SUM(C157:C175)</f>
        <v>-22489.510894355411</v>
      </c>
      <c r="D156" s="18">
        <f t="shared" si="63"/>
        <v>-25822.428376496253</v>
      </c>
      <c r="E156" s="18">
        <f t="shared" si="63"/>
        <v>-27661.058381492439</v>
      </c>
      <c r="F156" s="18">
        <f t="shared" si="63"/>
        <v>-28576.705900033583</v>
      </c>
      <c r="G156" s="18">
        <f t="shared" si="63"/>
        <v>-28949.894495164961</v>
      </c>
      <c r="H156" s="18">
        <f t="shared" si="63"/>
        <v>-28460.278898232289</v>
      </c>
      <c r="I156" s="18">
        <f t="shared" si="63"/>
        <v>-29184.807755898742</v>
      </c>
      <c r="J156" s="18">
        <f t="shared" si="63"/>
        <v>-28947.355001226344</v>
      </c>
      <c r="K156" s="18">
        <f t="shared" si="63"/>
        <v>-29395.390374192415</v>
      </c>
      <c r="L156" s="18">
        <f t="shared" si="63"/>
        <v>-29197.058140566114</v>
      </c>
      <c r="M156" s="18">
        <f t="shared" si="63"/>
        <v>-29160.498209652153</v>
      </c>
      <c r="N156" s="18">
        <f t="shared" si="63"/>
        <v>-25094.611436718125</v>
      </c>
      <c r="O156" s="18">
        <f t="shared" si="63"/>
        <v>-19890.223457407854</v>
      </c>
      <c r="P156" s="18">
        <f t="shared" si="63"/>
        <v>-14866.55442073365</v>
      </c>
      <c r="Q156" s="18">
        <f t="shared" si="63"/>
        <v>-12209.518403383012</v>
      </c>
      <c r="R156" s="18">
        <f t="shared" si="63"/>
        <v>-11337.948191658932</v>
      </c>
      <c r="S156" s="18">
        <f t="shared" si="63"/>
        <v>-10507.451193798024</v>
      </c>
      <c r="T156" s="18">
        <f t="shared" si="63"/>
        <v>-9693.7674016952442</v>
      </c>
      <c r="U156" s="18">
        <f t="shared" si="63"/>
        <v>-8908.5972092044431</v>
      </c>
      <c r="V156" s="18">
        <f t="shared" si="63"/>
        <v>-8398.8052330414284</v>
      </c>
      <c r="W156" s="18">
        <f t="shared" si="63"/>
        <v>-8224.0885848853432</v>
      </c>
      <c r="X156" s="18">
        <f t="shared" si="63"/>
        <v>-8284.3101744192682</v>
      </c>
      <c r="Y156" s="18">
        <f t="shared" si="63"/>
        <v>-8611.3732650500242</v>
      </c>
      <c r="Z156" s="18">
        <f t="shared" si="63"/>
        <v>-9042.2790063614921</v>
      </c>
      <c r="AA156" s="18">
        <f t="shared" si="63"/>
        <v>-9007.2814532297562</v>
      </c>
      <c r="AB156" s="18">
        <f t="shared" si="63"/>
        <v>-8681.7070050350339</v>
      </c>
      <c r="AC156" s="18">
        <f t="shared" si="63"/>
        <v>-8382.0549463667849</v>
      </c>
      <c r="AD156" s="18">
        <f t="shared" si="63"/>
        <v>-8272.8756688300127</v>
      </c>
      <c r="AE156" s="18">
        <f t="shared" si="63"/>
        <v>-8233.3505655299195</v>
      </c>
      <c r="AF156" s="18">
        <f t="shared" si="63"/>
        <v>-8225.9496409103813</v>
      </c>
    </row>
    <row r="157" spans="1:32" hidden="1">
      <c r="A157" s="12" t="s">
        <v>2</v>
      </c>
      <c r="B157" s="17"/>
      <c r="C157" s="23">
        <f t="shared" ref="C157:AF165" si="64">C72-B72</f>
        <v>-2626.4682289828852</v>
      </c>
      <c r="D157" s="23">
        <f t="shared" si="64"/>
        <v>-1465.2434910872253</v>
      </c>
      <c r="E157" s="23">
        <f t="shared" si="64"/>
        <v>-480.75794287949975</v>
      </c>
      <c r="F157" s="23">
        <f t="shared" si="64"/>
        <v>-396.51221982606512</v>
      </c>
      <c r="G157" s="23">
        <f t="shared" si="64"/>
        <v>432.39538380291197</v>
      </c>
      <c r="H157" s="23">
        <f t="shared" si="64"/>
        <v>1106.4557222478761</v>
      </c>
      <c r="I157" s="23">
        <f t="shared" si="64"/>
        <v>-1132.8814152396444</v>
      </c>
      <c r="J157" s="23">
        <f t="shared" si="64"/>
        <v>-1528.8686852032733</v>
      </c>
      <c r="K157" s="23">
        <f t="shared" si="64"/>
        <v>-1002.2699346028385</v>
      </c>
      <c r="L157" s="23">
        <f t="shared" si="64"/>
        <v>-241.44399380125833</v>
      </c>
      <c r="M157" s="23">
        <f t="shared" si="64"/>
        <v>-396.30249295428439</v>
      </c>
      <c r="N157" s="23">
        <f t="shared" si="64"/>
        <v>-380.69368158044381</v>
      </c>
      <c r="O157" s="23">
        <f t="shared" si="64"/>
        <v>-360.50158019551964</v>
      </c>
      <c r="P157" s="23">
        <f t="shared" si="64"/>
        <v>-370.52008528310398</v>
      </c>
      <c r="Q157" s="23">
        <f t="shared" si="64"/>
        <v>-489.10711028380683</v>
      </c>
      <c r="R157" s="23">
        <f t="shared" si="64"/>
        <v>-686.78108611670541</v>
      </c>
      <c r="S157" s="23">
        <f t="shared" si="64"/>
        <v>-582.66951007032185</v>
      </c>
      <c r="T157" s="23">
        <f t="shared" si="64"/>
        <v>-441.73276018766046</v>
      </c>
      <c r="U157" s="23">
        <f t="shared" si="64"/>
        <v>-399.57366146073036</v>
      </c>
      <c r="V157" s="23">
        <f t="shared" si="64"/>
        <v>-446.05953298441091</v>
      </c>
      <c r="W157" s="23">
        <f t="shared" si="64"/>
        <v>-452.22311912138321</v>
      </c>
      <c r="X157" s="23">
        <f t="shared" si="64"/>
        <v>-454.70280439129056</v>
      </c>
      <c r="Y157" s="23">
        <f t="shared" si="64"/>
        <v>-466.24350238042462</v>
      </c>
      <c r="Z157" s="23">
        <f t="shared" si="64"/>
        <v>-477.18250445117155</v>
      </c>
      <c r="AA157" s="23">
        <f t="shared" si="64"/>
        <v>-472.35985822270959</v>
      </c>
      <c r="AB157" s="23">
        <f t="shared" si="64"/>
        <v>-442.45807865207098</v>
      </c>
      <c r="AC157" s="23">
        <f t="shared" si="64"/>
        <v>-428.23728035470776</v>
      </c>
      <c r="AD157" s="23">
        <f t="shared" si="64"/>
        <v>-432.44414992573002</v>
      </c>
      <c r="AE157" s="23">
        <f t="shared" si="64"/>
        <v>-438.22936105750705</v>
      </c>
      <c r="AF157" s="23">
        <f t="shared" si="64"/>
        <v>-435.7650413017036</v>
      </c>
    </row>
    <row r="158" spans="1:32" hidden="1">
      <c r="A158" s="12" t="s">
        <v>3</v>
      </c>
      <c r="B158" s="17"/>
      <c r="C158" s="23">
        <f t="shared" si="64"/>
        <v>-2374.082237216935</v>
      </c>
      <c r="D158" s="23">
        <f t="shared" si="64"/>
        <v>-2561.9994113016292</v>
      </c>
      <c r="E158" s="23">
        <f t="shared" si="64"/>
        <v>-1402.738815855686</v>
      </c>
      <c r="F158" s="23">
        <f t="shared" si="64"/>
        <v>-419.15279123067739</v>
      </c>
      <c r="G158" s="23">
        <f t="shared" si="64"/>
        <v>-335.31393482583371</v>
      </c>
      <c r="H158" s="23">
        <f t="shared" si="64"/>
        <v>493.26318225660361</v>
      </c>
      <c r="I158" s="23">
        <f t="shared" si="64"/>
        <v>1106.046333630642</v>
      </c>
      <c r="J158" s="23">
        <f t="shared" si="64"/>
        <v>-1132.4622491160044</v>
      </c>
      <c r="K158" s="23">
        <f t="shared" si="64"/>
        <v>-1528.3030037897479</v>
      </c>
      <c r="L158" s="23">
        <f t="shared" si="64"/>
        <v>-1001.8990947270322</v>
      </c>
      <c r="M158" s="23">
        <f t="shared" si="64"/>
        <v>-241.35465952355298</v>
      </c>
      <c r="N158" s="23">
        <f t="shared" si="64"/>
        <v>-396.15586103189344</v>
      </c>
      <c r="O158" s="23">
        <f t="shared" si="64"/>
        <v>-380.5528249182571</v>
      </c>
      <c r="P158" s="23">
        <f t="shared" si="64"/>
        <v>-360.36819461084815</v>
      </c>
      <c r="Q158" s="23">
        <f t="shared" si="64"/>
        <v>-370.3829928515479</v>
      </c>
      <c r="R158" s="23">
        <f t="shared" si="64"/>
        <v>-488.92614065300222</v>
      </c>
      <c r="S158" s="23">
        <f t="shared" si="64"/>
        <v>-686.52697711484143</v>
      </c>
      <c r="T158" s="23">
        <f t="shared" si="64"/>
        <v>-582.4539223515967</v>
      </c>
      <c r="U158" s="23">
        <f t="shared" si="64"/>
        <v>-441.56931906639147</v>
      </c>
      <c r="V158" s="23">
        <f t="shared" si="64"/>
        <v>-399.42581920598968</v>
      </c>
      <c r="W158" s="23">
        <f t="shared" si="64"/>
        <v>-445.89449095720556</v>
      </c>
      <c r="X158" s="23">
        <f t="shared" si="64"/>
        <v>-452.05579656731061</v>
      </c>
      <c r="Y158" s="23">
        <f t="shared" si="64"/>
        <v>-454.53456435366388</v>
      </c>
      <c r="Z158" s="23">
        <f t="shared" si="64"/>
        <v>-466.07099228454535</v>
      </c>
      <c r="AA158" s="23">
        <f t="shared" si="64"/>
        <v>-477.00594692452432</v>
      </c>
      <c r="AB158" s="23">
        <f t="shared" si="64"/>
        <v>-472.18508507516526</v>
      </c>
      <c r="AC158" s="23">
        <f t="shared" si="64"/>
        <v>-442.29436916296982</v>
      </c>
      <c r="AD158" s="23">
        <f t="shared" si="64"/>
        <v>-428.07883256097921</v>
      </c>
      <c r="AE158" s="23">
        <f t="shared" si="64"/>
        <v>-432.28414559025623</v>
      </c>
      <c r="AF158" s="23">
        <f t="shared" si="64"/>
        <v>-438.06721619391465</v>
      </c>
    </row>
    <row r="159" spans="1:32" hidden="1">
      <c r="A159" s="12" t="s">
        <v>4</v>
      </c>
      <c r="B159" s="17"/>
      <c r="C159" s="23">
        <f t="shared" si="64"/>
        <v>-2645.4804411060031</v>
      </c>
      <c r="D159" s="23">
        <f t="shared" si="64"/>
        <v>-2364.6714328083472</v>
      </c>
      <c r="E159" s="23">
        <f t="shared" si="64"/>
        <v>-2552.6116593051411</v>
      </c>
      <c r="F159" s="23">
        <f t="shared" si="64"/>
        <v>-1393.5414151188816</v>
      </c>
      <c r="G159" s="23">
        <f t="shared" si="64"/>
        <v>-410.43747000034637</v>
      </c>
      <c r="H159" s="23">
        <f t="shared" si="64"/>
        <v>-326.60867425827018</v>
      </c>
      <c r="I159" s="23">
        <f t="shared" si="64"/>
        <v>493.20399067473045</v>
      </c>
      <c r="J159" s="23">
        <f t="shared" si="64"/>
        <v>1105.9136080706085</v>
      </c>
      <c r="K159" s="23">
        <f t="shared" si="64"/>
        <v>-1132.3263536461091</v>
      </c>
      <c r="L159" s="23">
        <f t="shared" si="64"/>
        <v>-1528.1196074292966</v>
      </c>
      <c r="M159" s="23">
        <f t="shared" si="64"/>
        <v>-1001.7788668356625</v>
      </c>
      <c r="N159" s="23">
        <f t="shared" si="64"/>
        <v>-241.32569696440987</v>
      </c>
      <c r="O159" s="23">
        <f t="shared" si="64"/>
        <v>-396.10832232856774</v>
      </c>
      <c r="P159" s="23">
        <f t="shared" si="64"/>
        <v>-380.50715857926843</v>
      </c>
      <c r="Q159" s="23">
        <f t="shared" si="64"/>
        <v>-360.3249504274936</v>
      </c>
      <c r="R159" s="23">
        <f t="shared" si="64"/>
        <v>-370.33854689240616</v>
      </c>
      <c r="S159" s="23">
        <f t="shared" si="64"/>
        <v>-488.8674695161244</v>
      </c>
      <c r="T159" s="23">
        <f t="shared" si="64"/>
        <v>-686.44459387758616</v>
      </c>
      <c r="U159" s="23">
        <f t="shared" si="64"/>
        <v>-582.3840278809148</v>
      </c>
      <c r="V159" s="23">
        <f t="shared" si="64"/>
        <v>-441.51633074810525</v>
      </c>
      <c r="W159" s="23">
        <f t="shared" si="64"/>
        <v>-399.37788810768325</v>
      </c>
      <c r="X159" s="23">
        <f t="shared" si="64"/>
        <v>-445.84098361829092</v>
      </c>
      <c r="Y159" s="23">
        <f t="shared" si="64"/>
        <v>-452.00154987172209</v>
      </c>
      <c r="Z159" s="23">
        <f t="shared" si="64"/>
        <v>-454.4800202059414</v>
      </c>
      <c r="AA159" s="23">
        <f t="shared" si="64"/>
        <v>-466.01506376547331</v>
      </c>
      <c r="AB159" s="23">
        <f t="shared" si="64"/>
        <v>-476.94870621089285</v>
      </c>
      <c r="AC159" s="23">
        <f t="shared" si="64"/>
        <v>-472.12842286495652</v>
      </c>
      <c r="AD159" s="23">
        <f t="shared" si="64"/>
        <v>-442.24129383866966</v>
      </c>
      <c r="AE159" s="23">
        <f t="shared" si="64"/>
        <v>-428.0274631010725</v>
      </c>
      <c r="AF159" s="23">
        <f t="shared" si="64"/>
        <v>-432.23227149278318</v>
      </c>
    </row>
    <row r="160" spans="1:32" hidden="1">
      <c r="A160" s="12" t="s">
        <v>5</v>
      </c>
      <c r="B160" s="17"/>
      <c r="C160" s="23">
        <f t="shared" si="64"/>
        <v>540.03986123071809</v>
      </c>
      <c r="D160" s="23">
        <f t="shared" si="64"/>
        <v>-2623.4068537243802</v>
      </c>
      <c r="E160" s="23">
        <f t="shared" si="64"/>
        <v>-2343.3248763970114</v>
      </c>
      <c r="F160" s="23">
        <f t="shared" si="64"/>
        <v>-2531.3261688823695</v>
      </c>
      <c r="G160" s="23">
        <f t="shared" si="64"/>
        <v>-1373.2222764438702</v>
      </c>
      <c r="H160" s="23">
        <f t="shared" si="64"/>
        <v>-390.55748352053342</v>
      </c>
      <c r="I160" s="23">
        <f t="shared" si="64"/>
        <v>-326.48129687531036</v>
      </c>
      <c r="J160" s="23">
        <f t="shared" si="64"/>
        <v>493.01164111836988</v>
      </c>
      <c r="K160" s="23">
        <f t="shared" si="64"/>
        <v>1105.4823017634553</v>
      </c>
      <c r="L160" s="23">
        <f t="shared" si="64"/>
        <v>-1131.8847463681814</v>
      </c>
      <c r="M160" s="23">
        <f t="shared" si="64"/>
        <v>-1527.523640782405</v>
      </c>
      <c r="N160" s="23">
        <f t="shared" si="64"/>
        <v>-1001.3881730775902</v>
      </c>
      <c r="O160" s="23">
        <f t="shared" si="64"/>
        <v>-241.23157994259236</v>
      </c>
      <c r="P160" s="23">
        <f t="shared" si="64"/>
        <v>-395.95384008286055</v>
      </c>
      <c r="Q160" s="23">
        <f t="shared" si="64"/>
        <v>-380.35876078742149</v>
      </c>
      <c r="R160" s="23">
        <f t="shared" si="64"/>
        <v>-360.18442369682816</v>
      </c>
      <c r="S160" s="23">
        <f t="shared" si="64"/>
        <v>-370.19411485911769</v>
      </c>
      <c r="T160" s="23">
        <f t="shared" si="64"/>
        <v>-488.67681120301495</v>
      </c>
      <c r="U160" s="23">
        <f t="shared" si="64"/>
        <v>-686.1768804859712</v>
      </c>
      <c r="V160" s="23">
        <f t="shared" si="64"/>
        <v>-582.15689811004268</v>
      </c>
      <c r="W160" s="23">
        <f t="shared" si="64"/>
        <v>-441.34413937911449</v>
      </c>
      <c r="X160" s="23">
        <f t="shared" si="64"/>
        <v>-399.22213073131934</v>
      </c>
      <c r="Y160" s="23">
        <f t="shared" si="64"/>
        <v>-445.66710563467859</v>
      </c>
      <c r="Z160" s="23">
        <f t="shared" si="64"/>
        <v>-451.82526926727223</v>
      </c>
      <c r="AA160" s="23">
        <f t="shared" si="64"/>
        <v>-454.30277299806403</v>
      </c>
      <c r="AB160" s="23">
        <f t="shared" si="64"/>
        <v>-465.83331789060321</v>
      </c>
      <c r="AC160" s="23">
        <f t="shared" si="64"/>
        <v>-476.76269621547181</v>
      </c>
      <c r="AD160" s="23">
        <f t="shared" si="64"/>
        <v>-471.94429278003736</v>
      </c>
      <c r="AE160" s="23">
        <f t="shared" si="64"/>
        <v>-442.06881973407508</v>
      </c>
      <c r="AF160" s="23">
        <f t="shared" si="64"/>
        <v>-427.86053239046305</v>
      </c>
    </row>
    <row r="161" spans="1:32" hidden="1">
      <c r="A161" s="12" t="s">
        <v>6</v>
      </c>
      <c r="B161" s="17"/>
      <c r="C161" s="23">
        <f t="shared" si="64"/>
        <v>-1904.5241474433933</v>
      </c>
      <c r="D161" s="23">
        <f t="shared" si="64"/>
        <v>788.42200237516954</v>
      </c>
      <c r="E161" s="23">
        <f t="shared" si="64"/>
        <v>-2372.1859840743709</v>
      </c>
      <c r="F161" s="23">
        <f t="shared" si="64"/>
        <v>-2092.7241049247532</v>
      </c>
      <c r="G161" s="23">
        <f t="shared" si="64"/>
        <v>-2281.1753948836413</v>
      </c>
      <c r="H161" s="23">
        <f t="shared" si="64"/>
        <v>-1124.4711579155337</v>
      </c>
      <c r="I161" s="23">
        <f t="shared" si="64"/>
        <v>-390.17083161184564</v>
      </c>
      <c r="J161" s="23">
        <f t="shared" si="64"/>
        <v>-326.15808039140393</v>
      </c>
      <c r="K161" s="23">
        <f t="shared" si="64"/>
        <v>492.52355959366105</v>
      </c>
      <c r="L161" s="23">
        <f t="shared" si="64"/>
        <v>1104.3878742847082</v>
      </c>
      <c r="M161" s="23">
        <f t="shared" si="64"/>
        <v>-1130.7641804692757</v>
      </c>
      <c r="N161" s="23">
        <f t="shared" si="64"/>
        <v>-1526.01139237803</v>
      </c>
      <c r="O161" s="23">
        <f t="shared" si="64"/>
        <v>-1000.3967987862452</v>
      </c>
      <c r="P161" s="23">
        <f t="shared" si="64"/>
        <v>-240.99276067844767</v>
      </c>
      <c r="Q161" s="23">
        <f t="shared" si="64"/>
        <v>-395.56184578117973</v>
      </c>
      <c r="R161" s="23">
        <f t="shared" si="64"/>
        <v>-379.98220561424023</v>
      </c>
      <c r="S161" s="23">
        <f t="shared" si="64"/>
        <v>-359.82784111737055</v>
      </c>
      <c r="T161" s="23">
        <f t="shared" si="64"/>
        <v>-369.82762268540682</v>
      </c>
      <c r="U161" s="23">
        <f t="shared" si="64"/>
        <v>-488.19302115992105</v>
      </c>
      <c r="V161" s="23">
        <f t="shared" si="64"/>
        <v>-685.4975653742913</v>
      </c>
      <c r="W161" s="23">
        <f t="shared" si="64"/>
        <v>-581.58056278091317</v>
      </c>
      <c r="X161" s="23">
        <f t="shared" si="64"/>
        <v>-440.90720868113203</v>
      </c>
      <c r="Y161" s="23">
        <f t="shared" si="64"/>
        <v>-398.8269008218922</v>
      </c>
      <c r="Z161" s="23">
        <f t="shared" si="64"/>
        <v>-445.22589520010297</v>
      </c>
      <c r="AA161" s="23">
        <f t="shared" si="64"/>
        <v>-451.37796225069542</v>
      </c>
      <c r="AB161" s="23">
        <f t="shared" si="64"/>
        <v>-453.85301325279579</v>
      </c>
      <c r="AC161" s="23">
        <f t="shared" si="64"/>
        <v>-465.37214290589327</v>
      </c>
      <c r="AD161" s="23">
        <f t="shared" si="64"/>
        <v>-476.29070114621936</v>
      </c>
      <c r="AE161" s="23">
        <f t="shared" si="64"/>
        <v>-471.47706793018369</v>
      </c>
      <c r="AF161" s="23">
        <f t="shared" si="64"/>
        <v>-441.63117160253751</v>
      </c>
    </row>
    <row r="162" spans="1:32" hidden="1">
      <c r="A162" s="12" t="s">
        <v>7</v>
      </c>
      <c r="B162" s="17"/>
      <c r="C162" s="23">
        <f t="shared" si="64"/>
        <v>-10108.439258890714</v>
      </c>
      <c r="D162" s="23">
        <f t="shared" si="64"/>
        <v>-1210.8466492806328</v>
      </c>
      <c r="E162" s="23">
        <f t="shared" si="64"/>
        <v>1477.4316352956012</v>
      </c>
      <c r="F162" s="23">
        <f t="shared" si="64"/>
        <v>-1679.0851217309682</v>
      </c>
      <c r="G162" s="23">
        <f t="shared" si="64"/>
        <v>-1400.6998681772602</v>
      </c>
      <c r="H162" s="23">
        <f t="shared" si="64"/>
        <v>-1589.1629518904811</v>
      </c>
      <c r="I162" s="23">
        <f t="shared" si="64"/>
        <v>-1123.0430795449793</v>
      </c>
      <c r="J162" s="23">
        <f t="shared" si="64"/>
        <v>-389.6753146557021</v>
      </c>
      <c r="K162" s="23">
        <f t="shared" si="64"/>
        <v>-325.74385962930683</v>
      </c>
      <c r="L162" s="23">
        <f t="shared" si="64"/>
        <v>491.89805467297992</v>
      </c>
      <c r="M162" s="23">
        <f t="shared" si="64"/>
        <v>1102.9853016843626</v>
      </c>
      <c r="N162" s="23">
        <f t="shared" si="64"/>
        <v>-1129.328109960079</v>
      </c>
      <c r="O162" s="23">
        <f t="shared" si="64"/>
        <v>-1524.0733579097068</v>
      </c>
      <c r="P162" s="23">
        <f t="shared" si="64"/>
        <v>-999.12629485178695</v>
      </c>
      <c r="Q162" s="23">
        <f t="shared" si="64"/>
        <v>-240.68669987238536</v>
      </c>
      <c r="R162" s="23">
        <f t="shared" si="64"/>
        <v>-395.05948223704036</v>
      </c>
      <c r="S162" s="23">
        <f t="shared" si="64"/>
        <v>-379.49962821310692</v>
      </c>
      <c r="T162" s="23">
        <f t="shared" si="64"/>
        <v>-359.37085975915397</v>
      </c>
      <c r="U162" s="23">
        <f t="shared" si="64"/>
        <v>-369.35794160459409</v>
      </c>
      <c r="V162" s="23">
        <f t="shared" si="64"/>
        <v>-487.57301602304869</v>
      </c>
      <c r="W162" s="23">
        <f t="shared" si="64"/>
        <v>-684.62698346626712</v>
      </c>
      <c r="X162" s="23">
        <f t="shared" si="64"/>
        <v>-580.84195546618139</v>
      </c>
      <c r="Y162" s="23">
        <f t="shared" si="64"/>
        <v>-440.34725652610723</v>
      </c>
      <c r="Z162" s="23">
        <f t="shared" si="64"/>
        <v>-398.3203906578492</v>
      </c>
      <c r="AA162" s="23">
        <f t="shared" si="64"/>
        <v>-444.6604583131957</v>
      </c>
      <c r="AB162" s="23">
        <f t="shared" si="64"/>
        <v>-450.80471223863788</v>
      </c>
      <c r="AC162" s="23">
        <f t="shared" si="64"/>
        <v>-453.27661992596404</v>
      </c>
      <c r="AD162" s="23">
        <f t="shared" si="64"/>
        <v>-464.78112028440592</v>
      </c>
      <c r="AE162" s="23">
        <f t="shared" si="64"/>
        <v>-475.68581195576189</v>
      </c>
      <c r="AF162" s="23">
        <f t="shared" si="64"/>
        <v>-470.87829205391245</v>
      </c>
    </row>
    <row r="163" spans="1:32" hidden="1">
      <c r="A163" s="12" t="s">
        <v>8</v>
      </c>
      <c r="B163" s="17"/>
      <c r="C163" s="23">
        <f t="shared" si="64"/>
        <v>-9656.0611358450915</v>
      </c>
      <c r="D163" s="23">
        <f t="shared" si="64"/>
        <v>-9843.9420487720854</v>
      </c>
      <c r="E163" s="23">
        <f t="shared" si="64"/>
        <v>-961.89003772046999</v>
      </c>
      <c r="F163" s="23">
        <f t="shared" si="64"/>
        <v>1722.0481844863389</v>
      </c>
      <c r="G163" s="23">
        <f t="shared" si="64"/>
        <v>-1429.9984179544481</v>
      </c>
      <c r="H163" s="23">
        <f t="shared" si="64"/>
        <v>-1152.875102659702</v>
      </c>
      <c r="I163" s="23">
        <f t="shared" si="64"/>
        <v>-1587.0652567939796</v>
      </c>
      <c r="J163" s="23">
        <f t="shared" si="64"/>
        <v>-1121.5606626799818</v>
      </c>
      <c r="K163" s="23">
        <f t="shared" si="64"/>
        <v>-389.16094324035657</v>
      </c>
      <c r="L163" s="23">
        <f t="shared" si="64"/>
        <v>-325.31387773459574</v>
      </c>
      <c r="M163" s="23">
        <f t="shared" si="64"/>
        <v>491.24874924081087</v>
      </c>
      <c r="N163" s="23">
        <f t="shared" si="64"/>
        <v>1101.5293610861372</v>
      </c>
      <c r="O163" s="23">
        <f t="shared" si="64"/>
        <v>-1127.8373968549276</v>
      </c>
      <c r="P163" s="23">
        <f t="shared" si="64"/>
        <v>-1522.0615810772651</v>
      </c>
      <c r="Q163" s="23">
        <f t="shared" si="64"/>
        <v>-997.80744814258287</v>
      </c>
      <c r="R163" s="23">
        <f t="shared" si="64"/>
        <v>-240.36899342855395</v>
      </c>
      <c r="S163" s="23">
        <f t="shared" si="64"/>
        <v>-394.53800372048863</v>
      </c>
      <c r="T163" s="23">
        <f t="shared" si="64"/>
        <v>-378.9986887038649</v>
      </c>
      <c r="U163" s="23">
        <f t="shared" si="64"/>
        <v>-358.89649022427329</v>
      </c>
      <c r="V163" s="23">
        <f t="shared" si="64"/>
        <v>-368.87038912167554</v>
      </c>
      <c r="W163" s="23">
        <f t="shared" si="64"/>
        <v>-486.92941964189959</v>
      </c>
      <c r="X163" s="23">
        <f t="shared" si="64"/>
        <v>-683.72327584808954</v>
      </c>
      <c r="Y163" s="23">
        <f t="shared" si="64"/>
        <v>-580.07524408496829</v>
      </c>
      <c r="Z163" s="23">
        <f t="shared" si="64"/>
        <v>-439.76599814748988</v>
      </c>
      <c r="AA163" s="23">
        <f t="shared" si="64"/>
        <v>-397.79460774218023</v>
      </c>
      <c r="AB163" s="23">
        <f t="shared" si="64"/>
        <v>-444.07350650822264</v>
      </c>
      <c r="AC163" s="23">
        <f t="shared" si="64"/>
        <v>-450.20965001848526</v>
      </c>
      <c r="AD163" s="23">
        <f t="shared" si="64"/>
        <v>-452.67829478765998</v>
      </c>
      <c r="AE163" s="23">
        <f t="shared" si="64"/>
        <v>-464.16760920562956</v>
      </c>
      <c r="AF163" s="23">
        <f t="shared" si="64"/>
        <v>-475.05790668398186</v>
      </c>
    </row>
    <row r="164" spans="1:32" hidden="1">
      <c r="A164" s="12" t="s">
        <v>9</v>
      </c>
      <c r="B164" s="17"/>
      <c r="C164" s="23">
        <f t="shared" si="64"/>
        <v>-12085.69447831966</v>
      </c>
      <c r="D164" s="23">
        <f t="shared" si="64"/>
        <v>-9630.1639933856422</v>
      </c>
      <c r="E164" s="23">
        <f t="shared" si="64"/>
        <v>-9821.0956212007804</v>
      </c>
      <c r="F164" s="23">
        <f t="shared" si="64"/>
        <v>-957.41571495327662</v>
      </c>
      <c r="G164" s="23">
        <f t="shared" si="64"/>
        <v>1721.3499085919902</v>
      </c>
      <c r="H164" s="23">
        <f t="shared" si="64"/>
        <v>-1425.1630893085385</v>
      </c>
      <c r="I164" s="23">
        <f t="shared" si="64"/>
        <v>-1150.9267437362068</v>
      </c>
      <c r="J164" s="23">
        <f t="shared" si="64"/>
        <v>-1584.3831165099982</v>
      </c>
      <c r="K164" s="23">
        <f t="shared" si="64"/>
        <v>-1119.6652251600535</v>
      </c>
      <c r="L164" s="23">
        <f t="shared" si="64"/>
        <v>-388.50326124627827</v>
      </c>
      <c r="M164" s="23">
        <f t="shared" si="64"/>
        <v>-324.76409728122599</v>
      </c>
      <c r="N164" s="23">
        <f t="shared" si="64"/>
        <v>490.41853885459568</v>
      </c>
      <c r="O164" s="23">
        <f t="shared" si="64"/>
        <v>1099.6677764658998</v>
      </c>
      <c r="P164" s="23">
        <f t="shared" si="64"/>
        <v>-1125.9313516542425</v>
      </c>
      <c r="Q164" s="23">
        <f t="shared" si="64"/>
        <v>-1519.4892970052424</v>
      </c>
      <c r="R164" s="23">
        <f t="shared" si="64"/>
        <v>-996.12115355522474</v>
      </c>
      <c r="S164" s="23">
        <f t="shared" si="64"/>
        <v>-239.96276982965719</v>
      </c>
      <c r="T164" s="23">
        <f t="shared" si="64"/>
        <v>-393.87123449420324</v>
      </c>
      <c r="U164" s="23">
        <f t="shared" si="64"/>
        <v>-378.35818091995316</v>
      </c>
      <c r="V164" s="23">
        <f t="shared" si="64"/>
        <v>-358.28995515579663</v>
      </c>
      <c r="W164" s="23">
        <f t="shared" si="64"/>
        <v>-368.24699816406064</v>
      </c>
      <c r="X164" s="23">
        <f t="shared" si="64"/>
        <v>-486.10650892270132</v>
      </c>
      <c r="Y164" s="23">
        <f t="shared" si="64"/>
        <v>-682.56778351190951</v>
      </c>
      <c r="Z164" s="23">
        <f t="shared" si="64"/>
        <v>-579.09491692246229</v>
      </c>
      <c r="AA164" s="23">
        <f t="shared" si="64"/>
        <v>-439.02279361062028</v>
      </c>
      <c r="AB164" s="23">
        <f t="shared" si="64"/>
        <v>-397.12233485509569</v>
      </c>
      <c r="AC164" s="23">
        <f t="shared" si="64"/>
        <v>-443.32302228222397</v>
      </c>
      <c r="AD164" s="23">
        <f t="shared" si="64"/>
        <v>-449.44879570995545</v>
      </c>
      <c r="AE164" s="23">
        <f t="shared" si="64"/>
        <v>-451.91326846947049</v>
      </c>
      <c r="AF164" s="23">
        <f t="shared" si="64"/>
        <v>-463.38316594607022</v>
      </c>
    </row>
    <row r="165" spans="1:32" hidden="1">
      <c r="A165" s="12" t="s">
        <v>10</v>
      </c>
      <c r="B165" s="17"/>
      <c r="C165" s="23">
        <f t="shared" si="64"/>
        <v>6939.8485431965819</v>
      </c>
      <c r="D165" s="23">
        <f t="shared" si="64"/>
        <v>-12029.765820212378</v>
      </c>
      <c r="E165" s="23">
        <f t="shared" si="64"/>
        <v>-9589.1388126244274</v>
      </c>
      <c r="F165" s="23">
        <f t="shared" si="64"/>
        <v>-9783.3061162172453</v>
      </c>
      <c r="G165" s="23">
        <f t="shared" si="64"/>
        <v>-947.89898397935758</v>
      </c>
      <c r="H165" s="23">
        <f t="shared" si="64"/>
        <v>1722.5970093819706</v>
      </c>
      <c r="I165" s="23">
        <f t="shared" si="64"/>
        <v>-1421.2581424438322</v>
      </c>
      <c r="J165" s="23">
        <f t="shared" si="64"/>
        <v>-1147.7732044583681</v>
      </c>
      <c r="K165" s="23">
        <f t="shared" si="64"/>
        <v>-1580.0419067707589</v>
      </c>
      <c r="L165" s="23">
        <f t="shared" si="64"/>
        <v>-1116.5973424431177</v>
      </c>
      <c r="M165" s="23">
        <f t="shared" si="64"/>
        <v>-387.43876231046306</v>
      </c>
      <c r="N165" s="23">
        <f t="shared" si="64"/>
        <v>-323.8742436546745</v>
      </c>
      <c r="O165" s="23">
        <f t="shared" si="64"/>
        <v>489.07479205813434</v>
      </c>
      <c r="P165" s="23">
        <f t="shared" si="64"/>
        <v>1096.654686758382</v>
      </c>
      <c r="Q165" s="23">
        <f t="shared" si="64"/>
        <v>-1122.8462997507086</v>
      </c>
      <c r="R165" s="23">
        <f t="shared" ref="R165:AF165" si="65">R80-Q80</f>
        <v>-1515.3258963314474</v>
      </c>
      <c r="S165" s="23">
        <f t="shared" si="65"/>
        <v>-993.3917815944842</v>
      </c>
      <c r="T165" s="23">
        <f t="shared" si="65"/>
        <v>-239.30527184032326</v>
      </c>
      <c r="U165" s="23">
        <f t="shared" si="65"/>
        <v>-392.79202731169062</v>
      </c>
      <c r="V165" s="23">
        <f t="shared" si="65"/>
        <v>-377.32147950423314</v>
      </c>
      <c r="W165" s="23">
        <f t="shared" si="65"/>
        <v>-357.30824067866706</v>
      </c>
      <c r="X165" s="23">
        <f t="shared" si="65"/>
        <v>-367.23800138909064</v>
      </c>
      <c r="Y165" s="23">
        <f t="shared" si="65"/>
        <v>-484.77457708825386</v>
      </c>
      <c r="Z165" s="23">
        <f t="shared" si="65"/>
        <v>-680.6975477850865</v>
      </c>
      <c r="AA165" s="23">
        <f t="shared" si="65"/>
        <v>-577.50819685009628</v>
      </c>
      <c r="AB165" s="23">
        <f t="shared" si="65"/>
        <v>-437.81987115612719</v>
      </c>
      <c r="AC165" s="23">
        <f t="shared" si="65"/>
        <v>-396.03421965759117</v>
      </c>
      <c r="AD165" s="23">
        <f t="shared" si="65"/>
        <v>-442.1083172011713</v>
      </c>
      <c r="AE165" s="23">
        <f t="shared" si="65"/>
        <v>-448.21730600971205</v>
      </c>
      <c r="AF165" s="23">
        <f t="shared" si="65"/>
        <v>-450.67502611386226</v>
      </c>
    </row>
    <row r="166" spans="1:32" hidden="1">
      <c r="A166" s="12" t="s">
        <v>11</v>
      </c>
      <c r="B166" s="17"/>
      <c r="C166" s="23">
        <f t="shared" ref="C166:AF174" si="66">C81-B81</f>
        <v>1218.2002696718046</v>
      </c>
      <c r="D166" s="23">
        <f t="shared" si="66"/>
        <v>6929.064775975603</v>
      </c>
      <c r="E166" s="23">
        <f t="shared" si="66"/>
        <v>-11950.421136395627</v>
      </c>
      <c r="F166" s="23">
        <f t="shared" si="66"/>
        <v>-9528.7611212444317</v>
      </c>
      <c r="G166" s="23">
        <f t="shared" si="66"/>
        <v>-9727.0341026113092</v>
      </c>
      <c r="H166" s="23">
        <f t="shared" si="66"/>
        <v>-932.46399683829077</v>
      </c>
      <c r="I166" s="23">
        <f t="shared" si="66"/>
        <v>1715.4999097033142</v>
      </c>
      <c r="J166" s="23">
        <f t="shared" si="66"/>
        <v>-1415.4025588969598</v>
      </c>
      <c r="K166" s="23">
        <f t="shared" si="66"/>
        <v>-1143.0443788560005</v>
      </c>
      <c r="L166" s="23">
        <f t="shared" si="66"/>
        <v>-1573.5321341148629</v>
      </c>
      <c r="M166" s="23">
        <f t="shared" si="66"/>
        <v>-1111.9969613922513</v>
      </c>
      <c r="N166" s="23">
        <f t="shared" si="66"/>
        <v>-385.84251460974338</v>
      </c>
      <c r="O166" s="23">
        <f t="shared" si="66"/>
        <v>-322.53988177081919</v>
      </c>
      <c r="P166" s="23">
        <f t="shared" si="66"/>
        <v>487.05980391485355</v>
      </c>
      <c r="Q166" s="23">
        <f t="shared" si="66"/>
        <v>1092.1364694489384</v>
      </c>
      <c r="R166" s="23">
        <f t="shared" si="66"/>
        <v>-1118.2201729957342</v>
      </c>
      <c r="S166" s="23">
        <f t="shared" si="66"/>
        <v>-1509.0827536385623</v>
      </c>
      <c r="T166" s="23">
        <f t="shared" si="66"/>
        <v>-989.29900745431587</v>
      </c>
      <c r="U166" s="23">
        <f t="shared" si="66"/>
        <v>-238.3193341203405</v>
      </c>
      <c r="V166" s="23">
        <f t="shared" si="66"/>
        <v>-391.17372415916543</v>
      </c>
      <c r="W166" s="23">
        <f t="shared" si="66"/>
        <v>-375.76691500867673</v>
      </c>
      <c r="X166" s="23">
        <f t="shared" si="66"/>
        <v>-355.83613072707158</v>
      </c>
      <c r="Y166" s="23">
        <f t="shared" si="66"/>
        <v>-365.72498082336824</v>
      </c>
      <c r="Z166" s="23">
        <f t="shared" si="66"/>
        <v>-482.7773058306484</v>
      </c>
      <c r="AA166" s="23">
        <f t="shared" si="66"/>
        <v>-677.8930738882118</v>
      </c>
      <c r="AB166" s="23">
        <f t="shared" si="66"/>
        <v>-575.1288630790732</v>
      </c>
      <c r="AC166" s="23">
        <f t="shared" si="66"/>
        <v>-436.01605328696678</v>
      </c>
      <c r="AD166" s="23">
        <f t="shared" si="66"/>
        <v>-394.40255867260203</v>
      </c>
      <c r="AE166" s="23">
        <f t="shared" si="66"/>
        <v>-440.28683093429936</v>
      </c>
      <c r="AF166" s="23">
        <f t="shared" si="66"/>
        <v>-446.37065070895551</v>
      </c>
    </row>
    <row r="167" spans="1:32" hidden="1">
      <c r="A167" s="12" t="s">
        <v>12</v>
      </c>
      <c r="B167" s="17"/>
      <c r="C167" s="23">
        <f t="shared" si="66"/>
        <v>1862.1109141417764</v>
      </c>
      <c r="D167" s="23">
        <f t="shared" si="66"/>
        <v>1271.140987796236</v>
      </c>
      <c r="E167" s="23">
        <f t="shared" si="66"/>
        <v>6940.4345022609778</v>
      </c>
      <c r="F167" s="23">
        <f t="shared" si="66"/>
        <v>-11820.420182062575</v>
      </c>
      <c r="G167" s="23">
        <f t="shared" si="66"/>
        <v>-9421.2277629041273</v>
      </c>
      <c r="H167" s="23">
        <f t="shared" si="66"/>
        <v>-9623.6207827926191</v>
      </c>
      <c r="I167" s="23">
        <f t="shared" si="66"/>
        <v>-927.04638101665478</v>
      </c>
      <c r="J167" s="23">
        <f t="shared" si="66"/>
        <v>1705.5328552279389</v>
      </c>
      <c r="K167" s="23">
        <f t="shared" si="66"/>
        <v>-1407.1790700297715</v>
      </c>
      <c r="L167" s="23">
        <f t="shared" si="66"/>
        <v>-1136.4032910148453</v>
      </c>
      <c r="M167" s="23">
        <f t="shared" si="66"/>
        <v>-1564.3899124156596</v>
      </c>
      <c r="N167" s="23">
        <f t="shared" si="66"/>
        <v>-1105.5362590465629</v>
      </c>
      <c r="O167" s="23">
        <f t="shared" si="66"/>
        <v>-383.60076959986327</v>
      </c>
      <c r="P167" s="23">
        <f t="shared" si="66"/>
        <v>-320.6659250577286</v>
      </c>
      <c r="Q167" s="23">
        <f t="shared" si="66"/>
        <v>484.22998645410917</v>
      </c>
      <c r="R167" s="23">
        <f t="shared" si="66"/>
        <v>1085.7911565614377</v>
      </c>
      <c r="S167" s="23">
        <f t="shared" si="66"/>
        <v>-1111.7233137906296</v>
      </c>
      <c r="T167" s="23">
        <f t="shared" si="66"/>
        <v>-1500.3149828399219</v>
      </c>
      <c r="U167" s="23">
        <f t="shared" si="66"/>
        <v>-983.55118022100578</v>
      </c>
      <c r="V167" s="23">
        <f t="shared" si="66"/>
        <v>-236.93469878910037</v>
      </c>
      <c r="W167" s="23">
        <f t="shared" si="66"/>
        <v>-388.9010048218006</v>
      </c>
      <c r="X167" s="23">
        <f t="shared" si="66"/>
        <v>-373.58370923247639</v>
      </c>
      <c r="Y167" s="23">
        <f t="shared" si="66"/>
        <v>-353.76872280754833</v>
      </c>
      <c r="Z167" s="23">
        <f t="shared" si="66"/>
        <v>-363.6001186847825</v>
      </c>
      <c r="AA167" s="23">
        <f t="shared" si="66"/>
        <v>-479.97236968377183</v>
      </c>
      <c r="AB167" s="23">
        <f t="shared" si="66"/>
        <v>-673.95451512892396</v>
      </c>
      <c r="AC167" s="23">
        <f t="shared" si="66"/>
        <v>-571.78736438458145</v>
      </c>
      <c r="AD167" s="23">
        <f t="shared" si="66"/>
        <v>-433.4828000173693</v>
      </c>
      <c r="AE167" s="23">
        <f t="shared" si="66"/>
        <v>-392.11107980671659</v>
      </c>
      <c r="AF167" s="23">
        <f t="shared" si="66"/>
        <v>-437.72876444656868</v>
      </c>
    </row>
    <row r="168" spans="1:32" hidden="1">
      <c r="A168" s="12" t="s">
        <v>13</v>
      </c>
      <c r="B168" s="17"/>
      <c r="C168" s="23">
        <f t="shared" si="66"/>
        <v>-7722.1526062290795</v>
      </c>
      <c r="D168" s="23">
        <f t="shared" si="66"/>
        <v>1879.4431529202557</v>
      </c>
      <c r="E168" s="23">
        <f t="shared" si="66"/>
        <v>1287.8918361838805</v>
      </c>
      <c r="F168" s="23">
        <f t="shared" si="66"/>
        <v>6904.8799331546252</v>
      </c>
      <c r="G168" s="23">
        <f t="shared" si="66"/>
        <v>-11696.055631552932</v>
      </c>
      <c r="H168" s="23">
        <f t="shared" si="66"/>
        <v>-9324.5587860372034</v>
      </c>
      <c r="I168" s="23">
        <f t="shared" si="66"/>
        <v>-9544.0334389189229</v>
      </c>
      <c r="J168" s="23">
        <f t="shared" si="66"/>
        <v>-919.37970744565246</v>
      </c>
      <c r="K168" s="23">
        <f t="shared" si="66"/>
        <v>1691.4280985152072</v>
      </c>
      <c r="L168" s="23">
        <f t="shared" si="66"/>
        <v>-1395.5416991206293</v>
      </c>
      <c r="M168" s="23">
        <f t="shared" si="66"/>
        <v>-1127.0052357981476</v>
      </c>
      <c r="N168" s="23">
        <f t="shared" si="66"/>
        <v>-1551.4524078399809</v>
      </c>
      <c r="O168" s="23">
        <f t="shared" si="66"/>
        <v>-1096.3934741842459</v>
      </c>
      <c r="P168" s="23">
        <f t="shared" si="66"/>
        <v>-380.42839123527301</v>
      </c>
      <c r="Q168" s="23">
        <f t="shared" si="66"/>
        <v>-318.01401785750204</v>
      </c>
      <c r="R168" s="23">
        <f t="shared" si="66"/>
        <v>480.22540446613493</v>
      </c>
      <c r="S168" s="23">
        <f t="shared" si="66"/>
        <v>1076.8116636966733</v>
      </c>
      <c r="T168" s="23">
        <f t="shared" si="66"/>
        <v>-1102.5293619855802</v>
      </c>
      <c r="U168" s="23">
        <f t="shared" si="66"/>
        <v>-1487.9073779318351</v>
      </c>
      <c r="V168" s="23">
        <f t="shared" si="66"/>
        <v>-975.41721196057915</v>
      </c>
      <c r="W168" s="23">
        <f t="shared" si="66"/>
        <v>-234.97524883011647</v>
      </c>
      <c r="X168" s="23">
        <f t="shared" si="66"/>
        <v>-385.68479351192218</v>
      </c>
      <c r="Y168" s="23">
        <f t="shared" si="66"/>
        <v>-370.49417195712522</v>
      </c>
      <c r="Z168" s="23">
        <f t="shared" si="66"/>
        <v>-350.84305546992982</v>
      </c>
      <c r="AA168" s="23">
        <f t="shared" si="66"/>
        <v>-360.59314570326023</v>
      </c>
      <c r="AB168" s="23">
        <f t="shared" si="66"/>
        <v>-476.00299818648637</v>
      </c>
      <c r="AC168" s="23">
        <f t="shared" si="66"/>
        <v>-668.38091128880842</v>
      </c>
      <c r="AD168" s="23">
        <f t="shared" si="66"/>
        <v>-567.05868288111742</v>
      </c>
      <c r="AE168" s="23">
        <f t="shared" si="66"/>
        <v>-429.89789726122763</v>
      </c>
      <c r="AF168" s="23">
        <f t="shared" si="66"/>
        <v>-388.86832117671656</v>
      </c>
    </row>
    <row r="169" spans="1:32" hidden="1">
      <c r="A169" s="12" t="s">
        <v>14</v>
      </c>
      <c r="B169" s="17"/>
      <c r="C169" s="23">
        <f t="shared" si="66"/>
        <v>-12219.424158893999</v>
      </c>
      <c r="D169" s="23">
        <f t="shared" si="66"/>
        <v>-7554.9775825906763</v>
      </c>
      <c r="E169" s="23">
        <f t="shared" si="66"/>
        <v>1895.7667074884303</v>
      </c>
      <c r="F169" s="23">
        <f t="shared" si="66"/>
        <v>1309.508994681004</v>
      </c>
      <c r="G169" s="23">
        <f t="shared" si="66"/>
        <v>6851.5240747494099</v>
      </c>
      <c r="H169" s="23">
        <f t="shared" si="66"/>
        <v>-11517.430847860931</v>
      </c>
      <c r="I169" s="23">
        <f t="shared" si="66"/>
        <v>-9209.4937306175052</v>
      </c>
      <c r="J169" s="23">
        <f t="shared" si="66"/>
        <v>-9426.260066282659</v>
      </c>
      <c r="K169" s="23">
        <f t="shared" si="66"/>
        <v>-908.0345618557767</v>
      </c>
      <c r="L169" s="23">
        <f t="shared" si="66"/>
        <v>1670.5558757795297</v>
      </c>
      <c r="M169" s="23">
        <f t="shared" si="66"/>
        <v>-1378.3207145534761</v>
      </c>
      <c r="N169" s="23">
        <f t="shared" si="66"/>
        <v>-1113.0979911883987</v>
      </c>
      <c r="O169" s="23">
        <f t="shared" si="66"/>
        <v>-1532.3074851272395</v>
      </c>
      <c r="P169" s="23">
        <f t="shared" si="66"/>
        <v>-1082.8639787128122</v>
      </c>
      <c r="Q169" s="23">
        <f t="shared" si="66"/>
        <v>-375.73390488742734</v>
      </c>
      <c r="R169" s="23">
        <f t="shared" si="66"/>
        <v>-314.08972487714345</v>
      </c>
      <c r="S169" s="23">
        <f t="shared" si="66"/>
        <v>474.29942297502566</v>
      </c>
      <c r="T169" s="23">
        <f t="shared" si="66"/>
        <v>1063.5238077666545</v>
      </c>
      <c r="U169" s="23">
        <f t="shared" si="66"/>
        <v>-1088.9241496586765</v>
      </c>
      <c r="V169" s="23">
        <f t="shared" si="66"/>
        <v>-1469.5466008881558</v>
      </c>
      <c r="W169" s="23">
        <f t="shared" si="66"/>
        <v>-963.38056356498782</v>
      </c>
      <c r="X169" s="23">
        <f t="shared" si="66"/>
        <v>-232.07565425955181</v>
      </c>
      <c r="Y169" s="23">
        <f t="shared" si="66"/>
        <v>-380.92544315998384</v>
      </c>
      <c r="Z169" s="23">
        <f t="shared" si="66"/>
        <v>-365.92227387517778</v>
      </c>
      <c r="AA169" s="23">
        <f t="shared" si="66"/>
        <v>-346.51365216542763</v>
      </c>
      <c r="AB169" s="23">
        <f t="shared" si="66"/>
        <v>-356.14342628528175</v>
      </c>
      <c r="AC169" s="23">
        <f t="shared" si="66"/>
        <v>-470.12912118886743</v>
      </c>
      <c r="AD169" s="23">
        <f t="shared" si="66"/>
        <v>-660.13309084350476</v>
      </c>
      <c r="AE169" s="23">
        <f t="shared" si="66"/>
        <v>-560.06117873436233</v>
      </c>
      <c r="AF169" s="23">
        <f t="shared" si="66"/>
        <v>-424.59295720902446</v>
      </c>
    </row>
    <row r="170" spans="1:32" hidden="1">
      <c r="A170" s="12" t="s">
        <v>15</v>
      </c>
      <c r="B170" s="17"/>
      <c r="C170" s="23">
        <f t="shared" si="66"/>
        <v>9789.1698775385594</v>
      </c>
      <c r="D170" s="23">
        <f t="shared" si="66"/>
        <v>-11834.002103957057</v>
      </c>
      <c r="E170" s="23">
        <f t="shared" si="66"/>
        <v>-7307.8944470524148</v>
      </c>
      <c r="F170" s="23">
        <f t="shared" si="66"/>
        <v>1938.803835817067</v>
      </c>
      <c r="G170" s="23">
        <f t="shared" si="66"/>
        <v>1361.5810626506864</v>
      </c>
      <c r="H170" s="23">
        <f t="shared" si="66"/>
        <v>6800.7104862159977</v>
      </c>
      <c r="I170" s="23">
        <f t="shared" si="66"/>
        <v>-11309.427568673731</v>
      </c>
      <c r="J170" s="23">
        <f t="shared" si="66"/>
        <v>-9043.1714907945352</v>
      </c>
      <c r="K170" s="23">
        <f t="shared" si="66"/>
        <v>-9256.0230550812994</v>
      </c>
      <c r="L170" s="23">
        <f t="shared" si="66"/>
        <v>-891.63557765728183</v>
      </c>
      <c r="M170" s="23">
        <f t="shared" si="66"/>
        <v>1640.3858574119222</v>
      </c>
      <c r="N170" s="23">
        <f t="shared" si="66"/>
        <v>-1353.4284245813542</v>
      </c>
      <c r="O170" s="23">
        <f t="shared" si="66"/>
        <v>-1092.9955885534509</v>
      </c>
      <c r="P170" s="23">
        <f t="shared" si="66"/>
        <v>-1504.6342144265327</v>
      </c>
      <c r="Q170" s="23">
        <f t="shared" si="66"/>
        <v>-1063.3075983480194</v>
      </c>
      <c r="R170" s="23">
        <f t="shared" si="66"/>
        <v>-368.94820021502528</v>
      </c>
      <c r="S170" s="23">
        <f t="shared" si="66"/>
        <v>-308.41730595000263</v>
      </c>
      <c r="T170" s="23">
        <f t="shared" si="66"/>
        <v>465.73363807050919</v>
      </c>
      <c r="U170" s="23">
        <f t="shared" si="66"/>
        <v>1044.3167083335211</v>
      </c>
      <c r="V170" s="23">
        <f t="shared" si="66"/>
        <v>-1069.2583234074009</v>
      </c>
      <c r="W170" s="23">
        <f t="shared" si="66"/>
        <v>-1443.0067834635156</v>
      </c>
      <c r="X170" s="23">
        <f t="shared" si="66"/>
        <v>-945.98203788910178</v>
      </c>
      <c r="Y170" s="23">
        <f t="shared" si="66"/>
        <v>-227.88439861033839</v>
      </c>
      <c r="Z170" s="23">
        <f t="shared" si="66"/>
        <v>-374.04597999239559</v>
      </c>
      <c r="AA170" s="23">
        <f t="shared" si="66"/>
        <v>-359.31376596233895</v>
      </c>
      <c r="AB170" s="23">
        <f t="shared" si="66"/>
        <v>-340.25566139598959</v>
      </c>
      <c r="AC170" s="23">
        <f t="shared" si="66"/>
        <v>-349.71152306773001</v>
      </c>
      <c r="AD170" s="23">
        <f t="shared" si="66"/>
        <v>-461.63865138354231</v>
      </c>
      <c r="AE170" s="23">
        <f t="shared" si="66"/>
        <v>-648.21117445353593</v>
      </c>
      <c r="AF170" s="23">
        <f t="shared" si="66"/>
        <v>-549.9465478534803</v>
      </c>
    </row>
    <row r="171" spans="1:32" hidden="1">
      <c r="A171" s="12" t="s">
        <v>16</v>
      </c>
      <c r="B171" s="17"/>
      <c r="C171" s="23">
        <f t="shared" si="66"/>
        <v>5402.7142443025878</v>
      </c>
      <c r="D171" s="23">
        <f t="shared" si="66"/>
        <v>9606.2449017798426</v>
      </c>
      <c r="E171" s="23">
        <f t="shared" si="66"/>
        <v>-11320.768105676609</v>
      </c>
      <c r="F171" s="23">
        <f t="shared" si="66"/>
        <v>-6988.0268364702642</v>
      </c>
      <c r="G171" s="23">
        <f t="shared" si="66"/>
        <v>1953.6186915159269</v>
      </c>
      <c r="H171" s="23">
        <f t="shared" si="66"/>
        <v>1391.5391312244465</v>
      </c>
      <c r="I171" s="23">
        <f t="shared" si="66"/>
        <v>6607.4472246330843</v>
      </c>
      <c r="J171" s="23">
        <f t="shared" si="66"/>
        <v>-10988.035140193257</v>
      </c>
      <c r="K171" s="23">
        <f t="shared" si="66"/>
        <v>-8786.1817511332265</v>
      </c>
      <c r="L171" s="23">
        <f t="shared" si="66"/>
        <v>-8992.9844786652902</v>
      </c>
      <c r="M171" s="23">
        <f t="shared" si="66"/>
        <v>-866.29698983904382</v>
      </c>
      <c r="N171" s="23">
        <f t="shared" si="66"/>
        <v>1593.7692102688816</v>
      </c>
      <c r="O171" s="23">
        <f t="shared" si="66"/>
        <v>-1314.9665620768719</v>
      </c>
      <c r="P171" s="23">
        <f t="shared" si="66"/>
        <v>-1061.934732078571</v>
      </c>
      <c r="Q171" s="23">
        <f t="shared" si="66"/>
        <v>-1461.8753708676559</v>
      </c>
      <c r="R171" s="23">
        <f t="shared" si="66"/>
        <v>-1033.0904181079313</v>
      </c>
      <c r="S171" s="23">
        <f t="shared" si="66"/>
        <v>-358.46339385939427</v>
      </c>
      <c r="T171" s="23">
        <f t="shared" si="66"/>
        <v>-299.65267251981277</v>
      </c>
      <c r="U171" s="23">
        <f t="shared" si="66"/>
        <v>452.49837359265439</v>
      </c>
      <c r="V171" s="23">
        <f t="shared" si="66"/>
        <v>1014.639213079583</v>
      </c>
      <c r="W171" s="23">
        <f t="shared" si="66"/>
        <v>-1038.8720348754541</v>
      </c>
      <c r="X171" s="23">
        <f t="shared" si="66"/>
        <v>-1401.9992743181574</v>
      </c>
      <c r="Y171" s="23">
        <f t="shared" si="66"/>
        <v>-919.09902700195016</v>
      </c>
      <c r="Z171" s="23">
        <f t="shared" si="66"/>
        <v>-221.40835728663296</v>
      </c>
      <c r="AA171" s="23">
        <f t="shared" si="66"/>
        <v>-363.41630442808309</v>
      </c>
      <c r="AB171" s="23">
        <f t="shared" si="66"/>
        <v>-349.10275190986795</v>
      </c>
      <c r="AC171" s="23">
        <f t="shared" si="66"/>
        <v>-330.58624243943632</v>
      </c>
      <c r="AD171" s="23">
        <f t="shared" si="66"/>
        <v>-339.77338650123784</v>
      </c>
      <c r="AE171" s="23">
        <f t="shared" si="66"/>
        <v>-448.51975864138876</v>
      </c>
      <c r="AF171" s="23">
        <f t="shared" si="66"/>
        <v>-629.79024534277414</v>
      </c>
    </row>
    <row r="172" spans="1:32" hidden="1">
      <c r="A172" s="12" t="s">
        <v>17</v>
      </c>
      <c r="B172" s="17"/>
      <c r="C172" s="23">
        <f t="shared" si="66"/>
        <v>328.92706483754591</v>
      </c>
      <c r="D172" s="23">
        <f t="shared" si="66"/>
        <v>5333.7320557390267</v>
      </c>
      <c r="E172" s="23">
        <f t="shared" si="66"/>
        <v>9292.7427906478842</v>
      </c>
      <c r="F172" s="23">
        <f t="shared" si="66"/>
        <v>-10478.167549094782</v>
      </c>
      <c r="G172" s="23">
        <f t="shared" si="66"/>
        <v>-6459.5569376720669</v>
      </c>
      <c r="H172" s="23">
        <f t="shared" si="66"/>
        <v>1986.4804330887782</v>
      </c>
      <c r="I172" s="23">
        <f t="shared" si="66"/>
        <v>1322.8293777654399</v>
      </c>
      <c r="J172" s="23">
        <f t="shared" si="66"/>
        <v>6281.192605117998</v>
      </c>
      <c r="K172" s="23">
        <f t="shared" si="66"/>
        <v>-10445.481094431481</v>
      </c>
      <c r="L172" s="23">
        <f t="shared" si="66"/>
        <v>-8352.3481862551489</v>
      </c>
      <c r="M172" s="23">
        <f t="shared" si="66"/>
        <v>-8548.9396562634138</v>
      </c>
      <c r="N172" s="23">
        <f t="shared" si="66"/>
        <v>-823.52201408845212</v>
      </c>
      <c r="O172" s="23">
        <f t="shared" si="66"/>
        <v>1515.0739820493363</v>
      </c>
      <c r="P172" s="23">
        <f t="shared" si="66"/>
        <v>-1250.0377172749031</v>
      </c>
      <c r="Q172" s="23">
        <f t="shared" si="66"/>
        <v>-1009.4997900827402</v>
      </c>
      <c r="R172" s="23">
        <f t="shared" si="66"/>
        <v>-1389.6926387645799</v>
      </c>
      <c r="S172" s="23">
        <f t="shared" si="66"/>
        <v>-982.07971611882749</v>
      </c>
      <c r="T172" s="23">
        <f t="shared" si="66"/>
        <v>-340.76361750133583</v>
      </c>
      <c r="U172" s="23">
        <f t="shared" si="66"/>
        <v>-284.85678155981441</v>
      </c>
      <c r="V172" s="23">
        <f t="shared" si="66"/>
        <v>430.15545057129566</v>
      </c>
      <c r="W172" s="23">
        <f t="shared" si="66"/>
        <v>964.53957260508105</v>
      </c>
      <c r="X172" s="23">
        <f t="shared" si="66"/>
        <v>-987.57585513457525</v>
      </c>
      <c r="Y172" s="23">
        <f t="shared" si="66"/>
        <v>-1332.7730324349322</v>
      </c>
      <c r="Z172" s="23">
        <f t="shared" si="66"/>
        <v>-873.71685546778826</v>
      </c>
      <c r="AA172" s="23">
        <f t="shared" si="66"/>
        <v>-210.47592046069985</v>
      </c>
      <c r="AB172" s="23">
        <f t="shared" si="66"/>
        <v>-345.47196918091868</v>
      </c>
      <c r="AC172" s="23">
        <f t="shared" si="66"/>
        <v>-331.86517412469766</v>
      </c>
      <c r="AD172" s="23">
        <f t="shared" si="66"/>
        <v>-314.26295069343178</v>
      </c>
      <c r="AE172" s="23">
        <f t="shared" si="66"/>
        <v>-322.99646295336061</v>
      </c>
      <c r="AF172" s="23">
        <f t="shared" si="66"/>
        <v>-426.37328690643335</v>
      </c>
    </row>
    <row r="173" spans="1:32" hidden="1">
      <c r="A173" s="12" t="s">
        <v>18</v>
      </c>
      <c r="B173" s="17"/>
      <c r="C173" s="23">
        <f t="shared" si="66"/>
        <v>3217.3912590187101</v>
      </c>
      <c r="D173" s="23">
        <f t="shared" si="66"/>
        <v>765.8937607188127</v>
      </c>
      <c r="E173" s="23">
        <f t="shared" si="66"/>
        <v>5146.2529473999093</v>
      </c>
      <c r="F173" s="23">
        <f t="shared" si="66"/>
        <v>8743.5522004660306</v>
      </c>
      <c r="G173" s="23">
        <f t="shared" si="66"/>
        <v>-9097.9832171895541</v>
      </c>
      <c r="H173" s="23">
        <f t="shared" si="66"/>
        <v>-5586.5582307879304</v>
      </c>
      <c r="I173" s="23">
        <f t="shared" si="66"/>
        <v>1808.1682280219466</v>
      </c>
      <c r="J173" s="23">
        <f t="shared" si="66"/>
        <v>1204.0884028494329</v>
      </c>
      <c r="K173" s="23">
        <f t="shared" si="66"/>
        <v>5717.3746660071847</v>
      </c>
      <c r="L173" s="23">
        <f t="shared" si="66"/>
        <v>-9507.8646266790674</v>
      </c>
      <c r="M173" s="23">
        <f t="shared" si="66"/>
        <v>-7602.617356910232</v>
      </c>
      <c r="N173" s="23">
        <f t="shared" si="66"/>
        <v>-7781.5622103545502</v>
      </c>
      <c r="O173" s="23">
        <f t="shared" si="66"/>
        <v>-749.60030622402337</v>
      </c>
      <c r="P173" s="23">
        <f t="shared" si="66"/>
        <v>1379.076577756492</v>
      </c>
      <c r="Q173" s="23">
        <f t="shared" si="66"/>
        <v>-1137.8307314565682</v>
      </c>
      <c r="R173" s="23">
        <f t="shared" si="66"/>
        <v>-918.88418139825444</v>
      </c>
      <c r="S173" s="23">
        <f t="shared" si="66"/>
        <v>-1264.9498249640164</v>
      </c>
      <c r="T173" s="23">
        <f t="shared" si="66"/>
        <v>-893.92541224770321</v>
      </c>
      <c r="U173" s="23">
        <f t="shared" si="66"/>
        <v>-310.1756937387363</v>
      </c>
      <c r="V173" s="23">
        <f t="shared" si="66"/>
        <v>-259.28721641227821</v>
      </c>
      <c r="W173" s="23">
        <f t="shared" si="66"/>
        <v>391.54345840904716</v>
      </c>
      <c r="X173" s="23">
        <f t="shared" si="66"/>
        <v>877.95972253426953</v>
      </c>
      <c r="Y173" s="23">
        <f t="shared" si="66"/>
        <v>-898.92820199560447</v>
      </c>
      <c r="Z173" s="23">
        <f t="shared" si="66"/>
        <v>-1213.1394864364156</v>
      </c>
      <c r="AA173" s="23">
        <f t="shared" si="66"/>
        <v>-795.28951407169006</v>
      </c>
      <c r="AB173" s="23">
        <f t="shared" si="66"/>
        <v>-191.58299563462424</v>
      </c>
      <c r="AC173" s="23">
        <f t="shared" si="66"/>
        <v>-314.46141021072981</v>
      </c>
      <c r="AD173" s="23">
        <f t="shared" si="66"/>
        <v>-302.07600026857472</v>
      </c>
      <c r="AE173" s="23">
        <f t="shared" si="66"/>
        <v>-286.05380310982218</v>
      </c>
      <c r="AF173" s="23">
        <f t="shared" si="66"/>
        <v>-294.0033701553366</v>
      </c>
    </row>
    <row r="174" spans="1:32" hidden="1">
      <c r="A174" s="12" t="s">
        <v>19</v>
      </c>
      <c r="B174" s="17"/>
      <c r="C174" s="23">
        <f t="shared" si="66"/>
        <v>5751.337166928126</v>
      </c>
      <c r="D174" s="23">
        <f t="shared" si="66"/>
        <v>3262.2905412635591</v>
      </c>
      <c r="E174" s="23">
        <f t="shared" si="66"/>
        <v>1217.4187800957152</v>
      </c>
      <c r="F174" s="23">
        <f t="shared" si="66"/>
        <v>4737.3974963777437</v>
      </c>
      <c r="G174" s="23">
        <f t="shared" si="66"/>
        <v>7781.0443622328239</v>
      </c>
      <c r="H174" s="23">
        <f t="shared" si="66"/>
        <v>-7047.0918528457332</v>
      </c>
      <c r="I174" s="23">
        <f t="shared" si="66"/>
        <v>-4674.5939736127402</v>
      </c>
      <c r="J174" s="23">
        <f t="shared" si="66"/>
        <v>1512.9981560753004</v>
      </c>
      <c r="K174" s="23">
        <f t="shared" si="66"/>
        <v>1007.5298885523443</v>
      </c>
      <c r="L174" s="23">
        <f t="shared" si="66"/>
        <v>4784.0555946078166</v>
      </c>
      <c r="M174" s="23">
        <f t="shared" si="66"/>
        <v>-7955.776141535207</v>
      </c>
      <c r="N174" s="23">
        <f t="shared" si="66"/>
        <v>-6361.5463783116647</v>
      </c>
      <c r="O174" s="23">
        <f t="shared" si="66"/>
        <v>-6511.2798096952101</v>
      </c>
      <c r="P174" s="23">
        <f t="shared" si="66"/>
        <v>-627.23360776620029</v>
      </c>
      <c r="Q174" s="23">
        <f t="shared" si="66"/>
        <v>1153.9525398667065</v>
      </c>
      <c r="R174" s="23">
        <f t="shared" ref="R174:AF174" si="67">R89-Q89</f>
        <v>-952.08829131063612</v>
      </c>
      <c r="S174" s="23">
        <f t="shared" si="67"/>
        <v>-768.88314403312688</v>
      </c>
      <c r="T174" s="23">
        <f t="shared" si="67"/>
        <v>-1058.4561342458765</v>
      </c>
      <c r="U174" s="23">
        <f t="shared" si="67"/>
        <v>-747.99870910197933</v>
      </c>
      <c r="V174" s="23">
        <f t="shared" si="67"/>
        <v>-259.54180889433701</v>
      </c>
      <c r="W174" s="23">
        <f t="shared" si="67"/>
        <v>-216.96049861181018</v>
      </c>
      <c r="X174" s="23">
        <f t="shared" si="67"/>
        <v>327.62688859116679</v>
      </c>
      <c r="Y174" s="23">
        <f t="shared" si="67"/>
        <v>734.63929999250468</v>
      </c>
      <c r="Z174" s="23">
        <f t="shared" si="67"/>
        <v>-752.18483047415066</v>
      </c>
      <c r="AA174" s="23">
        <f t="shared" si="67"/>
        <v>-1015.1034497759974</v>
      </c>
      <c r="AB174" s="23">
        <f t="shared" si="67"/>
        <v>-665.46439080660639</v>
      </c>
      <c r="AC174" s="23">
        <f t="shared" si="67"/>
        <v>-160.30849045924697</v>
      </c>
      <c r="AD174" s="23">
        <f t="shared" si="67"/>
        <v>-263.12791389225822</v>
      </c>
      <c r="AE174" s="23">
        <f t="shared" si="67"/>
        <v>-252.76433039691983</v>
      </c>
      <c r="AF174" s="23">
        <f t="shared" si="67"/>
        <v>-239.35763826408584</v>
      </c>
    </row>
    <row r="175" spans="1:32" hidden="1">
      <c r="A175" s="12" t="s">
        <v>20</v>
      </c>
      <c r="B175" s="17"/>
      <c r="C175" s="23">
        <f t="shared" ref="C175:AF175" si="68">C90-B90</f>
        <v>3803.0765977059382</v>
      </c>
      <c r="D175" s="23">
        <f t="shared" si="68"/>
        <v>5460.3588320552954</v>
      </c>
      <c r="E175" s="23">
        <f t="shared" si="68"/>
        <v>5183.8298583172</v>
      </c>
      <c r="F175" s="23">
        <f t="shared" si="68"/>
        <v>4135.5427967398973</v>
      </c>
      <c r="G175" s="23">
        <f t="shared" si="68"/>
        <v>5529.1960194860367</v>
      </c>
      <c r="H175" s="23">
        <f t="shared" si="68"/>
        <v>8079.2380940678049</v>
      </c>
      <c r="I175" s="23">
        <f t="shared" si="68"/>
        <v>558.41903875745629</v>
      </c>
      <c r="J175" s="23">
        <f t="shared" si="68"/>
        <v>-2226.9619930581975</v>
      </c>
      <c r="K175" s="23">
        <f t="shared" si="68"/>
        <v>-386.27375039753679</v>
      </c>
      <c r="L175" s="23">
        <f t="shared" si="68"/>
        <v>336.11637734573742</v>
      </c>
      <c r="M175" s="23">
        <f t="shared" si="68"/>
        <v>2770.1515508750526</v>
      </c>
      <c r="N175" s="23">
        <f t="shared" si="68"/>
        <v>-2805.5631882599118</v>
      </c>
      <c r="O175" s="23">
        <f t="shared" si="68"/>
        <v>-4959.6542698136836</v>
      </c>
      <c r="P175" s="23">
        <f t="shared" si="68"/>
        <v>-6206.0856557935331</v>
      </c>
      <c r="Q175" s="23">
        <f t="shared" si="68"/>
        <v>-3697.0105807504842</v>
      </c>
      <c r="R175" s="23">
        <f t="shared" si="68"/>
        <v>-1375.8631964917513</v>
      </c>
      <c r="S175" s="23">
        <f t="shared" si="68"/>
        <v>-1259.4847320796507</v>
      </c>
      <c r="T175" s="23">
        <f t="shared" si="68"/>
        <v>-1097.4018936350512</v>
      </c>
      <c r="U175" s="23">
        <f t="shared" si="68"/>
        <v>-1166.3775146837907</v>
      </c>
      <c r="V175" s="23">
        <f t="shared" si="68"/>
        <v>-1035.7293259536964</v>
      </c>
      <c r="W175" s="23">
        <f t="shared" si="68"/>
        <v>-700.77672442591575</v>
      </c>
      <c r="X175" s="23">
        <f t="shared" si="68"/>
        <v>-496.52066485644173</v>
      </c>
      <c r="Y175" s="23">
        <f t="shared" si="68"/>
        <v>-91.376101978057704</v>
      </c>
      <c r="Z175" s="23">
        <f t="shared" si="68"/>
        <v>348.0227920783509</v>
      </c>
      <c r="AA175" s="23">
        <f t="shared" si="68"/>
        <v>-218.66259641271608</v>
      </c>
      <c r="AB175" s="23">
        <f t="shared" si="68"/>
        <v>-667.50080758765034</v>
      </c>
      <c r="AC175" s="23">
        <f t="shared" si="68"/>
        <v>-721.17023252745639</v>
      </c>
      <c r="AD175" s="23">
        <f t="shared" si="68"/>
        <v>-476.90383544154611</v>
      </c>
      <c r="AE175" s="23">
        <f t="shared" si="68"/>
        <v>-400.37719618461779</v>
      </c>
      <c r="AF175" s="23">
        <f t="shared" si="68"/>
        <v>-353.36723506777707</v>
      </c>
    </row>
    <row r="176" spans="1:32" hidden="1">
      <c r="A176" s="12" t="s">
        <v>21</v>
      </c>
      <c r="B176" s="17"/>
      <c r="C176" s="18">
        <f t="shared" ref="C176:AF176" si="69">SUM(C157:C159)</f>
        <v>-7646.0309073058233</v>
      </c>
      <c r="D176" s="18">
        <f t="shared" si="69"/>
        <v>-6391.9143351972016</v>
      </c>
      <c r="E176" s="18">
        <f t="shared" si="69"/>
        <v>-4436.1084180403268</v>
      </c>
      <c r="F176" s="18">
        <f t="shared" si="69"/>
        <v>-2209.2064261756241</v>
      </c>
      <c r="G176" s="18">
        <f t="shared" si="69"/>
        <v>-313.35602102326811</v>
      </c>
      <c r="H176" s="18">
        <f t="shared" si="69"/>
        <v>1273.1102302462095</v>
      </c>
      <c r="I176" s="18">
        <f t="shared" si="69"/>
        <v>466.36890906572808</v>
      </c>
      <c r="J176" s="18">
        <f t="shared" si="69"/>
        <v>-1555.4173262486693</v>
      </c>
      <c r="K176" s="18">
        <f t="shared" si="69"/>
        <v>-3662.8992920386954</v>
      </c>
      <c r="L176" s="18">
        <f t="shared" si="69"/>
        <v>-2771.4626959575871</v>
      </c>
      <c r="M176" s="18">
        <f t="shared" si="69"/>
        <v>-1639.4360193134999</v>
      </c>
      <c r="N176" s="18">
        <f t="shared" si="69"/>
        <v>-1018.1752395767471</v>
      </c>
      <c r="O176" s="18">
        <f t="shared" si="69"/>
        <v>-1137.1627274423445</v>
      </c>
      <c r="P176" s="18">
        <f t="shared" si="69"/>
        <v>-1111.3954384732206</v>
      </c>
      <c r="Q176" s="18">
        <f t="shared" si="69"/>
        <v>-1219.8150535628483</v>
      </c>
      <c r="R176" s="18">
        <f t="shared" si="69"/>
        <v>-1546.0457736621138</v>
      </c>
      <c r="S176" s="18">
        <f t="shared" si="69"/>
        <v>-1758.0639567012877</v>
      </c>
      <c r="T176" s="18">
        <f t="shared" si="69"/>
        <v>-1710.6312764168433</v>
      </c>
      <c r="U176" s="18">
        <f t="shared" si="69"/>
        <v>-1423.5270084080366</v>
      </c>
      <c r="V176" s="18">
        <f t="shared" si="69"/>
        <v>-1287.0016829385058</v>
      </c>
      <c r="W176" s="18">
        <f t="shared" si="69"/>
        <v>-1297.495498186272</v>
      </c>
      <c r="X176" s="18">
        <f t="shared" si="69"/>
        <v>-1352.5995845768921</v>
      </c>
      <c r="Y176" s="18">
        <f t="shared" si="69"/>
        <v>-1372.7796166058106</v>
      </c>
      <c r="Z176" s="18">
        <f t="shared" si="69"/>
        <v>-1397.7335169416583</v>
      </c>
      <c r="AA176" s="18">
        <f t="shared" si="69"/>
        <v>-1415.3808689127072</v>
      </c>
      <c r="AB176" s="18">
        <f t="shared" si="69"/>
        <v>-1391.5918699381291</v>
      </c>
      <c r="AC176" s="18">
        <f t="shared" si="69"/>
        <v>-1342.6600723826341</v>
      </c>
      <c r="AD176" s="18">
        <f t="shared" si="69"/>
        <v>-1302.7642763253789</v>
      </c>
      <c r="AE176" s="18">
        <f t="shared" si="69"/>
        <v>-1298.5409697488358</v>
      </c>
      <c r="AF176" s="18">
        <f t="shared" si="69"/>
        <v>-1306.0645289884014</v>
      </c>
    </row>
    <row r="177" spans="1:32" hidden="1">
      <c r="A177" s="12" t="s">
        <v>22</v>
      </c>
      <c r="B177" s="17"/>
      <c r="C177" s="18">
        <f t="shared" ref="C177:AF177" si="70">SUM(C160:C169)</f>
        <v>-43136.096197381055</v>
      </c>
      <c r="D177" s="18">
        <f t="shared" si="70"/>
        <v>-32025.032028898531</v>
      </c>
      <c r="E177" s="18">
        <f t="shared" si="70"/>
        <v>-25436.531787183798</v>
      </c>
      <c r="F177" s="18">
        <f t="shared" si="70"/>
        <v>-28456.601417693651</v>
      </c>
      <c r="G177" s="18">
        <f t="shared" si="70"/>
        <v>-29704.438455165546</v>
      </c>
      <c r="H177" s="18">
        <f t="shared" si="70"/>
        <v>-35357.707189441862</v>
      </c>
      <c r="I177" s="18">
        <f t="shared" si="70"/>
        <v>-23964.018991855923</v>
      </c>
      <c r="J177" s="18">
        <f t="shared" si="70"/>
        <v>-14132.048214974417</v>
      </c>
      <c r="K177" s="18">
        <f t="shared" si="70"/>
        <v>-3583.435985669701</v>
      </c>
      <c r="L177" s="18">
        <f t="shared" si="70"/>
        <v>-3800.9345473052927</v>
      </c>
      <c r="M177" s="18">
        <f t="shared" si="70"/>
        <v>-6957.9694540777309</v>
      </c>
      <c r="N177" s="18">
        <f t="shared" si="70"/>
        <v>-6544.5831918143267</v>
      </c>
      <c r="O177" s="18">
        <f t="shared" si="70"/>
        <v>-5639.6381756516057</v>
      </c>
      <c r="P177" s="18">
        <f t="shared" si="70"/>
        <v>-4484.3096326771811</v>
      </c>
      <c r="Q177" s="18">
        <f t="shared" si="70"/>
        <v>-3774.1318181814022</v>
      </c>
      <c r="R177" s="18">
        <f t="shared" si="70"/>
        <v>-3753.3354917086399</v>
      </c>
      <c r="S177" s="18">
        <f t="shared" si="70"/>
        <v>-3807.1091200917181</v>
      </c>
      <c r="T177" s="18">
        <f t="shared" si="70"/>
        <v>-4758.6700331991306</v>
      </c>
      <c r="U177" s="18">
        <f t="shared" si="70"/>
        <v>-6472.4765836382612</v>
      </c>
      <c r="V177" s="18">
        <f t="shared" si="70"/>
        <v>-5932.7815390860887</v>
      </c>
      <c r="W177" s="18">
        <f t="shared" si="70"/>
        <v>-4883.0600763365037</v>
      </c>
      <c r="X177" s="18">
        <f t="shared" si="70"/>
        <v>-4305.2193687695362</v>
      </c>
      <c r="Y177" s="18">
        <f t="shared" si="70"/>
        <v>-4503.1721864158353</v>
      </c>
      <c r="Z177" s="18">
        <f t="shared" si="70"/>
        <v>-4558.0727718408016</v>
      </c>
      <c r="AA177" s="18">
        <f t="shared" si="70"/>
        <v>-4629.6390332055234</v>
      </c>
      <c r="AB177" s="18">
        <f t="shared" si="70"/>
        <v>-4730.7365585812477</v>
      </c>
      <c r="AC177" s="18">
        <f t="shared" si="70"/>
        <v>-4831.2918011548536</v>
      </c>
      <c r="AD177" s="18">
        <f t="shared" si="70"/>
        <v>-4812.3286543240429</v>
      </c>
      <c r="AE177" s="18">
        <f t="shared" si="70"/>
        <v>-4575.8868700414387</v>
      </c>
      <c r="AF177" s="18">
        <f t="shared" si="70"/>
        <v>-4427.0467883320925</v>
      </c>
    </row>
    <row r="178" spans="1:32" hidden="1">
      <c r="A178" s="12" t="s">
        <v>23</v>
      </c>
      <c r="B178" s="17"/>
      <c r="C178" s="18">
        <f t="shared" ref="C178:AF178" si="71">SUM(C170:C175)</f>
        <v>28292.616210331467</v>
      </c>
      <c r="D178" s="18">
        <f t="shared" si="71"/>
        <v>12594.51798759948</v>
      </c>
      <c r="E178" s="18">
        <f t="shared" si="71"/>
        <v>2211.5818237316853</v>
      </c>
      <c r="F178" s="18">
        <f t="shared" si="71"/>
        <v>2089.1019438356925</v>
      </c>
      <c r="G178" s="18">
        <f t="shared" si="71"/>
        <v>1067.8999810238529</v>
      </c>
      <c r="H178" s="18">
        <f t="shared" si="71"/>
        <v>5624.3180609633637</v>
      </c>
      <c r="I178" s="18">
        <f t="shared" si="71"/>
        <v>-5687.1576731085443</v>
      </c>
      <c r="J178" s="18">
        <f t="shared" si="71"/>
        <v>-13259.889460003258</v>
      </c>
      <c r="K178" s="18">
        <f t="shared" si="71"/>
        <v>-22149.055096484015</v>
      </c>
      <c r="L178" s="18">
        <f t="shared" si="71"/>
        <v>-22624.660897303234</v>
      </c>
      <c r="M178" s="18">
        <f t="shared" si="71"/>
        <v>-20563.092736260922</v>
      </c>
      <c r="N178" s="18">
        <f t="shared" si="71"/>
        <v>-17531.853005327052</v>
      </c>
      <c r="O178" s="18">
        <f t="shared" si="71"/>
        <v>-13113.422554313904</v>
      </c>
      <c r="P178" s="18">
        <f t="shared" si="71"/>
        <v>-9270.8493495832481</v>
      </c>
      <c r="Q178" s="18">
        <f t="shared" si="71"/>
        <v>-7215.5715316387614</v>
      </c>
      <c r="R178" s="18">
        <f t="shared" si="71"/>
        <v>-6038.5669262881784</v>
      </c>
      <c r="S178" s="18">
        <f t="shared" si="71"/>
        <v>-4942.2781170050184</v>
      </c>
      <c r="T178" s="18">
        <f t="shared" si="71"/>
        <v>-3224.4660920792703</v>
      </c>
      <c r="U178" s="18">
        <f t="shared" si="71"/>
        <v>-1012.5936171581452</v>
      </c>
      <c r="V178" s="18">
        <f t="shared" si="71"/>
        <v>-1179.0220110168339</v>
      </c>
      <c r="W178" s="18">
        <f t="shared" si="71"/>
        <v>-2043.5330103625674</v>
      </c>
      <c r="X178" s="18">
        <f t="shared" si="71"/>
        <v>-2626.4912210728398</v>
      </c>
      <c r="Y178" s="18">
        <f t="shared" si="71"/>
        <v>-2735.4214620283783</v>
      </c>
      <c r="Z178" s="18">
        <f t="shared" si="71"/>
        <v>-3086.4727175790322</v>
      </c>
      <c r="AA178" s="18">
        <f t="shared" si="71"/>
        <v>-2962.2615511115255</v>
      </c>
      <c r="AB178" s="18">
        <f t="shared" si="71"/>
        <v>-2559.3785765156572</v>
      </c>
      <c r="AC178" s="18">
        <f t="shared" si="71"/>
        <v>-2208.1030728292972</v>
      </c>
      <c r="AD178" s="18">
        <f t="shared" si="71"/>
        <v>-2157.782738180591</v>
      </c>
      <c r="AE178" s="18">
        <f t="shared" si="71"/>
        <v>-2358.9227257396451</v>
      </c>
      <c r="AF178" s="18">
        <f t="shared" si="71"/>
        <v>-2492.8383235898873</v>
      </c>
    </row>
    <row r="179" spans="1:32" hidden="1">
      <c r="A179" s="12" t="s">
        <v>24</v>
      </c>
      <c r="B179" s="17"/>
      <c r="C179" s="18">
        <f t="shared" ref="C179:AF179" si="72">SUM(C172:C175)</f>
        <v>13100.73208849032</v>
      </c>
      <c r="D179" s="18">
        <f t="shared" si="72"/>
        <v>14822.275189776694</v>
      </c>
      <c r="E179" s="18">
        <f t="shared" si="72"/>
        <v>20840.244376460709</v>
      </c>
      <c r="F179" s="18">
        <f t="shared" si="72"/>
        <v>7138.3249444888897</v>
      </c>
      <c r="G179" s="18">
        <f t="shared" si="72"/>
        <v>-2247.2997731427604</v>
      </c>
      <c r="H179" s="18">
        <f t="shared" si="72"/>
        <v>-2567.9315564770804</v>
      </c>
      <c r="I179" s="18">
        <f t="shared" si="72"/>
        <v>-985.17732906789752</v>
      </c>
      <c r="J179" s="18">
        <f t="shared" si="72"/>
        <v>6771.3171709845337</v>
      </c>
      <c r="K179" s="18">
        <f t="shared" si="72"/>
        <v>-4106.8502902694891</v>
      </c>
      <c r="L179" s="18">
        <f t="shared" si="72"/>
        <v>-12740.040840980662</v>
      </c>
      <c r="M179" s="18">
        <f t="shared" si="72"/>
        <v>-21337.1816038338</v>
      </c>
      <c r="N179" s="18">
        <f t="shared" si="72"/>
        <v>-17772.193791014579</v>
      </c>
      <c r="O179" s="18">
        <f t="shared" si="72"/>
        <v>-10705.460403683581</v>
      </c>
      <c r="P179" s="18">
        <f t="shared" si="72"/>
        <v>-6704.2804030781444</v>
      </c>
      <c r="Q179" s="18">
        <f t="shared" si="72"/>
        <v>-4690.3885624230861</v>
      </c>
      <c r="R179" s="18">
        <f t="shared" si="72"/>
        <v>-4636.5283079652218</v>
      </c>
      <c r="S179" s="18">
        <f t="shared" si="72"/>
        <v>-4275.3974171956215</v>
      </c>
      <c r="T179" s="18">
        <f t="shared" si="72"/>
        <v>-3390.5470576299667</v>
      </c>
      <c r="U179" s="18">
        <f t="shared" si="72"/>
        <v>-2509.4086990843207</v>
      </c>
      <c r="V179" s="18">
        <f t="shared" si="72"/>
        <v>-1124.402900689016</v>
      </c>
      <c r="W179" s="18">
        <f t="shared" si="72"/>
        <v>438.34580797640228</v>
      </c>
      <c r="X179" s="18">
        <f t="shared" si="72"/>
        <v>-278.50990886558066</v>
      </c>
      <c r="Y179" s="18">
        <f t="shared" si="72"/>
        <v>-1588.4380364160897</v>
      </c>
      <c r="Z179" s="18">
        <f t="shared" si="72"/>
        <v>-2491.0183803000036</v>
      </c>
      <c r="AA179" s="18">
        <f t="shared" si="72"/>
        <v>-2239.5314807211034</v>
      </c>
      <c r="AB179" s="18">
        <f t="shared" si="72"/>
        <v>-1870.0201632097996</v>
      </c>
      <c r="AC179" s="18">
        <f t="shared" si="72"/>
        <v>-1527.8053073221308</v>
      </c>
      <c r="AD179" s="18">
        <f t="shared" si="72"/>
        <v>-1356.3707002958108</v>
      </c>
      <c r="AE179" s="18">
        <f t="shared" si="72"/>
        <v>-1262.1917926447204</v>
      </c>
      <c r="AF179" s="18">
        <f t="shared" si="72"/>
        <v>-1313.1015303936329</v>
      </c>
    </row>
    <row r="180" spans="1:32" customFormat="1" hidden="1"/>
    <row r="181" spans="1:32" hidden="1">
      <c r="A181" s="25" t="s">
        <v>94</v>
      </c>
    </row>
    <row r="182" spans="1:32" hidden="1">
      <c r="A182" s="10" t="s">
        <v>0</v>
      </c>
      <c r="B182" s="11">
        <v>2010</v>
      </c>
      <c r="C182" s="11">
        <f t="shared" ref="C182:AF182" si="73">B182+5</f>
        <v>2015</v>
      </c>
      <c r="D182" s="11">
        <f t="shared" si="73"/>
        <v>2020</v>
      </c>
      <c r="E182" s="11">
        <f t="shared" si="73"/>
        <v>2025</v>
      </c>
      <c r="F182" s="11">
        <f t="shared" si="73"/>
        <v>2030</v>
      </c>
      <c r="G182" s="11">
        <f t="shared" si="73"/>
        <v>2035</v>
      </c>
      <c r="H182" s="11">
        <f t="shared" si="73"/>
        <v>2040</v>
      </c>
      <c r="I182" s="11">
        <f t="shared" si="73"/>
        <v>2045</v>
      </c>
      <c r="J182" s="11">
        <f t="shared" si="73"/>
        <v>2050</v>
      </c>
      <c r="K182" s="11">
        <f t="shared" si="73"/>
        <v>2055</v>
      </c>
      <c r="L182" s="11">
        <f t="shared" si="73"/>
        <v>2060</v>
      </c>
      <c r="M182" s="11">
        <f t="shared" si="73"/>
        <v>2065</v>
      </c>
      <c r="N182" s="11">
        <f t="shared" si="73"/>
        <v>2070</v>
      </c>
      <c r="O182" s="11">
        <f t="shared" si="73"/>
        <v>2075</v>
      </c>
      <c r="P182" s="11">
        <f t="shared" si="73"/>
        <v>2080</v>
      </c>
      <c r="Q182" s="11">
        <f t="shared" si="73"/>
        <v>2085</v>
      </c>
      <c r="R182" s="11">
        <f t="shared" si="73"/>
        <v>2090</v>
      </c>
      <c r="S182" s="11">
        <f t="shared" si="73"/>
        <v>2095</v>
      </c>
      <c r="T182" s="11">
        <f t="shared" si="73"/>
        <v>2100</v>
      </c>
      <c r="U182" s="11">
        <f t="shared" si="73"/>
        <v>2105</v>
      </c>
      <c r="V182" s="11">
        <f t="shared" si="73"/>
        <v>2110</v>
      </c>
      <c r="W182" s="11">
        <f t="shared" si="73"/>
        <v>2115</v>
      </c>
      <c r="X182" s="11">
        <f t="shared" si="73"/>
        <v>2120</v>
      </c>
      <c r="Y182" s="11">
        <f t="shared" si="73"/>
        <v>2125</v>
      </c>
      <c r="Z182" s="11">
        <f t="shared" si="73"/>
        <v>2130</v>
      </c>
      <c r="AA182" s="11">
        <f t="shared" si="73"/>
        <v>2135</v>
      </c>
      <c r="AB182" s="11">
        <f t="shared" si="73"/>
        <v>2140</v>
      </c>
      <c r="AC182" s="11">
        <f t="shared" si="73"/>
        <v>2145</v>
      </c>
      <c r="AD182" s="11">
        <f t="shared" si="73"/>
        <v>2150</v>
      </c>
      <c r="AE182" s="11">
        <f t="shared" si="73"/>
        <v>2155</v>
      </c>
      <c r="AF182" s="11">
        <f t="shared" si="73"/>
        <v>2160</v>
      </c>
    </row>
    <row r="183" spans="1:32" hidden="1">
      <c r="A183" s="12" t="s">
        <v>1</v>
      </c>
      <c r="B183" s="63"/>
      <c r="C183" s="64">
        <f t="shared" ref="C183:AF183" si="74">SUM(C184:C202)</f>
        <v>-41492.982399153785</v>
      </c>
      <c r="D183" s="64">
        <f t="shared" si="74"/>
        <v>-48928.630057328752</v>
      </c>
      <c r="E183" s="64">
        <f t="shared" si="74"/>
        <v>-52449.025980229024</v>
      </c>
      <c r="F183" s="64">
        <f t="shared" si="74"/>
        <v>-54088.673688751587</v>
      </c>
      <c r="G183" s="64">
        <f t="shared" si="74"/>
        <v>-53750.115156409935</v>
      </c>
      <c r="H183" s="64">
        <f t="shared" si="74"/>
        <v>-50722.820765133438</v>
      </c>
      <c r="I183" s="64">
        <f t="shared" si="74"/>
        <v>-51906.147422548835</v>
      </c>
      <c r="J183" s="64">
        <f t="shared" si="74"/>
        <v>-52360.065219669268</v>
      </c>
      <c r="K183" s="64">
        <f t="shared" si="74"/>
        <v>-54037.692396069964</v>
      </c>
      <c r="L183" s="64">
        <f t="shared" si="74"/>
        <v>-53728.509267800924</v>
      </c>
      <c r="M183" s="64">
        <f t="shared" si="74"/>
        <v>-52567.104224990697</v>
      </c>
      <c r="N183" s="64">
        <f t="shared" si="74"/>
        <v>-44209.216736034599</v>
      </c>
      <c r="O183" s="64">
        <f t="shared" si="74"/>
        <v>-34514.018830088135</v>
      </c>
      <c r="P183" s="64">
        <f t="shared" si="74"/>
        <v>-25902.337052850358</v>
      </c>
      <c r="Q183" s="64">
        <f t="shared" si="74"/>
        <v>-21838.567382640307</v>
      </c>
      <c r="R183" s="64">
        <f t="shared" si="74"/>
        <v>-20708.613241122071</v>
      </c>
      <c r="S183" s="64">
        <f t="shared" si="74"/>
        <v>-19405.593236392389</v>
      </c>
      <c r="T183" s="64">
        <f t="shared" si="74"/>
        <v>-18053.929836114101</v>
      </c>
      <c r="U183" s="64">
        <f t="shared" si="74"/>
        <v>-16910.465816653908</v>
      </c>
      <c r="V183" s="64">
        <f t="shared" si="74"/>
        <v>-16281.882251630628</v>
      </c>
      <c r="W183" s="64">
        <f t="shared" si="74"/>
        <v>-16227.347374227025</v>
      </c>
      <c r="X183" s="64">
        <f t="shared" si="74"/>
        <v>-16547.207082516677</v>
      </c>
      <c r="Y183" s="64">
        <f t="shared" si="74"/>
        <v>-17211.870361754332</v>
      </c>
      <c r="Z183" s="64">
        <f t="shared" si="74"/>
        <v>-17862.838168495022</v>
      </c>
      <c r="AA183" s="64">
        <f t="shared" si="74"/>
        <v>-17647.865628494263</v>
      </c>
      <c r="AB183" s="64">
        <f t="shared" si="74"/>
        <v>-17000.079804651839</v>
      </c>
      <c r="AC183" s="64">
        <f t="shared" si="74"/>
        <v>-16483.027202897472</v>
      </c>
      <c r="AD183" s="64">
        <f t="shared" si="74"/>
        <v>-16321.366166981737</v>
      </c>
      <c r="AE183" s="64">
        <f t="shared" si="74"/>
        <v>-16275.377634390643</v>
      </c>
      <c r="AF183" s="64">
        <f t="shared" si="74"/>
        <v>-16270.497339003807</v>
      </c>
    </row>
    <row r="184" spans="1:32" hidden="1">
      <c r="A184" s="12" t="s">
        <v>63</v>
      </c>
      <c r="B184" s="63"/>
      <c r="C184" s="23">
        <f t="shared" ref="C184:AF192" si="75">C206+C228</f>
        <v>73737.120010846265</v>
      </c>
      <c r="D184" s="23">
        <f t="shared" si="75"/>
        <v>70723.920126976009</v>
      </c>
      <c r="E184" s="23">
        <f t="shared" si="75"/>
        <v>69736.443312301504</v>
      </c>
      <c r="F184" s="23">
        <f t="shared" si="75"/>
        <v>68922.007212778757</v>
      </c>
      <c r="G184" s="23">
        <f t="shared" si="75"/>
        <v>69810.14733110994</v>
      </c>
      <c r="H184" s="23">
        <f t="shared" si="75"/>
        <v>72086.316771529411</v>
      </c>
      <c r="I184" s="23">
        <f t="shared" si="75"/>
        <v>69759.265056485659</v>
      </c>
      <c r="J184" s="23">
        <f t="shared" si="75"/>
        <v>66618.815890209604</v>
      </c>
      <c r="K184" s="23">
        <f t="shared" si="75"/>
        <v>64560.053217541921</v>
      </c>
      <c r="L184" s="23">
        <f t="shared" si="75"/>
        <v>64064.103109874748</v>
      </c>
      <c r="M184" s="23">
        <f t="shared" si="75"/>
        <v>63250.058159097352</v>
      </c>
      <c r="N184" s="23">
        <f t="shared" si="75"/>
        <v>62468.075267762964</v>
      </c>
      <c r="O184" s="23">
        <f t="shared" si="75"/>
        <v>61727.568971883346</v>
      </c>
      <c r="P184" s="23">
        <f t="shared" si="75"/>
        <v>60966.48366470333</v>
      </c>
      <c r="Q184" s="23">
        <f t="shared" si="75"/>
        <v>59961.808749469361</v>
      </c>
      <c r="R184" s="23">
        <f t="shared" si="75"/>
        <v>58551.091720477038</v>
      </c>
      <c r="S184" s="23">
        <f t="shared" si="75"/>
        <v>57354.230279841591</v>
      </c>
      <c r="T184" s="23">
        <f t="shared" si="75"/>
        <v>56446.867017140117</v>
      </c>
      <c r="U184" s="23">
        <f t="shared" si="75"/>
        <v>55626.102759133624</v>
      </c>
      <c r="V184" s="23">
        <f t="shared" si="75"/>
        <v>54709.851872430343</v>
      </c>
      <c r="W184" s="23">
        <f t="shared" si="75"/>
        <v>53780.940363443122</v>
      </c>
      <c r="X184" s="23">
        <f t="shared" si="75"/>
        <v>52846.935332942965</v>
      </c>
      <c r="Y184" s="23">
        <f t="shared" si="75"/>
        <v>51889.224554703338</v>
      </c>
      <c r="Z184" s="23">
        <f t="shared" si="75"/>
        <v>50909.043972310188</v>
      </c>
      <c r="AA184" s="23">
        <f t="shared" si="75"/>
        <v>49938.769587534916</v>
      </c>
      <c r="AB184" s="23">
        <f t="shared" si="75"/>
        <v>49029.916448175689</v>
      </c>
      <c r="AC184" s="23">
        <f t="shared" si="75"/>
        <v>48150.27425059909</v>
      </c>
      <c r="AD184" s="23">
        <f t="shared" si="75"/>
        <v>47261.990722236646</v>
      </c>
      <c r="AE184" s="23">
        <f t="shared" si="75"/>
        <v>46361.823791688425</v>
      </c>
      <c r="AF184" s="23">
        <f t="shared" si="75"/>
        <v>45466.718820350594</v>
      </c>
    </row>
    <row r="185" spans="1:32" hidden="1">
      <c r="A185" s="12" t="s">
        <v>31</v>
      </c>
      <c r="B185" s="63"/>
      <c r="C185" s="23">
        <f t="shared" si="75"/>
        <v>1200.0959694978665</v>
      </c>
      <c r="D185" s="23">
        <f t="shared" si="75"/>
        <v>1373.2498792747792</v>
      </c>
      <c r="E185" s="23">
        <f t="shared" si="75"/>
        <v>1542.5641846206199</v>
      </c>
      <c r="F185" s="23">
        <f t="shared" si="75"/>
        <v>1709.3286563353249</v>
      </c>
      <c r="G185" s="23">
        <f t="shared" si="75"/>
        <v>1875.5638196639702</v>
      </c>
      <c r="H185" s="23">
        <f t="shared" si="75"/>
        <v>2040.2479614330587</v>
      </c>
      <c r="I185" s="23">
        <f t="shared" si="75"/>
        <v>2039.2186245451958</v>
      </c>
      <c r="J185" s="23">
        <f t="shared" si="75"/>
        <v>2040.2707009277292</v>
      </c>
      <c r="K185" s="23">
        <f t="shared" si="75"/>
        <v>2041.6905199962239</v>
      </c>
      <c r="L185" s="23">
        <f t="shared" si="75"/>
        <v>2042.6213010232095</v>
      </c>
      <c r="M185" s="23">
        <f t="shared" si="75"/>
        <v>2042.8455235412621</v>
      </c>
      <c r="N185" s="23">
        <f t="shared" si="75"/>
        <v>2043.2135589662939</v>
      </c>
      <c r="O185" s="23">
        <f t="shared" si="75"/>
        <v>2043.5670989096507</v>
      </c>
      <c r="P185" s="23">
        <f t="shared" si="75"/>
        <v>2043.9018869936335</v>
      </c>
      <c r="Q185" s="23">
        <f t="shared" si="75"/>
        <v>2044.2459789927962</v>
      </c>
      <c r="R185" s="23">
        <f t="shared" si="75"/>
        <v>2044.7001995602222</v>
      </c>
      <c r="S185" s="23">
        <f t="shared" si="75"/>
        <v>2045.3379946118112</v>
      </c>
      <c r="T185" s="23">
        <f t="shared" si="75"/>
        <v>2045.8791040537362</v>
      </c>
      <c r="U185" s="23">
        <f t="shared" si="75"/>
        <v>2046.2893293413363</v>
      </c>
      <c r="V185" s="23">
        <f t="shared" si="75"/>
        <v>2046.6604026122477</v>
      </c>
      <c r="W185" s="23">
        <f t="shared" si="75"/>
        <v>2047.0746460569244</v>
      </c>
      <c r="X185" s="23">
        <f t="shared" si="75"/>
        <v>2047.4946134576276</v>
      </c>
      <c r="Y185" s="23">
        <f t="shared" si="75"/>
        <v>2047.9168836750905</v>
      </c>
      <c r="Z185" s="23">
        <f t="shared" si="75"/>
        <v>2048.3498714271736</v>
      </c>
      <c r="AA185" s="23">
        <f t="shared" si="75"/>
        <v>2048.7930179351315</v>
      </c>
      <c r="AB185" s="23">
        <f t="shared" si="75"/>
        <v>2049.2316857817495</v>
      </c>
      <c r="AC185" s="23">
        <f t="shared" si="75"/>
        <v>2049.6425846530256</v>
      </c>
      <c r="AD185" s="23">
        <f t="shared" si="75"/>
        <v>2050.0402770528817</v>
      </c>
      <c r="AE185" s="23">
        <f t="shared" si="75"/>
        <v>2050.4418762589266</v>
      </c>
      <c r="AF185" s="23">
        <f t="shared" si="75"/>
        <v>2050.8488480343476</v>
      </c>
    </row>
    <row r="186" spans="1:32" hidden="1">
      <c r="A186" s="12" t="s">
        <v>32</v>
      </c>
      <c r="B186" s="63"/>
      <c r="C186" s="23">
        <f t="shared" si="75"/>
        <v>47.519999425669084</v>
      </c>
      <c r="D186" s="23">
        <f t="shared" si="75"/>
        <v>77.493938184852595</v>
      </c>
      <c r="E186" s="23">
        <f t="shared" si="75"/>
        <v>106.14995954052574</v>
      </c>
      <c r="F186" s="23">
        <f t="shared" si="75"/>
        <v>134.02314381138422</v>
      </c>
      <c r="G186" s="23">
        <f t="shared" si="75"/>
        <v>161.11749764675187</v>
      </c>
      <c r="H186" s="23">
        <f t="shared" si="75"/>
        <v>187.80160861946206</v>
      </c>
      <c r="I186" s="23">
        <f t="shared" si="75"/>
        <v>187.61931360045855</v>
      </c>
      <c r="J186" s="23">
        <f t="shared" si="75"/>
        <v>187.22938741104736</v>
      </c>
      <c r="K186" s="23">
        <f t="shared" si="75"/>
        <v>187.62786110664456</v>
      </c>
      <c r="L186" s="23">
        <f t="shared" si="75"/>
        <v>188.16561726264626</v>
      </c>
      <c r="M186" s="23">
        <f t="shared" si="75"/>
        <v>188.5181503693384</v>
      </c>
      <c r="N186" s="23">
        <f t="shared" si="75"/>
        <v>188.6030745981152</v>
      </c>
      <c r="O186" s="23">
        <f t="shared" si="75"/>
        <v>188.74246793339262</v>
      </c>
      <c r="P186" s="23">
        <f t="shared" si="75"/>
        <v>188.87637110821015</v>
      </c>
      <c r="Q186" s="23">
        <f t="shared" si="75"/>
        <v>189.00317202046062</v>
      </c>
      <c r="R186" s="23">
        <f t="shared" si="75"/>
        <v>189.13349678851591</v>
      </c>
      <c r="S186" s="23">
        <f t="shared" si="75"/>
        <v>189.30553272727775</v>
      </c>
      <c r="T186" s="23">
        <f t="shared" si="75"/>
        <v>189.54709746103617</v>
      </c>
      <c r="U186" s="23">
        <f t="shared" si="75"/>
        <v>189.75204254166238</v>
      </c>
      <c r="V186" s="23">
        <f t="shared" si="75"/>
        <v>189.90741527798309</v>
      </c>
      <c r="W186" s="23">
        <f t="shared" si="75"/>
        <v>190.04795919670869</v>
      </c>
      <c r="X186" s="23">
        <f t="shared" si="75"/>
        <v>190.20485380912942</v>
      </c>
      <c r="Y186" s="23">
        <f t="shared" si="75"/>
        <v>190.36391636862027</v>
      </c>
      <c r="Z186" s="23">
        <f t="shared" si="75"/>
        <v>190.5238511194475</v>
      </c>
      <c r="AA186" s="23">
        <f t="shared" si="75"/>
        <v>190.68784513412538</v>
      </c>
      <c r="AB186" s="23">
        <f t="shared" si="75"/>
        <v>190.85568677532865</v>
      </c>
      <c r="AC186" s="23">
        <f t="shared" si="75"/>
        <v>191.02183212454474</v>
      </c>
      <c r="AD186" s="23">
        <f t="shared" si="75"/>
        <v>191.17745998053579</v>
      </c>
      <c r="AE186" s="23">
        <f t="shared" si="75"/>
        <v>191.32808588841726</v>
      </c>
      <c r="AF186" s="23">
        <f t="shared" si="75"/>
        <v>191.48019149827451</v>
      </c>
    </row>
    <row r="187" spans="1:32" hidden="1">
      <c r="A187" s="12" t="s">
        <v>33</v>
      </c>
      <c r="B187" s="63"/>
      <c r="C187" s="23">
        <f t="shared" si="75"/>
        <v>-137.41443774532672</v>
      </c>
      <c r="D187" s="23">
        <f t="shared" si="75"/>
        <v>-98.8433857117343</v>
      </c>
      <c r="E187" s="23">
        <f t="shared" si="75"/>
        <v>-62.320342489176255</v>
      </c>
      <c r="F187" s="23">
        <f t="shared" si="75"/>
        <v>-27.313962486019591</v>
      </c>
      <c r="G187" s="23">
        <f t="shared" si="75"/>
        <v>5.8346209405790432</v>
      </c>
      <c r="H187" s="23">
        <f t="shared" si="75"/>
        <v>37.757444988848874</v>
      </c>
      <c r="I187" s="23">
        <f t="shared" si="75"/>
        <v>38.067665425405721</v>
      </c>
      <c r="J187" s="23">
        <f t="shared" si="75"/>
        <v>37.528464324917877</v>
      </c>
      <c r="K187" s="23">
        <f t="shared" si="75"/>
        <v>36.372479344812746</v>
      </c>
      <c r="L187" s="23">
        <f t="shared" si="75"/>
        <v>37.553917005760013</v>
      </c>
      <c r="M187" s="23">
        <f t="shared" si="75"/>
        <v>39.148314282494539</v>
      </c>
      <c r="N187" s="23">
        <f t="shared" si="75"/>
        <v>40.193542345423339</v>
      </c>
      <c r="O187" s="23">
        <f t="shared" si="75"/>
        <v>40.445334830896172</v>
      </c>
      <c r="P187" s="23">
        <f t="shared" si="75"/>
        <v>40.858623180407449</v>
      </c>
      <c r="Q187" s="23">
        <f t="shared" si="75"/>
        <v>41.255633711829432</v>
      </c>
      <c r="R187" s="23">
        <f t="shared" si="75"/>
        <v>41.631586691499251</v>
      </c>
      <c r="S187" s="23">
        <f t="shared" si="75"/>
        <v>42.017987577772146</v>
      </c>
      <c r="T187" s="23">
        <f t="shared" si="75"/>
        <v>42.528058228192094</v>
      </c>
      <c r="U187" s="23">
        <f t="shared" si="75"/>
        <v>43.244275326513161</v>
      </c>
      <c r="V187" s="23">
        <f t="shared" si="75"/>
        <v>43.851918539487087</v>
      </c>
      <c r="W187" s="23">
        <f t="shared" si="75"/>
        <v>44.312584335515567</v>
      </c>
      <c r="X187" s="23">
        <f t="shared" si="75"/>
        <v>44.729284058557823</v>
      </c>
      <c r="Y187" s="23">
        <f t="shared" si="75"/>
        <v>45.19446207648798</v>
      </c>
      <c r="Z187" s="23">
        <f t="shared" si="75"/>
        <v>45.66606785701515</v>
      </c>
      <c r="AA187" s="23">
        <f t="shared" si="75"/>
        <v>46.140259604195307</v>
      </c>
      <c r="AB187" s="23">
        <f t="shared" si="75"/>
        <v>46.626486693341576</v>
      </c>
      <c r="AC187" s="23">
        <f t="shared" si="75"/>
        <v>47.124121639342775</v>
      </c>
      <c r="AD187" s="23">
        <f t="shared" si="75"/>
        <v>47.616727236465522</v>
      </c>
      <c r="AE187" s="23">
        <f t="shared" si="75"/>
        <v>48.078149438711989</v>
      </c>
      <c r="AF187" s="23">
        <f t="shared" si="75"/>
        <v>48.524741327346419</v>
      </c>
    </row>
    <row r="188" spans="1:32" hidden="1">
      <c r="A188" s="12" t="s">
        <v>34</v>
      </c>
      <c r="B188" s="63"/>
      <c r="C188" s="23">
        <f t="shared" si="75"/>
        <v>-4840.4328076665624</v>
      </c>
      <c r="D188" s="23">
        <f t="shared" si="75"/>
        <v>-4229.0139319579248</v>
      </c>
      <c r="E188" s="23">
        <f t="shared" si="75"/>
        <v>-3608.9987502697986</v>
      </c>
      <c r="F188" s="23">
        <f t="shared" si="75"/>
        <v>-2991.1440217881755</v>
      </c>
      <c r="G188" s="23">
        <f t="shared" si="75"/>
        <v>-2376.4290345973277</v>
      </c>
      <c r="H188" s="23">
        <f t="shared" si="75"/>
        <v>-1764.9837942238373</v>
      </c>
      <c r="I188" s="23">
        <f t="shared" si="75"/>
        <v>-1763.9624968796925</v>
      </c>
      <c r="J188" s="23">
        <f t="shared" si="75"/>
        <v>-1763.135300119262</v>
      </c>
      <c r="K188" s="23">
        <f t="shared" si="75"/>
        <v>-1764.5794274640648</v>
      </c>
      <c r="L188" s="23">
        <f t="shared" si="75"/>
        <v>-1767.671326275733</v>
      </c>
      <c r="M188" s="23">
        <f t="shared" si="75"/>
        <v>-1764.5115255594283</v>
      </c>
      <c r="N188" s="23">
        <f t="shared" si="75"/>
        <v>-1760.2472483794336</v>
      </c>
      <c r="O188" s="23">
        <f t="shared" si="75"/>
        <v>-1757.4517455009518</v>
      </c>
      <c r="P188" s="23">
        <f t="shared" si="75"/>
        <v>-1756.778316760483</v>
      </c>
      <c r="Q188" s="23">
        <f t="shared" si="75"/>
        <v>-1755.6729610857692</v>
      </c>
      <c r="R188" s="23">
        <f t="shared" si="75"/>
        <v>-1754.6111410650883</v>
      </c>
      <c r="S188" s="23">
        <f t="shared" si="75"/>
        <v>-1753.6056402809809</v>
      </c>
      <c r="T188" s="23">
        <f t="shared" si="75"/>
        <v>-1752.5721961665913</v>
      </c>
      <c r="U188" s="23">
        <f t="shared" si="75"/>
        <v>-1751.2079924850404</v>
      </c>
      <c r="V188" s="23">
        <f t="shared" si="75"/>
        <v>-1749.2924421558855</v>
      </c>
      <c r="W188" s="23">
        <f t="shared" si="75"/>
        <v>-1747.6672768821663</v>
      </c>
      <c r="X188" s="23">
        <f t="shared" si="75"/>
        <v>-1746.4352083944323</v>
      </c>
      <c r="Y188" s="23">
        <f t="shared" si="75"/>
        <v>-1745.3207288692865</v>
      </c>
      <c r="Z188" s="23">
        <f t="shared" si="75"/>
        <v>-1744.0765922695718</v>
      </c>
      <c r="AA188" s="23">
        <f t="shared" si="75"/>
        <v>-1742.8152643701906</v>
      </c>
      <c r="AB188" s="23">
        <f t="shared" si="75"/>
        <v>-1741.5470202029755</v>
      </c>
      <c r="AC188" s="23">
        <f t="shared" si="75"/>
        <v>-1740.2465870482119</v>
      </c>
      <c r="AD188" s="23">
        <f t="shared" si="75"/>
        <v>-1738.9156431390911</v>
      </c>
      <c r="AE188" s="23">
        <f t="shared" si="75"/>
        <v>-1737.59815041806</v>
      </c>
      <c r="AF188" s="23">
        <f t="shared" si="75"/>
        <v>-1736.3640588926319</v>
      </c>
    </row>
    <row r="189" spans="1:32" hidden="1">
      <c r="A189" s="12" t="s">
        <v>35</v>
      </c>
      <c r="B189" s="63"/>
      <c r="C189" s="23">
        <f t="shared" si="75"/>
        <v>-9392.4392368099871</v>
      </c>
      <c r="D189" s="23">
        <f t="shared" si="75"/>
        <v>-8191.5588694330145</v>
      </c>
      <c r="E189" s="23">
        <f t="shared" si="75"/>
        <v>-7004.7582429950198</v>
      </c>
      <c r="F189" s="23">
        <f t="shared" si="75"/>
        <v>-5803.9044901624002</v>
      </c>
      <c r="G189" s="23">
        <f t="shared" si="75"/>
        <v>-4605.4824288120653</v>
      </c>
      <c r="H189" s="23">
        <f t="shared" si="75"/>
        <v>-3409.9648469029707</v>
      </c>
      <c r="I189" s="23">
        <f t="shared" si="75"/>
        <v>-3405.8670526304413</v>
      </c>
      <c r="J189" s="23">
        <f t="shared" si="75"/>
        <v>-3404.4267529321878</v>
      </c>
      <c r="K189" s="23">
        <f t="shared" si="75"/>
        <v>-3403.2622677846302</v>
      </c>
      <c r="L189" s="23">
        <f t="shared" si="75"/>
        <v>-3405.3110171517692</v>
      </c>
      <c r="M189" s="23">
        <f t="shared" si="75"/>
        <v>-3409.6871815212435</v>
      </c>
      <c r="N189" s="23">
        <f t="shared" si="75"/>
        <v>-3405.2153468594406</v>
      </c>
      <c r="O189" s="23">
        <f t="shared" si="75"/>
        <v>-3399.1804275043687</v>
      </c>
      <c r="P189" s="23">
        <f t="shared" si="75"/>
        <v>-3395.2241569064499</v>
      </c>
      <c r="Q189" s="23">
        <f t="shared" si="75"/>
        <v>-3394.2711025038952</v>
      </c>
      <c r="R189" s="23">
        <f t="shared" si="75"/>
        <v>-3392.7067735276214</v>
      </c>
      <c r="S189" s="23">
        <f t="shared" si="75"/>
        <v>-3391.2040573757586</v>
      </c>
      <c r="T189" s="23">
        <f t="shared" si="75"/>
        <v>-3389.7810457169362</v>
      </c>
      <c r="U189" s="23">
        <f t="shared" si="75"/>
        <v>-3388.3184879081709</v>
      </c>
      <c r="V189" s="23">
        <f t="shared" si="75"/>
        <v>-3386.387830295047</v>
      </c>
      <c r="W189" s="23">
        <f t="shared" si="75"/>
        <v>-3383.6768921291878</v>
      </c>
      <c r="X189" s="23">
        <f t="shared" si="75"/>
        <v>-3381.3769146766026</v>
      </c>
      <c r="Y189" s="23">
        <f t="shared" si="75"/>
        <v>-3379.6332583312105</v>
      </c>
      <c r="Z189" s="23">
        <f t="shared" si="75"/>
        <v>-3378.0560170372628</v>
      </c>
      <c r="AA189" s="23">
        <f t="shared" si="75"/>
        <v>-3376.2952815763419</v>
      </c>
      <c r="AB189" s="23">
        <f t="shared" si="75"/>
        <v>-3374.5102165273893</v>
      </c>
      <c r="AC189" s="23">
        <f t="shared" si="75"/>
        <v>-3372.7153633908274</v>
      </c>
      <c r="AD189" s="23">
        <f t="shared" si="75"/>
        <v>-3370.8749555363647</v>
      </c>
      <c r="AE189" s="23">
        <f t="shared" si="75"/>
        <v>-3368.9913680445898</v>
      </c>
      <c r="AF189" s="23">
        <f t="shared" si="75"/>
        <v>-3367.1268170347248</v>
      </c>
    </row>
    <row r="190" spans="1:32" hidden="1">
      <c r="A190" s="12" t="s">
        <v>36</v>
      </c>
      <c r="B190" s="63"/>
      <c r="C190" s="23">
        <f t="shared" si="75"/>
        <v>-3738.2185394387925</v>
      </c>
      <c r="D190" s="23">
        <f t="shared" si="75"/>
        <v>-3222.0224265209981</v>
      </c>
      <c r="E190" s="23">
        <f t="shared" si="75"/>
        <v>-2761.8038953324067</v>
      </c>
      <c r="F190" s="23">
        <f t="shared" si="75"/>
        <v>-2315.346833184718</v>
      </c>
      <c r="G190" s="23">
        <f t="shared" si="75"/>
        <v>-1852.8689213728139</v>
      </c>
      <c r="H190" s="23">
        <f t="shared" si="75"/>
        <v>-1392.5094176659914</v>
      </c>
      <c r="I190" s="23">
        <f t="shared" si="75"/>
        <v>-1387.4380247352638</v>
      </c>
      <c r="J190" s="23">
        <f t="shared" si="75"/>
        <v>-1382.8018892264299</v>
      </c>
      <c r="K190" s="23">
        <f t="shared" si="75"/>
        <v>-1381.1714518858789</v>
      </c>
      <c r="L190" s="23">
        <f t="shared" si="75"/>
        <v>-1379.8551873801625</v>
      </c>
      <c r="M190" s="23">
        <f t="shared" si="75"/>
        <v>-1382.1857625467674</v>
      </c>
      <c r="N190" s="23">
        <f t="shared" si="75"/>
        <v>-1387.1543884440362</v>
      </c>
      <c r="O190" s="23">
        <f t="shared" si="75"/>
        <v>-1382.0775461933481</v>
      </c>
      <c r="P190" s="23">
        <f t="shared" si="75"/>
        <v>-1375.2261449501311</v>
      </c>
      <c r="Q190" s="23">
        <f t="shared" si="75"/>
        <v>-1370.7346189332529</v>
      </c>
      <c r="R190" s="23">
        <f t="shared" si="75"/>
        <v>-1369.652623013455</v>
      </c>
      <c r="S190" s="23">
        <f t="shared" si="75"/>
        <v>-1367.8766513952287</v>
      </c>
      <c r="T190" s="23">
        <f t="shared" si="75"/>
        <v>-1366.1706283806234</v>
      </c>
      <c r="U190" s="23">
        <f t="shared" si="75"/>
        <v>-1364.5550933130071</v>
      </c>
      <c r="V190" s="23">
        <f t="shared" si="75"/>
        <v>-1362.8946617811707</v>
      </c>
      <c r="W190" s="23">
        <f t="shared" si="75"/>
        <v>-1360.7027998535268</v>
      </c>
      <c r="X190" s="23">
        <f t="shared" si="75"/>
        <v>-1357.6250909353039</v>
      </c>
      <c r="Y190" s="23">
        <f t="shared" si="75"/>
        <v>-1355.0139428070761</v>
      </c>
      <c r="Z190" s="23">
        <f t="shared" si="75"/>
        <v>-1353.0343820955386</v>
      </c>
      <c r="AA190" s="23">
        <f t="shared" si="75"/>
        <v>-1351.2437512144279</v>
      </c>
      <c r="AB190" s="23">
        <f t="shared" si="75"/>
        <v>-1349.2448007038874</v>
      </c>
      <c r="AC190" s="23">
        <f t="shared" si="75"/>
        <v>-1347.2182289841949</v>
      </c>
      <c r="AD190" s="23">
        <f t="shared" si="75"/>
        <v>-1345.1805449178937</v>
      </c>
      <c r="AE190" s="23">
        <f t="shared" si="75"/>
        <v>-1343.0911429026855</v>
      </c>
      <c r="AF190" s="23">
        <f t="shared" si="75"/>
        <v>-1340.9527193507638</v>
      </c>
    </row>
    <row r="191" spans="1:32" hidden="1">
      <c r="A191" s="12" t="s">
        <v>37</v>
      </c>
      <c r="B191" s="63"/>
      <c r="C191" s="23">
        <f t="shared" si="75"/>
        <v>-80.424397420407331</v>
      </c>
      <c r="D191" s="23">
        <f t="shared" si="75"/>
        <v>34.774170281052648</v>
      </c>
      <c r="E191" s="23">
        <f t="shared" si="75"/>
        <v>146.7283942062495</v>
      </c>
      <c r="F191" s="23">
        <f t="shared" si="75"/>
        <v>198.12042787573591</v>
      </c>
      <c r="G191" s="23">
        <f t="shared" si="75"/>
        <v>233.31773106940091</v>
      </c>
      <c r="H191" s="23">
        <f t="shared" si="75"/>
        <v>286.90524736759107</v>
      </c>
      <c r="I191" s="23">
        <f t="shared" si="75"/>
        <v>294.83161211769038</v>
      </c>
      <c r="J191" s="23">
        <f t="shared" si="75"/>
        <v>300.93986606425824</v>
      </c>
      <c r="K191" s="23">
        <f t="shared" si="75"/>
        <v>306.46882626738079</v>
      </c>
      <c r="L191" s="23">
        <f t="shared" si="75"/>
        <v>308.4123714956695</v>
      </c>
      <c r="M191" s="23">
        <f t="shared" si="75"/>
        <v>309.98327283345861</v>
      </c>
      <c r="N191" s="23">
        <f t="shared" si="75"/>
        <v>307.2160057828587</v>
      </c>
      <c r="O191" s="23">
        <f t="shared" si="75"/>
        <v>301.30731894634664</v>
      </c>
      <c r="P191" s="23">
        <f t="shared" si="75"/>
        <v>307.34508389338225</v>
      </c>
      <c r="Q191" s="23">
        <f t="shared" si="75"/>
        <v>315.49328866746873</v>
      </c>
      <c r="R191" s="23">
        <f t="shared" si="75"/>
        <v>320.83495126092384</v>
      </c>
      <c r="S191" s="23">
        <f t="shared" si="75"/>
        <v>322.1217426786643</v>
      </c>
      <c r="T191" s="23">
        <f t="shared" si="75"/>
        <v>324.23386250708427</v>
      </c>
      <c r="U191" s="23">
        <f t="shared" si="75"/>
        <v>326.26279416337638</v>
      </c>
      <c r="V191" s="23">
        <f t="shared" si="75"/>
        <v>328.18411070628281</v>
      </c>
      <c r="W191" s="23">
        <f t="shared" si="75"/>
        <v>330.15882152155245</v>
      </c>
      <c r="X191" s="23">
        <f t="shared" si="75"/>
        <v>332.76554957454573</v>
      </c>
      <c r="Y191" s="23">
        <f t="shared" si="75"/>
        <v>336.42579389690218</v>
      </c>
      <c r="Z191" s="23">
        <f t="shared" si="75"/>
        <v>339.53116882518952</v>
      </c>
      <c r="AA191" s="23">
        <f t="shared" si="75"/>
        <v>341.88541220807019</v>
      </c>
      <c r="AB191" s="23">
        <f t="shared" si="75"/>
        <v>344.01496594111813</v>
      </c>
      <c r="AC191" s="23">
        <f t="shared" si="75"/>
        <v>346.39226914012397</v>
      </c>
      <c r="AD191" s="23">
        <f t="shared" si="75"/>
        <v>348.80242157102475</v>
      </c>
      <c r="AE191" s="23">
        <f t="shared" si="75"/>
        <v>351.22578964533386</v>
      </c>
      <c r="AF191" s="23">
        <f t="shared" si="75"/>
        <v>353.7106646177599</v>
      </c>
    </row>
    <row r="192" spans="1:32" hidden="1">
      <c r="A192" s="12" t="s">
        <v>38</v>
      </c>
      <c r="B192" s="63"/>
      <c r="C192" s="23">
        <f t="shared" si="75"/>
        <v>-71.682370127993636</v>
      </c>
      <c r="D192" s="23">
        <f t="shared" si="75"/>
        <v>157.77658736257581</v>
      </c>
      <c r="E192" s="23">
        <f t="shared" si="75"/>
        <v>345.91218773410947</v>
      </c>
      <c r="F192" s="23">
        <f t="shared" si="75"/>
        <v>532.54347310658341</v>
      </c>
      <c r="G192" s="23">
        <f t="shared" si="75"/>
        <v>631.71642570681433</v>
      </c>
      <c r="H192" s="23">
        <f t="shared" si="75"/>
        <v>707.70882812833588</v>
      </c>
      <c r="I192" s="23">
        <f t="shared" si="75"/>
        <v>720.02394928081048</v>
      </c>
      <c r="J192" s="23">
        <f t="shared" si="75"/>
        <v>731.83156102638168</v>
      </c>
      <c r="K192" s="23">
        <f t="shared" si="75"/>
        <v>741.13259127745914</v>
      </c>
      <c r="L192" s="23">
        <f t="shared" si="75"/>
        <v>749.46055060280923</v>
      </c>
      <c r="M192" s="23">
        <f t="shared" si="75"/>
        <v>752.38653210241682</v>
      </c>
      <c r="N192" s="23">
        <f t="shared" si="75"/>
        <v>754.75461348390672</v>
      </c>
      <c r="O192" s="23">
        <f t="shared" si="75"/>
        <v>750.60668261103274</v>
      </c>
      <c r="P192" s="23">
        <f t="shared" si="75"/>
        <v>741.73479703080739</v>
      </c>
      <c r="Q192" s="23">
        <f t="shared" si="75"/>
        <v>750.80114154903276</v>
      </c>
      <c r="R192" s="23">
        <f t="shared" ref="R192:AF192" si="76">R214+R236</f>
        <v>763.03653533050237</v>
      </c>
      <c r="S192" s="23">
        <f t="shared" si="76"/>
        <v>771.05760832643136</v>
      </c>
      <c r="T192" s="23">
        <f t="shared" si="76"/>
        <v>772.98986213535318</v>
      </c>
      <c r="U192" s="23">
        <f t="shared" si="76"/>
        <v>776.1614340988599</v>
      </c>
      <c r="V192" s="23">
        <f t="shared" si="76"/>
        <v>779.20809019780063</v>
      </c>
      <c r="W192" s="23">
        <f t="shared" si="76"/>
        <v>782.09315078883083</v>
      </c>
      <c r="X192" s="23">
        <f t="shared" si="76"/>
        <v>785.05838854355898</v>
      </c>
      <c r="Y192" s="23">
        <f t="shared" si="76"/>
        <v>788.97266722135464</v>
      </c>
      <c r="Z192" s="23">
        <f t="shared" si="76"/>
        <v>794.46891232836424</v>
      </c>
      <c r="AA192" s="23">
        <f t="shared" si="76"/>
        <v>799.13196218291705</v>
      </c>
      <c r="AB192" s="23">
        <f t="shared" si="76"/>
        <v>802.66710834646801</v>
      </c>
      <c r="AC192" s="23">
        <f t="shared" si="76"/>
        <v>805.86485916705715</v>
      </c>
      <c r="AD192" s="23">
        <f t="shared" si="76"/>
        <v>809.43463209057154</v>
      </c>
      <c r="AE192" s="23">
        <f t="shared" si="76"/>
        <v>813.0537316202317</v>
      </c>
      <c r="AF192" s="23">
        <f t="shared" si="76"/>
        <v>816.69267584030604</v>
      </c>
    </row>
    <row r="193" spans="1:32" hidden="1">
      <c r="A193" s="12" t="s">
        <v>39</v>
      </c>
      <c r="B193" s="63"/>
      <c r="C193" s="23">
        <f t="shared" ref="C193:AF201" si="77">C215+C237</f>
        <v>-334.20997123400593</v>
      </c>
      <c r="D193" s="23">
        <f t="shared" si="77"/>
        <v>-326.21762583040982</v>
      </c>
      <c r="E193" s="23">
        <f t="shared" si="77"/>
        <v>-57.609573421977984</v>
      </c>
      <c r="F193" s="23">
        <f t="shared" si="77"/>
        <v>159.7781138940627</v>
      </c>
      <c r="G193" s="23">
        <f t="shared" si="77"/>
        <v>377.36717056106863</v>
      </c>
      <c r="H193" s="23">
        <f t="shared" si="77"/>
        <v>472.5116342263791</v>
      </c>
      <c r="I193" s="23">
        <f t="shared" si="77"/>
        <v>450.38176869672316</v>
      </c>
      <c r="J193" s="23">
        <f t="shared" si="77"/>
        <v>468.33479393615562</v>
      </c>
      <c r="K193" s="23">
        <f t="shared" si="77"/>
        <v>485.51189153614541</v>
      </c>
      <c r="L193" s="23">
        <f t="shared" si="77"/>
        <v>499.15601568043348</v>
      </c>
      <c r="M193" s="23">
        <f t="shared" si="77"/>
        <v>511.3226454071737</v>
      </c>
      <c r="N193" s="23">
        <f t="shared" si="77"/>
        <v>515.59650429722024</v>
      </c>
      <c r="O193" s="23">
        <f t="shared" si="77"/>
        <v>519.05719239762038</v>
      </c>
      <c r="P193" s="23">
        <f t="shared" si="77"/>
        <v>513.00858352319119</v>
      </c>
      <c r="Q193" s="23">
        <f t="shared" si="77"/>
        <v>500.06290216443085</v>
      </c>
      <c r="R193" s="23">
        <f t="shared" si="77"/>
        <v>513.29269587997987</v>
      </c>
      <c r="S193" s="23">
        <f t="shared" si="77"/>
        <v>531.14683052399414</v>
      </c>
      <c r="T193" s="23">
        <f t="shared" si="77"/>
        <v>542.85134284427841</v>
      </c>
      <c r="U193" s="23">
        <f t="shared" si="77"/>
        <v>545.67092677325491</v>
      </c>
      <c r="V193" s="23">
        <f t="shared" si="77"/>
        <v>550.2989488770836</v>
      </c>
      <c r="W193" s="23">
        <f t="shared" si="77"/>
        <v>554.74469121901348</v>
      </c>
      <c r="X193" s="23">
        <f t="shared" si="77"/>
        <v>558.95463011990432</v>
      </c>
      <c r="Y193" s="23">
        <f t="shared" si="77"/>
        <v>563.2815651634337</v>
      </c>
      <c r="Z193" s="23">
        <f t="shared" si="77"/>
        <v>568.99335996103036</v>
      </c>
      <c r="AA193" s="23">
        <f t="shared" si="77"/>
        <v>577.01359224204134</v>
      </c>
      <c r="AB193" s="23">
        <f t="shared" si="77"/>
        <v>583.81800911998653</v>
      </c>
      <c r="AC193" s="23">
        <f t="shared" si="77"/>
        <v>588.97656606695818</v>
      </c>
      <c r="AD193" s="23">
        <f t="shared" si="77"/>
        <v>593.64278888973422</v>
      </c>
      <c r="AE193" s="23">
        <f t="shared" si="77"/>
        <v>598.85187390680221</v>
      </c>
      <c r="AF193" s="23">
        <f t="shared" si="77"/>
        <v>604.13293730751684</v>
      </c>
    </row>
    <row r="194" spans="1:32" hidden="1">
      <c r="A194" s="12" t="s">
        <v>40</v>
      </c>
      <c r="B194" s="63"/>
      <c r="C194" s="23">
        <f t="shared" si="77"/>
        <v>-1303.123687499181</v>
      </c>
      <c r="D194" s="23">
        <f t="shared" si="77"/>
        <v>-1220.4368782307356</v>
      </c>
      <c r="E194" s="23">
        <f t="shared" si="77"/>
        <v>-1261.7161874463345</v>
      </c>
      <c r="F194" s="23">
        <f t="shared" si="77"/>
        <v>-943.14568083408085</v>
      </c>
      <c r="G194" s="23">
        <f t="shared" si="77"/>
        <v>-689.28781509733381</v>
      </c>
      <c r="H194" s="23">
        <f t="shared" si="77"/>
        <v>-429.92097693541291</v>
      </c>
      <c r="I194" s="23">
        <f t="shared" si="77"/>
        <v>-418.85423121430358</v>
      </c>
      <c r="J194" s="23">
        <f t="shared" si="77"/>
        <v>-451.27640297762991</v>
      </c>
      <c r="K194" s="23">
        <f t="shared" si="77"/>
        <v>-424.98242230719188</v>
      </c>
      <c r="L194" s="23">
        <f t="shared" si="77"/>
        <v>-399.74679168464354</v>
      </c>
      <c r="M194" s="23">
        <f t="shared" si="77"/>
        <v>-379.94766885140052</v>
      </c>
      <c r="N194" s="23">
        <f t="shared" si="77"/>
        <v>-362.1849211515364</v>
      </c>
      <c r="O194" s="23">
        <f t="shared" si="77"/>
        <v>-355.9435080896219</v>
      </c>
      <c r="P194" s="23">
        <f t="shared" si="77"/>
        <v>-350.89336243977596</v>
      </c>
      <c r="Q194" s="23">
        <f t="shared" si="77"/>
        <v>-359.74838028684098</v>
      </c>
      <c r="R194" s="23">
        <f t="shared" si="77"/>
        <v>-378.68217459839798</v>
      </c>
      <c r="S194" s="23">
        <f t="shared" si="77"/>
        <v>-359.33363176959756</v>
      </c>
      <c r="T194" s="23">
        <f t="shared" si="77"/>
        <v>-333.22200098693429</v>
      </c>
      <c r="U194" s="23">
        <f t="shared" si="77"/>
        <v>-316.10417868460354</v>
      </c>
      <c r="V194" s="23">
        <f t="shared" si="77"/>
        <v>-311.98054368452722</v>
      </c>
      <c r="W194" s="23">
        <f t="shared" si="77"/>
        <v>-305.21207202020378</v>
      </c>
      <c r="X194" s="23">
        <f t="shared" si="77"/>
        <v>-298.71018408769305</v>
      </c>
      <c r="Y194" s="23">
        <f t="shared" si="77"/>
        <v>-292.55315814443748</v>
      </c>
      <c r="Z194" s="23">
        <f t="shared" si="77"/>
        <v>-286.22502561211877</v>
      </c>
      <c r="AA194" s="23">
        <f t="shared" si="77"/>
        <v>-277.87153888006287</v>
      </c>
      <c r="AB194" s="23">
        <f t="shared" si="77"/>
        <v>-266.1419676469377</v>
      </c>
      <c r="AC194" s="23">
        <f t="shared" si="77"/>
        <v>-256.19052363966694</v>
      </c>
      <c r="AD194" s="23">
        <f t="shared" si="77"/>
        <v>-248.64614598953995</v>
      </c>
      <c r="AE194" s="23">
        <f t="shared" si="77"/>
        <v>-241.82180586176401</v>
      </c>
      <c r="AF194" s="23">
        <f t="shared" si="77"/>
        <v>-234.20353102553781</v>
      </c>
    </row>
    <row r="195" spans="1:32" hidden="1">
      <c r="A195" s="12" t="s">
        <v>41</v>
      </c>
      <c r="B195" s="63"/>
      <c r="C195" s="23">
        <f t="shared" si="77"/>
        <v>-1930.1246884410866</v>
      </c>
      <c r="D195" s="23">
        <f t="shared" si="77"/>
        <v>-1907.5335933063325</v>
      </c>
      <c r="E195" s="23">
        <f t="shared" si="77"/>
        <v>-1879.2143941659306</v>
      </c>
      <c r="F195" s="23">
        <f t="shared" si="77"/>
        <v>-2024.6952080515475</v>
      </c>
      <c r="G195" s="23">
        <f t="shared" si="77"/>
        <v>-1634.518621995092</v>
      </c>
      <c r="H195" s="23">
        <f t="shared" si="77"/>
        <v>-1335.1926299487168</v>
      </c>
      <c r="I195" s="23">
        <f t="shared" si="77"/>
        <v>-1069.9102913500465</v>
      </c>
      <c r="J195" s="23">
        <f t="shared" si="77"/>
        <v>-1053.2023904952002</v>
      </c>
      <c r="K195" s="23">
        <f t="shared" si="77"/>
        <v>-1103.2457470805675</v>
      </c>
      <c r="L195" s="23">
        <f t="shared" si="77"/>
        <v>-1062.6872101810295</v>
      </c>
      <c r="M195" s="23">
        <f t="shared" si="77"/>
        <v>-1023.5292644117435</v>
      </c>
      <c r="N195" s="23">
        <f t="shared" si="77"/>
        <v>-993.53577652378954</v>
      </c>
      <c r="O195" s="23">
        <f t="shared" si="77"/>
        <v>-966.30447845010349</v>
      </c>
      <c r="P195" s="23">
        <f t="shared" si="77"/>
        <v>-956.73077659643241</v>
      </c>
      <c r="Q195" s="23">
        <f t="shared" si="77"/>
        <v>-948.99549433053835</v>
      </c>
      <c r="R195" s="23">
        <f t="shared" si="77"/>
        <v>-962.64319076142056</v>
      </c>
      <c r="S195" s="23">
        <f t="shared" si="77"/>
        <v>-991.77009105682373</v>
      </c>
      <c r="T195" s="23">
        <f t="shared" si="77"/>
        <v>-962.00748625749839</v>
      </c>
      <c r="U195" s="23">
        <f t="shared" si="77"/>
        <v>-921.84166320164877</v>
      </c>
      <c r="V195" s="23">
        <f t="shared" si="77"/>
        <v>-895.51043067849241</v>
      </c>
      <c r="W195" s="23">
        <f t="shared" si="77"/>
        <v>-889.167311202782</v>
      </c>
      <c r="X195" s="23">
        <f t="shared" si="77"/>
        <v>-878.75581153465828</v>
      </c>
      <c r="Y195" s="23">
        <f t="shared" si="77"/>
        <v>-868.75438027975179</v>
      </c>
      <c r="Z195" s="23">
        <f t="shared" si="77"/>
        <v>-859.28342778943988</v>
      </c>
      <c r="AA195" s="23">
        <f t="shared" si="77"/>
        <v>-849.54927316376779</v>
      </c>
      <c r="AB195" s="23">
        <f t="shared" si="77"/>
        <v>-836.69964792312385</v>
      </c>
      <c r="AC195" s="23">
        <f t="shared" si="77"/>
        <v>-818.65681151078752</v>
      </c>
      <c r="AD195" s="23">
        <f t="shared" si="77"/>
        <v>-803.34915254175212</v>
      </c>
      <c r="AE195" s="23">
        <f t="shared" si="77"/>
        <v>-791.74412716882216</v>
      </c>
      <c r="AF195" s="23">
        <f t="shared" si="77"/>
        <v>-781.24668867764558</v>
      </c>
    </row>
    <row r="196" spans="1:32" hidden="1">
      <c r="A196" s="12" t="s">
        <v>42</v>
      </c>
      <c r="B196" s="63"/>
      <c r="C196" s="23">
        <f t="shared" si="77"/>
        <v>-3094.4269070495648</v>
      </c>
      <c r="D196" s="23">
        <f t="shared" si="77"/>
        <v>-2550.4217882358935</v>
      </c>
      <c r="E196" s="23">
        <f t="shared" si="77"/>
        <v>-2570.0544324904913</v>
      </c>
      <c r="F196" s="23">
        <f t="shared" si="77"/>
        <v>-2562.1482542735539</v>
      </c>
      <c r="G196" s="23">
        <f t="shared" si="77"/>
        <v>-2814.8671999684375</v>
      </c>
      <c r="H196" s="23">
        <f t="shared" si="77"/>
        <v>-2247.8413909148658</v>
      </c>
      <c r="I196" s="23">
        <f t="shared" si="77"/>
        <v>-1883.2868227628787</v>
      </c>
      <c r="J196" s="23">
        <f t="shared" si="77"/>
        <v>-1467.7788237695131</v>
      </c>
      <c r="K196" s="23">
        <f t="shared" si="77"/>
        <v>-1441.9373993157278</v>
      </c>
      <c r="L196" s="23">
        <f t="shared" si="77"/>
        <v>-1520.4318838723193</v>
      </c>
      <c r="M196" s="23">
        <f t="shared" si="77"/>
        <v>-1456.8400611319812</v>
      </c>
      <c r="N196" s="23">
        <f t="shared" si="77"/>
        <v>-1395.2172068084255</v>
      </c>
      <c r="O196" s="23">
        <f t="shared" si="77"/>
        <v>-1348.7255221317719</v>
      </c>
      <c r="P196" s="23">
        <f t="shared" si="77"/>
        <v>-1306.1937547880189</v>
      </c>
      <c r="Q196" s="23">
        <f t="shared" si="77"/>
        <v>-1291.2356872379169</v>
      </c>
      <c r="R196" s="23">
        <f t="shared" si="77"/>
        <v>-1279.1609496101446</v>
      </c>
      <c r="S196" s="23">
        <f t="shared" si="77"/>
        <v>-1300.5482475456192</v>
      </c>
      <c r="T196" s="23">
        <f t="shared" si="77"/>
        <v>-1346.1395095653352</v>
      </c>
      <c r="U196" s="23">
        <f t="shared" si="77"/>
        <v>-1299.5554858117102</v>
      </c>
      <c r="V196" s="23">
        <f t="shared" si="77"/>
        <v>-1236.6884865039174</v>
      </c>
      <c r="W196" s="23">
        <f t="shared" si="77"/>
        <v>-1195.4751999118635</v>
      </c>
      <c r="X196" s="23">
        <f t="shared" si="77"/>
        <v>-1185.5470356829283</v>
      </c>
      <c r="Y196" s="23">
        <f t="shared" si="77"/>
        <v>-1169.2510981760897</v>
      </c>
      <c r="Z196" s="23">
        <f t="shared" si="77"/>
        <v>-1153.5969941657022</v>
      </c>
      <c r="AA196" s="23">
        <f t="shared" si="77"/>
        <v>-1138.773188294108</v>
      </c>
      <c r="AB196" s="23">
        <f t="shared" si="77"/>
        <v>-1123.5374220242775</v>
      </c>
      <c r="AC196" s="23">
        <f t="shared" si="77"/>
        <v>-1103.4253635713612</v>
      </c>
      <c r="AD196" s="23">
        <f t="shared" si="77"/>
        <v>-1075.1849617086154</v>
      </c>
      <c r="AE196" s="23">
        <f t="shared" si="77"/>
        <v>-1051.2256223351396</v>
      </c>
      <c r="AF196" s="23">
        <f t="shared" si="77"/>
        <v>-1033.0615946474027</v>
      </c>
    </row>
    <row r="197" spans="1:32" hidden="1">
      <c r="A197" s="12" t="s">
        <v>43</v>
      </c>
      <c r="B197" s="63"/>
      <c r="C197" s="23">
        <f t="shared" si="77"/>
        <v>-4902.0059133245813</v>
      </c>
      <c r="D197" s="23">
        <f t="shared" si="77"/>
        <v>-3651.134073591471</v>
      </c>
      <c r="E197" s="23">
        <f t="shared" si="77"/>
        <v>-2881.8472906058523</v>
      </c>
      <c r="F197" s="23">
        <f t="shared" si="77"/>
        <v>-2873.3464222868715</v>
      </c>
      <c r="G197" s="23">
        <f t="shared" si="77"/>
        <v>-2817.8537577766037</v>
      </c>
      <c r="H197" s="23">
        <f t="shared" si="77"/>
        <v>-3125.380215982892</v>
      </c>
      <c r="I197" s="23">
        <f t="shared" si="77"/>
        <v>-2448.0877816920984</v>
      </c>
      <c r="J197" s="23">
        <f t="shared" si="77"/>
        <v>-1916.2483529823803</v>
      </c>
      <c r="K197" s="23">
        <f t="shared" si="77"/>
        <v>-1309.8121506067109</v>
      </c>
      <c r="L197" s="23">
        <f t="shared" si="77"/>
        <v>-1272.1752432521462</v>
      </c>
      <c r="M197" s="23">
        <f t="shared" si="77"/>
        <v>-1386.7653517767176</v>
      </c>
      <c r="N197" s="23">
        <f t="shared" si="77"/>
        <v>-1293.9369861364612</v>
      </c>
      <c r="O197" s="23">
        <f t="shared" si="77"/>
        <v>-1203.9283363907525</v>
      </c>
      <c r="P197" s="23">
        <f t="shared" si="77"/>
        <v>-1136.1904094696838</v>
      </c>
      <c r="Q197" s="23">
        <f t="shared" si="77"/>
        <v>-1074.1439509849588</v>
      </c>
      <c r="R197" s="23">
        <f t="shared" si="77"/>
        <v>-1052.3214806069518</v>
      </c>
      <c r="S197" s="23">
        <f t="shared" si="77"/>
        <v>-1034.7081685213197</v>
      </c>
      <c r="T197" s="23">
        <f t="shared" si="77"/>
        <v>-1065.9257148619872</v>
      </c>
      <c r="U197" s="23">
        <f t="shared" si="77"/>
        <v>-1132.4592532145944</v>
      </c>
      <c r="V197" s="23">
        <f t="shared" si="77"/>
        <v>-1064.4774784751062</v>
      </c>
      <c r="W197" s="23">
        <f t="shared" si="77"/>
        <v>-972.73336018911868</v>
      </c>
      <c r="X197" s="23">
        <f t="shared" si="77"/>
        <v>-912.58929920818991</v>
      </c>
      <c r="Y197" s="23">
        <f t="shared" si="77"/>
        <v>-898.10076494679015</v>
      </c>
      <c r="Z197" s="23">
        <f t="shared" si="77"/>
        <v>-874.31950554726427</v>
      </c>
      <c r="AA197" s="23">
        <f t="shared" si="77"/>
        <v>-851.47489731395399</v>
      </c>
      <c r="AB197" s="23">
        <f t="shared" si="77"/>
        <v>-829.84197361302358</v>
      </c>
      <c r="AC197" s="23">
        <f t="shared" si="77"/>
        <v>-807.60786099070538</v>
      </c>
      <c r="AD197" s="23">
        <f t="shared" si="77"/>
        <v>-778.25759630500033</v>
      </c>
      <c r="AE197" s="23">
        <f t="shared" si="77"/>
        <v>-737.04534190337654</v>
      </c>
      <c r="AF197" s="23">
        <f t="shared" si="77"/>
        <v>-702.08059903769026</v>
      </c>
    </row>
    <row r="198" spans="1:32" hidden="1">
      <c r="A198" s="12" t="s">
        <v>44</v>
      </c>
      <c r="B198" s="63"/>
      <c r="C198" s="23">
        <f t="shared" si="77"/>
        <v>-6724.8129128716828</v>
      </c>
      <c r="D198" s="23">
        <f t="shared" si="77"/>
        <v>-7334.7110041924898</v>
      </c>
      <c r="E198" s="23">
        <f t="shared" si="77"/>
        <v>-5703.3414312242021</v>
      </c>
      <c r="F198" s="23">
        <f t="shared" si="77"/>
        <v>-4701.6680092367751</v>
      </c>
      <c r="G198" s="23">
        <f t="shared" si="77"/>
        <v>-4772.1137245163845</v>
      </c>
      <c r="H198" s="23">
        <f t="shared" si="77"/>
        <v>-4777.33330338425</v>
      </c>
      <c r="I198" s="23">
        <f t="shared" si="77"/>
        <v>-5524.9826758609488</v>
      </c>
      <c r="J198" s="23">
        <f t="shared" si="77"/>
        <v>-4527.367780842018</v>
      </c>
      <c r="K198" s="23">
        <f t="shared" si="77"/>
        <v>-3743.6858465216574</v>
      </c>
      <c r="L198" s="23">
        <f t="shared" si="77"/>
        <v>-2852.1058053175584</v>
      </c>
      <c r="M198" s="23">
        <f t="shared" si="77"/>
        <v>-2796.1644204293989</v>
      </c>
      <c r="N198" s="23">
        <f t="shared" si="77"/>
        <v>-2964.4262429840528</v>
      </c>
      <c r="O198" s="23">
        <f t="shared" si="77"/>
        <v>-2828.0718548252989</v>
      </c>
      <c r="P198" s="23">
        <f t="shared" si="77"/>
        <v>-2696.2795530706971</v>
      </c>
      <c r="Q198" s="23">
        <f t="shared" si="77"/>
        <v>-2595.7895210628376</v>
      </c>
      <c r="R198" s="23">
        <f t="shared" si="77"/>
        <v>-2504.3462393516202</v>
      </c>
      <c r="S198" s="23">
        <f t="shared" si="77"/>
        <v>-2472.1941971700144</v>
      </c>
      <c r="T198" s="23">
        <f t="shared" si="77"/>
        <v>-2446.2233271658552</v>
      </c>
      <c r="U198" s="23">
        <f t="shared" si="77"/>
        <v>-2492.0986597620831</v>
      </c>
      <c r="V198" s="23">
        <f t="shared" si="77"/>
        <v>-2589.9712132451969</v>
      </c>
      <c r="W198" s="23">
        <f t="shared" si="77"/>
        <v>-2489.9640321259685</v>
      </c>
      <c r="X198" s="23">
        <f t="shared" si="77"/>
        <v>-2355.0003497388752</v>
      </c>
      <c r="Y198" s="23">
        <f t="shared" si="77"/>
        <v>-2266.5231362090017</v>
      </c>
      <c r="Z198" s="23">
        <f t="shared" si="77"/>
        <v>-2245.209225597162</v>
      </c>
      <c r="AA198" s="23">
        <f t="shared" si="77"/>
        <v>-2210.224897442662</v>
      </c>
      <c r="AB198" s="23">
        <f t="shared" si="77"/>
        <v>-2176.618465690306</v>
      </c>
      <c r="AC198" s="23">
        <f t="shared" si="77"/>
        <v>-2144.7945286573558</v>
      </c>
      <c r="AD198" s="23">
        <f t="shared" si="77"/>
        <v>-2112.0861897449577</v>
      </c>
      <c r="AE198" s="23">
        <f t="shared" si="77"/>
        <v>-2068.9093640800165</v>
      </c>
      <c r="AF198" s="23">
        <f t="shared" si="77"/>
        <v>-2008.2825062777774</v>
      </c>
    </row>
    <row r="199" spans="1:32" hidden="1">
      <c r="A199" s="12" t="s">
        <v>45</v>
      </c>
      <c r="B199" s="63"/>
      <c r="C199" s="23">
        <f t="shared" si="77"/>
        <v>-10523.46445524451</v>
      </c>
      <c r="D199" s="23">
        <f t="shared" si="77"/>
        <v>-10880.985088360794</v>
      </c>
      <c r="E199" s="23">
        <f t="shared" si="77"/>
        <v>-11915.803523977724</v>
      </c>
      <c r="F199" s="23">
        <f t="shared" si="77"/>
        <v>-9473.0070008883267</v>
      </c>
      <c r="G199" s="23">
        <f t="shared" si="77"/>
        <v>-7983.1385593033337</v>
      </c>
      <c r="H199" s="23">
        <f t="shared" si="77"/>
        <v>-8111.8361558726247</v>
      </c>
      <c r="I199" s="23">
        <f t="shared" si="77"/>
        <v>-8471.711736481273</v>
      </c>
      <c r="J199" s="23">
        <f t="shared" si="77"/>
        <v>-9636.6604969519976</v>
      </c>
      <c r="K199" s="23">
        <f t="shared" si="77"/>
        <v>-8071.0941326564498</v>
      </c>
      <c r="L199" s="23">
        <f t="shared" si="77"/>
        <v>-6840.4627240599439</v>
      </c>
      <c r="M199" s="23">
        <f t="shared" si="77"/>
        <v>-5445.5390222872229</v>
      </c>
      <c r="N199" s="23">
        <f t="shared" si="77"/>
        <v>-5356.4670955577894</v>
      </c>
      <c r="O199" s="23">
        <f t="shared" si="77"/>
        <v>-5619.1912774045413</v>
      </c>
      <c r="P199" s="23">
        <f t="shared" si="77"/>
        <v>-5406.1672944014681</v>
      </c>
      <c r="Q199" s="23">
        <f t="shared" si="77"/>
        <v>-5201.3424001575731</v>
      </c>
      <c r="R199" s="23">
        <f t="shared" si="77"/>
        <v>-5041.8219650508872</v>
      </c>
      <c r="S199" s="23">
        <f t="shared" si="77"/>
        <v>-4898.1863369167077</v>
      </c>
      <c r="T199" s="23">
        <f t="shared" si="77"/>
        <v>-4847.7076301690468</v>
      </c>
      <c r="U199" s="23">
        <f t="shared" si="77"/>
        <v>-4806.881560027221</v>
      </c>
      <c r="V199" s="23">
        <f t="shared" si="77"/>
        <v>-4878.6034868752395</v>
      </c>
      <c r="W199" s="23">
        <f t="shared" si="77"/>
        <v>-5031.870928012584</v>
      </c>
      <c r="X199" s="23">
        <f t="shared" si="77"/>
        <v>-4875.2498969565859</v>
      </c>
      <c r="Y199" s="23">
        <f t="shared" si="77"/>
        <v>-4663.8835645191211</v>
      </c>
      <c r="Z199" s="23">
        <f t="shared" si="77"/>
        <v>-4525.3195908831694</v>
      </c>
      <c r="AA199" s="23">
        <f t="shared" si="77"/>
        <v>-4491.939921358422</v>
      </c>
      <c r="AB199" s="23">
        <f t="shared" si="77"/>
        <v>-4437.1510403496941</v>
      </c>
      <c r="AC199" s="23">
        <f t="shared" si="77"/>
        <v>-4384.5200799300474</v>
      </c>
      <c r="AD199" s="23">
        <f t="shared" si="77"/>
        <v>-4334.6806806531167</v>
      </c>
      <c r="AE199" s="23">
        <f t="shared" si="77"/>
        <v>-4283.4562214967118</v>
      </c>
      <c r="AF199" s="23">
        <f t="shared" si="77"/>
        <v>-4215.8370877736379</v>
      </c>
    </row>
    <row r="200" spans="1:32" hidden="1">
      <c r="A200" s="12" t="s">
        <v>46</v>
      </c>
      <c r="B200" s="63"/>
      <c r="C200" s="23">
        <f t="shared" si="77"/>
        <v>-16084.230430406955</v>
      </c>
      <c r="D200" s="23">
        <f t="shared" si="77"/>
        <v>-15368.226352960461</v>
      </c>
      <c r="E200" s="23">
        <f t="shared" si="77"/>
        <v>-16146.597896789965</v>
      </c>
      <c r="F200" s="23">
        <f t="shared" si="77"/>
        <v>-17824.437192660749</v>
      </c>
      <c r="G200" s="23">
        <f t="shared" si="77"/>
        <v>-14259.303079364428</v>
      </c>
      <c r="H200" s="23">
        <f t="shared" si="77"/>
        <v>-12061.51285971007</v>
      </c>
      <c r="I200" s="23">
        <f t="shared" si="77"/>
        <v>-12814.652174043295</v>
      </c>
      <c r="J200" s="23">
        <f t="shared" si="77"/>
        <v>-13369.147158108353</v>
      </c>
      <c r="K200" s="23">
        <f t="shared" si="77"/>
        <v>-15188.141015179528</v>
      </c>
      <c r="L200" s="23">
        <f t="shared" si="77"/>
        <v>-12719.501063064527</v>
      </c>
      <c r="M200" s="23">
        <f t="shared" si="77"/>
        <v>-10777.295628163723</v>
      </c>
      <c r="N200" s="23">
        <f t="shared" si="77"/>
        <v>-8586.8484217776022</v>
      </c>
      <c r="O200" s="23">
        <f t="shared" si="77"/>
        <v>-8443.6394551785197</v>
      </c>
      <c r="P200" s="23">
        <f t="shared" si="77"/>
        <v>-8855.051578044593</v>
      </c>
      <c r="Q200" s="23">
        <f t="shared" si="77"/>
        <v>-8521.2078334130492</v>
      </c>
      <c r="R200" s="23">
        <f t="shared" si="77"/>
        <v>-8202.5279175391115</v>
      </c>
      <c r="S200" s="23">
        <f t="shared" si="77"/>
        <v>-7947.076927555041</v>
      </c>
      <c r="T200" s="23">
        <f t="shared" si="77"/>
        <v>-7720.3016759237653</v>
      </c>
      <c r="U200" s="23">
        <f t="shared" si="77"/>
        <v>-7640.6573416863685</v>
      </c>
      <c r="V200" s="23">
        <f t="shared" si="77"/>
        <v>-7576.1314366125807</v>
      </c>
      <c r="W200" s="23">
        <f t="shared" si="77"/>
        <v>-7688.6432373337302</v>
      </c>
      <c r="X200" s="23">
        <f t="shared" si="77"/>
        <v>-7929.6223285312117</v>
      </c>
      <c r="Y200" s="23">
        <f t="shared" si="77"/>
        <v>-7683.347227580507</v>
      </c>
      <c r="Z200" s="23">
        <f t="shared" si="77"/>
        <v>-7350.9891495647498</v>
      </c>
      <c r="AA200" s="23">
        <f t="shared" si="77"/>
        <v>-7133.1074489703824</v>
      </c>
      <c r="AB200" s="23">
        <f t="shared" si="77"/>
        <v>-7080.6203632547331</v>
      </c>
      <c r="AC200" s="23">
        <f t="shared" si="77"/>
        <v>-6994.4688604174407</v>
      </c>
      <c r="AD200" s="23">
        <f t="shared" si="77"/>
        <v>-6911.7105296678055</v>
      </c>
      <c r="AE200" s="23">
        <f t="shared" si="77"/>
        <v>-6833.34172437077</v>
      </c>
      <c r="AF200" s="23">
        <f t="shared" si="77"/>
        <v>-6752.7950138502711</v>
      </c>
    </row>
    <row r="201" spans="1:32" hidden="1">
      <c r="A201" s="12" t="s">
        <v>47</v>
      </c>
      <c r="B201" s="63"/>
      <c r="C201" s="23">
        <f t="shared" si="77"/>
        <v>-20250.021801923205</v>
      </c>
      <c r="D201" s="23">
        <f t="shared" si="77"/>
        <v>-20532.102196915352</v>
      </c>
      <c r="E201" s="23">
        <f t="shared" si="77"/>
        <v>-20117.587611964966</v>
      </c>
      <c r="F201" s="23">
        <f t="shared" si="77"/>
        <v>-21508.788390027599</v>
      </c>
      <c r="G201" s="23">
        <f t="shared" si="77"/>
        <v>-24116.333164548523</v>
      </c>
      <c r="H201" s="23">
        <f t="shared" si="77"/>
        <v>-19544.131806971218</v>
      </c>
      <c r="I201" s="23">
        <f t="shared" si="77"/>
        <v>-17476.66765258777</v>
      </c>
      <c r="J201" s="23">
        <f t="shared" si="77"/>
        <v>-18539.217160511722</v>
      </c>
      <c r="K201" s="23">
        <f t="shared" si="77"/>
        <v>-19317.496091913701</v>
      </c>
      <c r="L201" s="23">
        <f t="shared" si="77"/>
        <v>-21926.442795430074</v>
      </c>
      <c r="M201" s="23">
        <f t="shared" si="77"/>
        <v>-18330.477257588471</v>
      </c>
      <c r="N201" s="23">
        <f t="shared" si="77"/>
        <v>-15497.483289490374</v>
      </c>
      <c r="O201" s="23">
        <f t="shared" si="77"/>
        <v>-12327.439286520617</v>
      </c>
      <c r="P201" s="23">
        <f t="shared" si="77"/>
        <v>-12112.575876145238</v>
      </c>
      <c r="Q201" s="23">
        <f t="shared" si="77"/>
        <v>-12705.371493874569</v>
      </c>
      <c r="R201" s="23">
        <f t="shared" ref="R201:AF201" si="78">R223+R245</f>
        <v>-12223.749669774432</v>
      </c>
      <c r="S201" s="23">
        <f t="shared" si="78"/>
        <v>-11769.288636357709</v>
      </c>
      <c r="T201" s="23">
        <f t="shared" si="78"/>
        <v>-11388.302885504603</v>
      </c>
      <c r="U201" s="23">
        <f t="shared" si="78"/>
        <v>-11057.320775277296</v>
      </c>
      <c r="V201" s="23">
        <f t="shared" si="78"/>
        <v>-10941.197841648707</v>
      </c>
      <c r="W201" s="23">
        <f t="shared" si="78"/>
        <v>-10846.865409993687</v>
      </c>
      <c r="X201" s="23">
        <f t="shared" si="78"/>
        <v>-11009.436327347707</v>
      </c>
      <c r="Y201" s="23">
        <f t="shared" si="78"/>
        <v>-11358.875773611777</v>
      </c>
      <c r="Z201" s="23">
        <f t="shared" si="78"/>
        <v>-11001.703805306361</v>
      </c>
      <c r="AA201" s="23">
        <f t="shared" si="78"/>
        <v>-10519.685978701738</v>
      </c>
      <c r="AB201" s="23">
        <f t="shared" si="78"/>
        <v>-10203.692865477518</v>
      </c>
      <c r="AC201" s="23">
        <f t="shared" si="78"/>
        <v>-10127.571017822991</v>
      </c>
      <c r="AD201" s="23">
        <f t="shared" si="78"/>
        <v>-10002.625776821851</v>
      </c>
      <c r="AE201" s="23">
        <f t="shared" si="78"/>
        <v>-9882.6016421309669</v>
      </c>
      <c r="AF201" s="23">
        <f t="shared" si="78"/>
        <v>-9768.9436217560706</v>
      </c>
    </row>
    <row r="202" spans="1:32" hidden="1">
      <c r="A202" s="12" t="s">
        <v>48</v>
      </c>
      <c r="B202" s="63"/>
      <c r="C202" s="23">
        <f t="shared" ref="C202:AF202" si="79">C224+C246</f>
        <v>-33070.68582171973</v>
      </c>
      <c r="D202" s="23">
        <f t="shared" si="79"/>
        <v>-41782.637544160418</v>
      </c>
      <c r="E202" s="23">
        <f t="shared" si="79"/>
        <v>-48355.170445458207</v>
      </c>
      <c r="F202" s="23">
        <f t="shared" si="79"/>
        <v>-52695.529250672625</v>
      </c>
      <c r="G202" s="23">
        <f t="shared" si="79"/>
        <v>-58922.983445756123</v>
      </c>
      <c r="H202" s="23">
        <f t="shared" si="79"/>
        <v>-68341.462862913642</v>
      </c>
      <c r="I202" s="23">
        <f t="shared" si="79"/>
        <v>-68730.134472462785</v>
      </c>
      <c r="J202" s="23">
        <f t="shared" si="79"/>
        <v>-65233.753374652675</v>
      </c>
      <c r="K202" s="23">
        <f t="shared" si="79"/>
        <v>-65247.141830424443</v>
      </c>
      <c r="L202" s="23">
        <f t="shared" si="79"/>
        <v>-66471.591103076309</v>
      </c>
      <c r="M202" s="23">
        <f t="shared" si="79"/>
        <v>-71508.423678356092</v>
      </c>
      <c r="N202" s="23">
        <f t="shared" si="79"/>
        <v>-67524.152379158448</v>
      </c>
      <c r="O202" s="23">
        <f t="shared" si="79"/>
        <v>-60453.360459410527</v>
      </c>
      <c r="P202" s="23">
        <f t="shared" si="79"/>
        <v>-51357.234839710349</v>
      </c>
      <c r="Q202" s="23">
        <f t="shared" si="79"/>
        <v>-46422.724805344478</v>
      </c>
      <c r="R202" s="23">
        <f t="shared" si="79"/>
        <v>-44970.110302211622</v>
      </c>
      <c r="S202" s="23">
        <f t="shared" si="79"/>
        <v>-43375.018626735124</v>
      </c>
      <c r="T202" s="23">
        <f t="shared" si="79"/>
        <v>-41800.472079784711</v>
      </c>
      <c r="U202" s="23">
        <f t="shared" si="79"/>
        <v>-40292.948886660801</v>
      </c>
      <c r="V202" s="23">
        <f t="shared" si="79"/>
        <v>-38936.709158315978</v>
      </c>
      <c r="W202" s="23">
        <f t="shared" si="79"/>
        <v>-38044.741071133889</v>
      </c>
      <c r="X202" s="23">
        <f t="shared" si="79"/>
        <v>-37423.001287928775</v>
      </c>
      <c r="Y202" s="23">
        <f t="shared" si="79"/>
        <v>-37391.9931713845</v>
      </c>
      <c r="Z202" s="23">
        <f t="shared" si="79"/>
        <v>-37987.601656455081</v>
      </c>
      <c r="AA202" s="23">
        <f t="shared" si="79"/>
        <v>-37647.305864049595</v>
      </c>
      <c r="AB202" s="23">
        <f t="shared" si="79"/>
        <v>-36627.604412071654</v>
      </c>
      <c r="AC202" s="23">
        <f t="shared" si="79"/>
        <v>-35564.908460324012</v>
      </c>
      <c r="AD202" s="23">
        <f t="shared" si="79"/>
        <v>-34902.559019013614</v>
      </c>
      <c r="AE202" s="23">
        <f t="shared" si="79"/>
        <v>-34350.354422124597</v>
      </c>
      <c r="AF202" s="23">
        <f t="shared" si="79"/>
        <v>-33861.711979655811</v>
      </c>
    </row>
    <row r="203" spans="1:32" hidden="1">
      <c r="A203" s="6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idden="1">
      <c r="A204" s="10" t="s">
        <v>25</v>
      </c>
      <c r="B204" s="11">
        <v>2010</v>
      </c>
      <c r="C204" s="11">
        <f t="shared" ref="C204:AF204" si="80">B204+5</f>
        <v>2015</v>
      </c>
      <c r="D204" s="11">
        <f t="shared" si="80"/>
        <v>2020</v>
      </c>
      <c r="E204" s="11">
        <f t="shared" si="80"/>
        <v>2025</v>
      </c>
      <c r="F204" s="11">
        <f t="shared" si="80"/>
        <v>2030</v>
      </c>
      <c r="G204" s="11">
        <f t="shared" si="80"/>
        <v>2035</v>
      </c>
      <c r="H204" s="11">
        <f t="shared" si="80"/>
        <v>2040</v>
      </c>
      <c r="I204" s="11">
        <f t="shared" si="80"/>
        <v>2045</v>
      </c>
      <c r="J204" s="11">
        <f t="shared" si="80"/>
        <v>2050</v>
      </c>
      <c r="K204" s="11">
        <f t="shared" si="80"/>
        <v>2055</v>
      </c>
      <c r="L204" s="11">
        <f t="shared" si="80"/>
        <v>2060</v>
      </c>
      <c r="M204" s="11">
        <f t="shared" si="80"/>
        <v>2065</v>
      </c>
      <c r="N204" s="11">
        <f t="shared" si="80"/>
        <v>2070</v>
      </c>
      <c r="O204" s="11">
        <f t="shared" si="80"/>
        <v>2075</v>
      </c>
      <c r="P204" s="11">
        <f t="shared" si="80"/>
        <v>2080</v>
      </c>
      <c r="Q204" s="11">
        <f t="shared" si="80"/>
        <v>2085</v>
      </c>
      <c r="R204" s="11">
        <f t="shared" si="80"/>
        <v>2090</v>
      </c>
      <c r="S204" s="11">
        <f t="shared" si="80"/>
        <v>2095</v>
      </c>
      <c r="T204" s="11">
        <f t="shared" si="80"/>
        <v>2100</v>
      </c>
      <c r="U204" s="11">
        <f t="shared" si="80"/>
        <v>2105</v>
      </c>
      <c r="V204" s="11">
        <f t="shared" si="80"/>
        <v>2110</v>
      </c>
      <c r="W204" s="11">
        <f t="shared" si="80"/>
        <v>2115</v>
      </c>
      <c r="X204" s="11">
        <f t="shared" si="80"/>
        <v>2120</v>
      </c>
      <c r="Y204" s="11">
        <f t="shared" si="80"/>
        <v>2125</v>
      </c>
      <c r="Z204" s="11">
        <f t="shared" si="80"/>
        <v>2130</v>
      </c>
      <c r="AA204" s="11">
        <f t="shared" si="80"/>
        <v>2135</v>
      </c>
      <c r="AB204" s="11">
        <f t="shared" si="80"/>
        <v>2140</v>
      </c>
      <c r="AC204" s="11">
        <f t="shared" si="80"/>
        <v>2145</v>
      </c>
      <c r="AD204" s="11">
        <f t="shared" si="80"/>
        <v>2150</v>
      </c>
      <c r="AE204" s="11">
        <f t="shared" si="80"/>
        <v>2155</v>
      </c>
      <c r="AF204" s="11">
        <f t="shared" si="80"/>
        <v>2160</v>
      </c>
    </row>
    <row r="205" spans="1:32" hidden="1">
      <c r="A205" s="12" t="s">
        <v>1</v>
      </c>
      <c r="B205" s="63"/>
      <c r="C205" s="64">
        <f t="shared" ref="C205:AF205" si="81">SUM(C206:C224)</f>
        <v>-19003.471504798348</v>
      </c>
      <c r="D205" s="64">
        <f t="shared" si="81"/>
        <v>-23106.201680832506</v>
      </c>
      <c r="E205" s="64">
        <f t="shared" si="81"/>
        <v>-24787.967598736595</v>
      </c>
      <c r="F205" s="64">
        <f t="shared" si="81"/>
        <v>-25511.967788718011</v>
      </c>
      <c r="G205" s="64">
        <f t="shared" si="81"/>
        <v>-24800.220661244974</v>
      </c>
      <c r="H205" s="64">
        <f t="shared" si="81"/>
        <v>-22262.541866901131</v>
      </c>
      <c r="I205" s="64">
        <f t="shared" si="81"/>
        <v>-22721.339666650114</v>
      </c>
      <c r="J205" s="64">
        <f t="shared" si="81"/>
        <v>-23412.710218442928</v>
      </c>
      <c r="K205" s="64">
        <f t="shared" si="81"/>
        <v>-24642.302021877553</v>
      </c>
      <c r="L205" s="64">
        <f t="shared" si="81"/>
        <v>-24531.451127234821</v>
      </c>
      <c r="M205" s="64">
        <f t="shared" si="81"/>
        <v>-23406.606015338544</v>
      </c>
      <c r="N205" s="64">
        <f t="shared" si="81"/>
        <v>-19114.605299316489</v>
      </c>
      <c r="O205" s="64">
        <f t="shared" si="81"/>
        <v>-14623.795372680284</v>
      </c>
      <c r="P205" s="64">
        <f t="shared" si="81"/>
        <v>-11035.782632116709</v>
      </c>
      <c r="Q205" s="64">
        <f t="shared" si="81"/>
        <v>-9629.0489792572953</v>
      </c>
      <c r="R205" s="64">
        <f t="shared" si="81"/>
        <v>-9370.6650494631431</v>
      </c>
      <c r="S205" s="64">
        <f t="shared" si="81"/>
        <v>-8898.1420425943579</v>
      </c>
      <c r="T205" s="64">
        <f t="shared" si="81"/>
        <v>-8360.1624344188494</v>
      </c>
      <c r="U205" s="64">
        <f t="shared" si="81"/>
        <v>-8001.8686074494744</v>
      </c>
      <c r="V205" s="64">
        <f t="shared" si="81"/>
        <v>-7883.0770185891888</v>
      </c>
      <c r="W205" s="64">
        <f t="shared" si="81"/>
        <v>-8003.2587893417003</v>
      </c>
      <c r="X205" s="64">
        <f t="shared" si="81"/>
        <v>-8262.8969080974075</v>
      </c>
      <c r="Y205" s="64">
        <f t="shared" si="81"/>
        <v>-8600.4970967043009</v>
      </c>
      <c r="Z205" s="64">
        <f t="shared" si="81"/>
        <v>-8820.5591621335279</v>
      </c>
      <c r="AA205" s="64">
        <f t="shared" si="81"/>
        <v>-8640.5841752645047</v>
      </c>
      <c r="AB205" s="64">
        <f t="shared" si="81"/>
        <v>-8318.3727996168054</v>
      </c>
      <c r="AC205" s="64">
        <f t="shared" si="81"/>
        <v>-8100.9722565306747</v>
      </c>
      <c r="AD205" s="64">
        <f t="shared" si="81"/>
        <v>-8048.490498151732</v>
      </c>
      <c r="AE205" s="64">
        <f t="shared" si="81"/>
        <v>-8042.0270688607343</v>
      </c>
      <c r="AF205" s="64">
        <f t="shared" si="81"/>
        <v>-8044.5476980934363</v>
      </c>
    </row>
    <row r="206" spans="1:32" hidden="1">
      <c r="A206" s="12" t="s">
        <v>63</v>
      </c>
      <c r="B206" s="63"/>
      <c r="C206" s="23">
        <f>C46</f>
        <v>37839.588239829158</v>
      </c>
      <c r="D206" s="23">
        <f t="shared" ref="D206:AF206" si="82">D46</f>
        <v>36291.631847046119</v>
      </c>
      <c r="E206" s="23">
        <f t="shared" si="82"/>
        <v>35784.912975251122</v>
      </c>
      <c r="F206" s="23">
        <f t="shared" si="82"/>
        <v>35366.989095554432</v>
      </c>
      <c r="G206" s="23">
        <f t="shared" si="82"/>
        <v>35822.73383008271</v>
      </c>
      <c r="H206" s="23">
        <f t="shared" si="82"/>
        <v>36992.447548254291</v>
      </c>
      <c r="I206" s="23">
        <f t="shared" si="82"/>
        <v>35798.277248450184</v>
      </c>
      <c r="J206" s="23">
        <f t="shared" si="82"/>
        <v>34186.696767377412</v>
      </c>
      <c r="K206" s="23">
        <f t="shared" si="82"/>
        <v>33130.204029312561</v>
      </c>
      <c r="L206" s="23">
        <f t="shared" si="82"/>
        <v>32875.697915446653</v>
      </c>
      <c r="M206" s="23">
        <f t="shared" si="82"/>
        <v>32457.955457623539</v>
      </c>
      <c r="N206" s="23">
        <f t="shared" si="82"/>
        <v>32056.666247869594</v>
      </c>
      <c r="O206" s="23">
        <f t="shared" si="82"/>
        <v>31676.661532185499</v>
      </c>
      <c r="P206" s="23">
        <f t="shared" si="82"/>
        <v>31286.096310288583</v>
      </c>
      <c r="Q206" s="23">
        <f t="shared" si="82"/>
        <v>30770.528505338418</v>
      </c>
      <c r="R206" s="23">
        <f t="shared" si="82"/>
        <v>30046.5925624628</v>
      </c>
      <c r="S206" s="23">
        <f t="shared" si="82"/>
        <v>29432.400631897675</v>
      </c>
      <c r="T206" s="23">
        <f t="shared" si="82"/>
        <v>28966.770129383862</v>
      </c>
      <c r="U206" s="23">
        <f t="shared" si="82"/>
        <v>28545.579532838103</v>
      </c>
      <c r="V206" s="23">
        <f t="shared" si="82"/>
        <v>28075.388179119236</v>
      </c>
      <c r="W206" s="23">
        <f t="shared" si="82"/>
        <v>27598.699789253391</v>
      </c>
      <c r="X206" s="23">
        <f t="shared" si="82"/>
        <v>27119.397563144528</v>
      </c>
      <c r="Y206" s="23">
        <f t="shared" si="82"/>
        <v>26627.930287285322</v>
      </c>
      <c r="Z206" s="23">
        <f t="shared" si="82"/>
        <v>26124.932209343344</v>
      </c>
      <c r="AA206" s="23">
        <f t="shared" si="82"/>
        <v>25627.017682790782</v>
      </c>
      <c r="AB206" s="23">
        <f t="shared" si="82"/>
        <v>25160.622622083632</v>
      </c>
      <c r="AC206" s="23">
        <f t="shared" si="82"/>
        <v>24709.217704861738</v>
      </c>
      <c r="AD206" s="23">
        <f t="shared" si="82"/>
        <v>24253.378326425023</v>
      </c>
      <c r="AE206" s="23">
        <f t="shared" si="82"/>
        <v>23791.440756934309</v>
      </c>
      <c r="AF206" s="23">
        <f t="shared" si="82"/>
        <v>23332.100826898182</v>
      </c>
    </row>
    <row r="207" spans="1:32" hidden="1">
      <c r="A207" s="12" t="s">
        <v>31</v>
      </c>
      <c r="B207" s="63"/>
      <c r="C207" s="23">
        <f>C47-B46</f>
        <v>757.17820671480149</v>
      </c>
      <c r="D207" s="23">
        <f t="shared" ref="D207:AF216" si="83">D47-C46</f>
        <v>865.86329881045822</v>
      </c>
      <c r="E207" s="23">
        <f t="shared" si="83"/>
        <v>972.67292892475962</v>
      </c>
      <c r="F207" s="23">
        <f t="shared" si="83"/>
        <v>1077.8322489906423</v>
      </c>
      <c r="G207" s="23">
        <f t="shared" si="83"/>
        <v>1182.8691273190561</v>
      </c>
      <c r="H207" s="23">
        <f t="shared" si="83"/>
        <v>1286.6854706344529</v>
      </c>
      <c r="I207" s="23">
        <f t="shared" si="83"/>
        <v>1286.0655223638241</v>
      </c>
      <c r="J207" s="23">
        <f t="shared" si="83"/>
        <v>1286.6984326227175</v>
      </c>
      <c r="K207" s="23">
        <f t="shared" si="83"/>
        <v>1287.5525702776868</v>
      </c>
      <c r="L207" s="23">
        <f t="shared" si="83"/>
        <v>1288.1125114288661</v>
      </c>
      <c r="M207" s="23">
        <f t="shared" si="83"/>
        <v>1288.2473996692133</v>
      </c>
      <c r="N207" s="23">
        <f t="shared" si="83"/>
        <v>1288.4688031718542</v>
      </c>
      <c r="O207" s="23">
        <f t="shared" si="83"/>
        <v>1288.6814864530243</v>
      </c>
      <c r="P207" s="23">
        <f t="shared" si="83"/>
        <v>1288.8828889523356</v>
      </c>
      <c r="Q207" s="23">
        <f t="shared" si="83"/>
        <v>1289.0898885199422</v>
      </c>
      <c r="R207" s="23">
        <f t="shared" si="83"/>
        <v>1289.3631394565637</v>
      </c>
      <c r="S207" s="23">
        <f t="shared" si="83"/>
        <v>1289.7468255062886</v>
      </c>
      <c r="T207" s="23">
        <f t="shared" si="83"/>
        <v>1290.0723472294885</v>
      </c>
      <c r="U207" s="23">
        <f t="shared" si="83"/>
        <v>1290.3191313958196</v>
      </c>
      <c r="V207" s="23">
        <f t="shared" si="83"/>
        <v>1290.5423624119903</v>
      </c>
      <c r="W207" s="23">
        <f t="shared" si="83"/>
        <v>1290.7915638294617</v>
      </c>
      <c r="X207" s="23">
        <f t="shared" si="83"/>
        <v>1291.0442086760922</v>
      </c>
      <c r="Y207" s="23">
        <f t="shared" si="83"/>
        <v>1291.2982388559285</v>
      </c>
      <c r="Z207" s="23">
        <f t="shared" si="83"/>
        <v>1291.5587165121324</v>
      </c>
      <c r="AA207" s="23">
        <f t="shared" si="83"/>
        <v>1291.825305493443</v>
      </c>
      <c r="AB207" s="23">
        <f t="shared" si="83"/>
        <v>1292.0892001925167</v>
      </c>
      <c r="AC207" s="23">
        <f t="shared" si="83"/>
        <v>1292.3363895746916</v>
      </c>
      <c r="AD207" s="23">
        <f t="shared" si="83"/>
        <v>1292.5756341808192</v>
      </c>
      <c r="AE207" s="23">
        <f t="shared" si="83"/>
        <v>1292.8172290513903</v>
      </c>
      <c r="AF207" s="23">
        <f t="shared" si="83"/>
        <v>1293.0620559632189</v>
      </c>
    </row>
    <row r="208" spans="1:32" hidden="1">
      <c r="A208" s="12" t="s">
        <v>32</v>
      </c>
      <c r="B208" s="63"/>
      <c r="C208" s="23">
        <f t="shared" ref="C208:R223" si="84">C48-B47</f>
        <v>121.00044053167221</v>
      </c>
      <c r="D208" s="23">
        <f t="shared" si="84"/>
        <v>141.56357488226786</v>
      </c>
      <c r="E208" s="23">
        <f t="shared" si="84"/>
        <v>160.83184424145293</v>
      </c>
      <c r="F208" s="23">
        <f t="shared" si="84"/>
        <v>179.50762777550699</v>
      </c>
      <c r="G208" s="23">
        <f t="shared" si="84"/>
        <v>197.88666038054362</v>
      </c>
      <c r="H208" s="23">
        <f t="shared" si="84"/>
        <v>215.86551078569028</v>
      </c>
      <c r="I208" s="23">
        <f t="shared" si="84"/>
        <v>215.74240734855994</v>
      </c>
      <c r="J208" s="23">
        <f t="shared" si="84"/>
        <v>215.48520671918232</v>
      </c>
      <c r="K208" s="23">
        <f t="shared" si="84"/>
        <v>215.74778494488419</v>
      </c>
      <c r="L208" s="23">
        <f t="shared" si="84"/>
        <v>216.1021447404346</v>
      </c>
      <c r="M208" s="23">
        <f t="shared" si="84"/>
        <v>216.33444995575701</v>
      </c>
      <c r="N208" s="23">
        <f t="shared" si="84"/>
        <v>216.3904116253907</v>
      </c>
      <c r="O208" s="23">
        <f t="shared" si="84"/>
        <v>216.48226625734242</v>
      </c>
      <c r="P208" s="23">
        <f t="shared" si="84"/>
        <v>216.57050309317128</v>
      </c>
      <c r="Q208" s="23">
        <f t="shared" si="84"/>
        <v>216.65405982206721</v>
      </c>
      <c r="R208" s="23">
        <f t="shared" si="84"/>
        <v>216.73993863098076</v>
      </c>
      <c r="S208" s="23">
        <f t="shared" si="83"/>
        <v>216.85330343286478</v>
      </c>
      <c r="T208" s="23">
        <f t="shared" si="83"/>
        <v>217.01248492936793</v>
      </c>
      <c r="U208" s="23">
        <f t="shared" si="83"/>
        <v>217.14753553931223</v>
      </c>
      <c r="V208" s="23">
        <f t="shared" si="83"/>
        <v>217.24991995734672</v>
      </c>
      <c r="W208" s="23">
        <f t="shared" si="83"/>
        <v>217.34253277776588</v>
      </c>
      <c r="X208" s="23">
        <f t="shared" si="83"/>
        <v>217.44592005127197</v>
      </c>
      <c r="Y208" s="23">
        <f t="shared" si="83"/>
        <v>217.5507359151743</v>
      </c>
      <c r="Z208" s="23">
        <f t="shared" si="83"/>
        <v>217.65612651827905</v>
      </c>
      <c r="AA208" s="23">
        <f t="shared" si="83"/>
        <v>217.76419201388489</v>
      </c>
      <c r="AB208" s="23">
        <f t="shared" si="83"/>
        <v>217.87479294145669</v>
      </c>
      <c r="AC208" s="23">
        <f t="shared" si="83"/>
        <v>217.98427608046404</v>
      </c>
      <c r="AD208" s="23">
        <f t="shared" si="83"/>
        <v>218.08682861215493</v>
      </c>
      <c r="AE208" s="23">
        <f t="shared" si="83"/>
        <v>218.1860850601297</v>
      </c>
      <c r="AF208" s="23">
        <f t="shared" si="83"/>
        <v>218.2863165725139</v>
      </c>
    </row>
    <row r="209" spans="1:32" hidden="1">
      <c r="A209" s="12" t="s">
        <v>33</v>
      </c>
      <c r="B209" s="63"/>
      <c r="C209" s="23">
        <f t="shared" si="84"/>
        <v>33.545701023955189</v>
      </c>
      <c r="D209" s="23">
        <f t="shared" si="83"/>
        <v>50.043165675924683</v>
      </c>
      <c r="E209" s="23">
        <f t="shared" si="83"/>
        <v>65.219652487146959</v>
      </c>
      <c r="F209" s="23">
        <f t="shared" si="83"/>
        <v>78.940542067532078</v>
      </c>
      <c r="G209" s="23">
        <f t="shared" si="83"/>
        <v>91.769986819119367</v>
      </c>
      <c r="H209" s="23">
        <f t="shared" si="83"/>
        <v>103.81282438757626</v>
      </c>
      <c r="I209" s="23">
        <f t="shared" si="83"/>
        <v>103.99566744117328</v>
      </c>
      <c r="J209" s="23">
        <f t="shared" si="83"/>
        <v>103.64881589704601</v>
      </c>
      <c r="K209" s="23">
        <f t="shared" si="83"/>
        <v>102.92413722409401</v>
      </c>
      <c r="L209" s="23">
        <f t="shared" si="83"/>
        <v>103.66396760711359</v>
      </c>
      <c r="M209" s="23">
        <f t="shared" si="83"/>
        <v>104.66239823695651</v>
      </c>
      <c r="N209" s="23">
        <f t="shared" si="83"/>
        <v>105.316932541813</v>
      </c>
      <c r="O209" s="23">
        <f t="shared" si="83"/>
        <v>105.47460800546833</v>
      </c>
      <c r="P209" s="23">
        <f t="shared" si="83"/>
        <v>105.73341410927242</v>
      </c>
      <c r="Q209" s="23">
        <f t="shared" si="83"/>
        <v>105.98202684884745</v>
      </c>
      <c r="R209" s="23">
        <f t="shared" si="83"/>
        <v>106.21745309785183</v>
      </c>
      <c r="S209" s="23">
        <f t="shared" si="83"/>
        <v>106.45942195083626</v>
      </c>
      <c r="T209" s="23">
        <f t="shared" si="83"/>
        <v>106.77883428814675</v>
      </c>
      <c r="U209" s="23">
        <f t="shared" si="83"/>
        <v>107.22733799485286</v>
      </c>
      <c r="V209" s="23">
        <f t="shared" si="83"/>
        <v>107.60785143695466</v>
      </c>
      <c r="W209" s="23">
        <f t="shared" si="83"/>
        <v>107.89632586399239</v>
      </c>
      <c r="X209" s="23">
        <f t="shared" si="83"/>
        <v>108.15726821067074</v>
      </c>
      <c r="Y209" s="23">
        <f t="shared" si="83"/>
        <v>108.44856824498856</v>
      </c>
      <c r="Z209" s="23">
        <f t="shared" si="83"/>
        <v>108.74389342106588</v>
      </c>
      <c r="AA209" s="23">
        <f t="shared" si="83"/>
        <v>109.04083796036866</v>
      </c>
      <c r="AB209" s="23">
        <f t="shared" si="83"/>
        <v>109.34531917464483</v>
      </c>
      <c r="AC209" s="23">
        <f t="shared" si="83"/>
        <v>109.65694412522498</v>
      </c>
      <c r="AD209" s="23">
        <f t="shared" si="83"/>
        <v>109.96541963742857</v>
      </c>
      <c r="AE209" s="23">
        <f t="shared" si="83"/>
        <v>110.25436773508045</v>
      </c>
      <c r="AF209" s="23">
        <f t="shared" si="83"/>
        <v>110.53402891310543</v>
      </c>
    </row>
    <row r="210" spans="1:32" hidden="1">
      <c r="A210" s="12" t="s">
        <v>34</v>
      </c>
      <c r="B210" s="63"/>
      <c r="C210" s="23">
        <f t="shared" si="84"/>
        <v>-2877.9086602231691</v>
      </c>
      <c r="D210" s="23">
        <f t="shared" si="83"/>
        <v>-2514.8719256589829</v>
      </c>
      <c r="E210" s="23">
        <f t="shared" si="83"/>
        <v>-2146.077613620866</v>
      </c>
      <c r="F210" s="23">
        <f t="shared" si="83"/>
        <v>-1778.8236566115011</v>
      </c>
      <c r="G210" s="23">
        <f t="shared" si="83"/>
        <v>-1414.2594434193816</v>
      </c>
      <c r="H210" s="23">
        <f t="shared" si="83"/>
        <v>-1051.5653215742277</v>
      </c>
      <c r="I210" s="23">
        <f t="shared" si="83"/>
        <v>-1050.9306761387707</v>
      </c>
      <c r="J210" s="23">
        <f t="shared" si="83"/>
        <v>-1050.4266958622466</v>
      </c>
      <c r="K210" s="23">
        <f t="shared" si="83"/>
        <v>-1051.3827416823406</v>
      </c>
      <c r="L210" s="23">
        <f t="shared" si="83"/>
        <v>-1053.3802130152617</v>
      </c>
      <c r="M210" s="23">
        <f t="shared" si="83"/>
        <v>-1051.3409781978626</v>
      </c>
      <c r="N210" s="23">
        <f t="shared" si="83"/>
        <v>-1048.5889494222429</v>
      </c>
      <c r="O210" s="23">
        <f t="shared" si="83"/>
        <v>-1046.7848208351061</v>
      </c>
      <c r="P210" s="23">
        <f t="shared" si="83"/>
        <v>-1046.350211358782</v>
      </c>
      <c r="Q210" s="23">
        <f t="shared" si="83"/>
        <v>-1045.636849985749</v>
      </c>
      <c r="R210" s="23">
        <f t="shared" si="83"/>
        <v>-1044.9515851382494</v>
      </c>
      <c r="S210" s="23">
        <f t="shared" si="83"/>
        <v>-1044.3026669335995</v>
      </c>
      <c r="T210" s="23">
        <f t="shared" si="83"/>
        <v>-1043.6357149929208</v>
      </c>
      <c r="U210" s="23">
        <f t="shared" si="83"/>
        <v>-1042.7553013544639</v>
      </c>
      <c r="V210" s="23">
        <f t="shared" si="83"/>
        <v>-1041.5190661369888</v>
      </c>
      <c r="W210" s="23">
        <f t="shared" si="83"/>
        <v>-1040.4702361923992</v>
      </c>
      <c r="X210" s="23">
        <f t="shared" si="83"/>
        <v>-1039.6750984026476</v>
      </c>
      <c r="Y210" s="23">
        <f t="shared" si="83"/>
        <v>-1038.955848786929</v>
      </c>
      <c r="Z210" s="23">
        <f t="shared" si="83"/>
        <v>-1038.1529226217899</v>
      </c>
      <c r="AA210" s="23">
        <f t="shared" si="83"/>
        <v>-1037.3389017389854</v>
      </c>
      <c r="AB210" s="23">
        <f t="shared" si="83"/>
        <v>-1036.5204173170387</v>
      </c>
      <c r="AC210" s="23">
        <f t="shared" si="83"/>
        <v>-1035.681159146985</v>
      </c>
      <c r="AD210" s="23">
        <f t="shared" si="83"/>
        <v>-1034.8222103071166</v>
      </c>
      <c r="AE210" s="23">
        <f t="shared" si="83"/>
        <v>-1033.9719424359391</v>
      </c>
      <c r="AF210" s="23">
        <f t="shared" si="83"/>
        <v>-1033.1754990420486</v>
      </c>
    </row>
    <row r="211" spans="1:32" hidden="1">
      <c r="A211" s="12" t="s">
        <v>35</v>
      </c>
      <c r="B211" s="63"/>
      <c r="C211" s="23">
        <f t="shared" si="84"/>
        <v>-3988.9999779192731</v>
      </c>
      <c r="D211" s="23">
        <f t="shared" si="83"/>
        <v>-3481.797108705061</v>
      </c>
      <c r="E211" s="23">
        <f t="shared" si="83"/>
        <v>-2984.0061151874979</v>
      </c>
      <c r="F211" s="23">
        <f t="shared" si="83"/>
        <v>-2476.253224698281</v>
      </c>
      <c r="G211" s="23">
        <f t="shared" si="83"/>
        <v>-1969.8554000954391</v>
      </c>
      <c r="H211" s="23">
        <f t="shared" si="83"/>
        <v>-1466.3502611795047</v>
      </c>
      <c r="I211" s="23">
        <f t="shared" si="83"/>
        <v>-1463.6805452775297</v>
      </c>
      <c r="J211" s="23">
        <f t="shared" si="83"/>
        <v>-1462.7357625354198</v>
      </c>
      <c r="K211" s="23">
        <f t="shared" si="83"/>
        <v>-1461.9854981499593</v>
      </c>
      <c r="L211" s="23">
        <f t="shared" si="83"/>
        <v>-1463.4087425964171</v>
      </c>
      <c r="M211" s="23">
        <f t="shared" si="83"/>
        <v>-1466.3823343655458</v>
      </c>
      <c r="N211" s="23">
        <f t="shared" si="83"/>
        <v>-1463.3465702129397</v>
      </c>
      <c r="O211" s="23">
        <f t="shared" si="83"/>
        <v>-1459.249685326191</v>
      </c>
      <c r="P211" s="23">
        <f t="shared" si="83"/>
        <v>-1456.5639186627304</v>
      </c>
      <c r="Q211" s="23">
        <f t="shared" si="83"/>
        <v>-1455.916925066238</v>
      </c>
      <c r="R211" s="23">
        <f t="shared" si="83"/>
        <v>-1454.8549596341036</v>
      </c>
      <c r="S211" s="23">
        <f t="shared" si="83"/>
        <v>-1453.8348208833741</v>
      </c>
      <c r="T211" s="23">
        <f t="shared" si="83"/>
        <v>-1452.8687905827683</v>
      </c>
      <c r="U211" s="23">
        <f t="shared" si="83"/>
        <v>-1451.8759138548157</v>
      </c>
      <c r="V211" s="23">
        <f t="shared" si="83"/>
        <v>-1450.5652613785642</v>
      </c>
      <c r="W211" s="23">
        <f t="shared" si="83"/>
        <v>-1448.7249051207291</v>
      </c>
      <c r="X211" s="23">
        <f t="shared" si="83"/>
        <v>-1447.1635349828757</v>
      </c>
      <c r="Y211" s="23">
        <f t="shared" si="83"/>
        <v>-1445.9798307925084</v>
      </c>
      <c r="Z211" s="23">
        <f t="shared" si="83"/>
        <v>-1444.9090996626037</v>
      </c>
      <c r="AA211" s="23">
        <f t="shared" si="83"/>
        <v>-1443.7138010885901</v>
      </c>
      <c r="AB211" s="23">
        <f t="shared" si="83"/>
        <v>-1442.501986051695</v>
      </c>
      <c r="AC211" s="23">
        <f t="shared" si="83"/>
        <v>-1441.2835262419649</v>
      </c>
      <c r="AD211" s="23">
        <f t="shared" si="83"/>
        <v>-1440.0341410089895</v>
      </c>
      <c r="AE211" s="23">
        <f t="shared" si="83"/>
        <v>-1438.755442707672</v>
      </c>
      <c r="AF211" s="23">
        <f t="shared" si="83"/>
        <v>-1437.4896675740783</v>
      </c>
    </row>
    <row r="212" spans="1:32" hidden="1">
      <c r="A212" s="12" t="s">
        <v>36</v>
      </c>
      <c r="B212" s="63"/>
      <c r="C212" s="23">
        <f t="shared" si="84"/>
        <v>-1761.157403593701</v>
      </c>
      <c r="D212" s="23">
        <f t="shared" si="83"/>
        <v>-1509.4585007945352</v>
      </c>
      <c r="E212" s="23">
        <f t="shared" si="83"/>
        <v>-1298.1965811661066</v>
      </c>
      <c r="F212" s="23">
        <f t="shared" si="83"/>
        <v>-1096.3560682091556</v>
      </c>
      <c r="G212" s="23">
        <f t="shared" si="83"/>
        <v>-882.96486017377174</v>
      </c>
      <c r="H212" s="23">
        <f t="shared" si="83"/>
        <v>-670.43012198450742</v>
      </c>
      <c r="I212" s="23">
        <f t="shared" si="83"/>
        <v>-667.45642415028124</v>
      </c>
      <c r="J212" s="23">
        <f t="shared" si="83"/>
        <v>-664.30270550644491</v>
      </c>
      <c r="K212" s="23">
        <f t="shared" si="83"/>
        <v>-663.18663958123943</v>
      </c>
      <c r="L212" s="23">
        <f t="shared" si="83"/>
        <v>-662.30035697023413</v>
      </c>
      <c r="M212" s="23">
        <f t="shared" si="83"/>
        <v>-663.98162670466991</v>
      </c>
      <c r="N212" s="23">
        <f t="shared" si="83"/>
        <v>-667.49431200371328</v>
      </c>
      <c r="O212" s="23">
        <f t="shared" si="83"/>
        <v>-663.90818285817659</v>
      </c>
      <c r="P212" s="23">
        <f t="shared" si="83"/>
        <v>-659.0685584474013</v>
      </c>
      <c r="Q212" s="23">
        <f t="shared" si="83"/>
        <v>-655.89587913972719</v>
      </c>
      <c r="R212" s="23">
        <f t="shared" si="83"/>
        <v>-655.13158966376068</v>
      </c>
      <c r="S212" s="23">
        <f t="shared" si="83"/>
        <v>-653.87709656208608</v>
      </c>
      <c r="T212" s="23">
        <f t="shared" si="83"/>
        <v>-652.67201305672279</v>
      </c>
      <c r="U212" s="23">
        <f t="shared" si="83"/>
        <v>-651.53084752398718</v>
      </c>
      <c r="V212" s="23">
        <f t="shared" si="83"/>
        <v>-650.35796847506936</v>
      </c>
      <c r="W212" s="23">
        <f t="shared" si="83"/>
        <v>-648.80970292857455</v>
      </c>
      <c r="X212" s="23">
        <f t="shared" si="83"/>
        <v>-646.6357016285292</v>
      </c>
      <c r="Y212" s="23">
        <f t="shared" si="83"/>
        <v>-644.79126488151451</v>
      </c>
      <c r="Z212" s="23">
        <f t="shared" si="83"/>
        <v>-643.39296254859437</v>
      </c>
      <c r="AA212" s="23">
        <f t="shared" si="83"/>
        <v>-642.12811458315264</v>
      </c>
      <c r="AB212" s="23">
        <f t="shared" si="83"/>
        <v>-640.71611587758525</v>
      </c>
      <c r="AC212" s="23">
        <f t="shared" si="83"/>
        <v>-639.28460637804528</v>
      </c>
      <c r="AD212" s="23">
        <f t="shared" si="83"/>
        <v>-637.84524745004819</v>
      </c>
      <c r="AE212" s="23">
        <f t="shared" si="83"/>
        <v>-636.36935651361637</v>
      </c>
      <c r="AF212" s="23">
        <f t="shared" si="83"/>
        <v>-634.85883823347467</v>
      </c>
    </row>
    <row r="213" spans="1:32" hidden="1">
      <c r="A213" s="12" t="s">
        <v>37</v>
      </c>
      <c r="B213" s="63"/>
      <c r="C213" s="23">
        <f t="shared" si="84"/>
        <v>37.270080899252207</v>
      </c>
      <c r="D213" s="23">
        <f t="shared" si="83"/>
        <v>126.57150614126294</v>
      </c>
      <c r="E213" s="23">
        <f t="shared" si="83"/>
        <v>215.67930249515484</v>
      </c>
      <c r="F213" s="23">
        <f t="shared" si="83"/>
        <v>262.59701339744788</v>
      </c>
      <c r="G213" s="23">
        <f t="shared" si="83"/>
        <v>298.4925924854615</v>
      </c>
      <c r="H213" s="23">
        <f t="shared" si="83"/>
        <v>347.24478013774205</v>
      </c>
      <c r="I213" s="23">
        <f t="shared" si="83"/>
        <v>353.22278596434626</v>
      </c>
      <c r="J213" s="23">
        <f t="shared" si="83"/>
        <v>356.64889962693269</v>
      </c>
      <c r="K213" s="23">
        <f t="shared" si="83"/>
        <v>360.282422310127</v>
      </c>
      <c r="L213" s="23">
        <f t="shared" si="83"/>
        <v>361.56828554433741</v>
      </c>
      <c r="M213" s="23">
        <f t="shared" si="83"/>
        <v>362.58940642875677</v>
      </c>
      <c r="N213" s="23">
        <f t="shared" si="83"/>
        <v>360.65234976437205</v>
      </c>
      <c r="O213" s="23">
        <f t="shared" si="83"/>
        <v>356.6052475480974</v>
      </c>
      <c r="P213" s="23">
        <f t="shared" si="83"/>
        <v>360.73696729444782</v>
      </c>
      <c r="Q213" s="23">
        <f t="shared" si="83"/>
        <v>366.31288799651156</v>
      </c>
      <c r="R213" s="23">
        <f t="shared" si="83"/>
        <v>369.96825600260854</v>
      </c>
      <c r="S213" s="23">
        <f t="shared" si="83"/>
        <v>370.84882382145224</v>
      </c>
      <c r="T213" s="23">
        <f t="shared" si="83"/>
        <v>372.29417442358681</v>
      </c>
      <c r="U213" s="23">
        <f t="shared" si="83"/>
        <v>373.68259829596718</v>
      </c>
      <c r="V213" s="23">
        <f t="shared" si="83"/>
        <v>374.99737977039695</v>
      </c>
      <c r="W213" s="23">
        <f t="shared" si="83"/>
        <v>376.34869962805169</v>
      </c>
      <c r="X213" s="23">
        <f t="shared" si="83"/>
        <v>378.1325169618467</v>
      </c>
      <c r="Y213" s="23">
        <f t="shared" si="83"/>
        <v>380.63726894802312</v>
      </c>
      <c r="Z213" s="23">
        <f t="shared" si="83"/>
        <v>382.76231671380447</v>
      </c>
      <c r="AA213" s="23">
        <f t="shared" si="83"/>
        <v>384.37335555981554</v>
      </c>
      <c r="AB213" s="23">
        <f t="shared" si="83"/>
        <v>385.83063640577893</v>
      </c>
      <c r="AC213" s="23">
        <f t="shared" si="83"/>
        <v>387.45745537878611</v>
      </c>
      <c r="AD213" s="23">
        <f t="shared" si="83"/>
        <v>389.10675350115707</v>
      </c>
      <c r="AE213" s="23">
        <f t="shared" si="83"/>
        <v>390.7650952572767</v>
      </c>
      <c r="AF213" s="23">
        <f t="shared" si="83"/>
        <v>392.4655269701434</v>
      </c>
    </row>
    <row r="214" spans="1:32" hidden="1">
      <c r="A214" s="12" t="s">
        <v>38</v>
      </c>
      <c r="B214" s="63"/>
      <c r="C214" s="23">
        <f t="shared" si="84"/>
        <v>147.46908667542448</v>
      </c>
      <c r="D214" s="23">
        <f t="shared" si="83"/>
        <v>320.99938605871284</v>
      </c>
      <c r="E214" s="23">
        <f t="shared" si="83"/>
        <v>468.10980566903163</v>
      </c>
      <c r="F214" s="23">
        <f t="shared" si="83"/>
        <v>616.95158605797042</v>
      </c>
      <c r="G214" s="23">
        <f t="shared" si="83"/>
        <v>706.60780768428231</v>
      </c>
      <c r="H214" s="23">
        <f t="shared" si="83"/>
        <v>781.35310931582353</v>
      </c>
      <c r="I214" s="23">
        <f t="shared" si="83"/>
        <v>789.76328360359184</v>
      </c>
      <c r="J214" s="23">
        <f t="shared" si="83"/>
        <v>798.41735607132432</v>
      </c>
      <c r="K214" s="23">
        <f t="shared" si="83"/>
        <v>803.37717658316251</v>
      </c>
      <c r="L214" s="23">
        <f t="shared" si="83"/>
        <v>808.63725319157675</v>
      </c>
      <c r="M214" s="23">
        <f t="shared" si="83"/>
        <v>810.49873575536913</v>
      </c>
      <c r="N214" s="23">
        <f t="shared" si="83"/>
        <v>811.97696351030754</v>
      </c>
      <c r="O214" s="23">
        <f t="shared" si="83"/>
        <v>809.1727794338949</v>
      </c>
      <c r="P214" s="23">
        <f t="shared" si="83"/>
        <v>803.31398356118734</v>
      </c>
      <c r="Q214" s="23">
        <f t="shared" si="83"/>
        <v>809.29527617587883</v>
      </c>
      <c r="R214" s="23">
        <f t="shared" si="83"/>
        <v>817.36726928355347</v>
      </c>
      <c r="S214" s="23">
        <f t="shared" si="83"/>
        <v>822.65897031874192</v>
      </c>
      <c r="T214" s="23">
        <f t="shared" si="83"/>
        <v>823.9337261383298</v>
      </c>
      <c r="U214" s="23">
        <f t="shared" si="83"/>
        <v>826.02609091932391</v>
      </c>
      <c r="V214" s="23">
        <f t="shared" si="83"/>
        <v>828.03604560254462</v>
      </c>
      <c r="W214" s="23">
        <f t="shared" si="83"/>
        <v>829.93939171644524</v>
      </c>
      <c r="X214" s="23">
        <f t="shared" si="83"/>
        <v>831.89563269620339</v>
      </c>
      <c r="Y214" s="23">
        <f t="shared" si="83"/>
        <v>834.4779795395516</v>
      </c>
      <c r="Z214" s="23">
        <f t="shared" si="83"/>
        <v>838.10398891973819</v>
      </c>
      <c r="AA214" s="23">
        <f t="shared" si="83"/>
        <v>841.18031870192499</v>
      </c>
      <c r="AB214" s="23">
        <f t="shared" si="83"/>
        <v>843.51254241098286</v>
      </c>
      <c r="AC214" s="23">
        <f t="shared" si="83"/>
        <v>845.62217803406747</v>
      </c>
      <c r="AD214" s="23">
        <f t="shared" si="83"/>
        <v>847.9772458765292</v>
      </c>
      <c r="AE214" s="23">
        <f t="shared" si="83"/>
        <v>850.36485570594596</v>
      </c>
      <c r="AF214" s="23">
        <f t="shared" si="83"/>
        <v>852.76555757041206</v>
      </c>
    </row>
    <row r="215" spans="1:32" hidden="1">
      <c r="A215" s="12" t="s">
        <v>39</v>
      </c>
      <c r="B215" s="63"/>
      <c r="C215" s="23">
        <f t="shared" si="84"/>
        <v>-54.410240905810497</v>
      </c>
      <c r="D215" s="23">
        <f t="shared" si="83"/>
        <v>-35.634128281235462</v>
      </c>
      <c r="E215" s="23">
        <f t="shared" si="83"/>
        <v>153.62924031044531</v>
      </c>
      <c r="F215" s="23">
        <f t="shared" si="83"/>
        <v>310.63923624649033</v>
      </c>
      <c r="G215" s="23">
        <f t="shared" si="83"/>
        <v>471.95627930756018</v>
      </c>
      <c r="H215" s="23">
        <f t="shared" si="83"/>
        <v>551.66575583180384</v>
      </c>
      <c r="I215" s="23">
        <f t="shared" si="83"/>
        <v>536.63298998080427</v>
      </c>
      <c r="J215" s="23">
        <f t="shared" si="83"/>
        <v>548.73043167336436</v>
      </c>
      <c r="K215" s="23">
        <f t="shared" si="83"/>
        <v>561.17870367098658</v>
      </c>
      <c r="L215" s="23">
        <f t="shared" si="83"/>
        <v>568.31305515937856</v>
      </c>
      <c r="M215" s="23">
        <f t="shared" si="83"/>
        <v>575.87930383525236</v>
      </c>
      <c r="N215" s="23">
        <f t="shared" si="83"/>
        <v>578.55691502457921</v>
      </c>
      <c r="O215" s="23">
        <f t="shared" si="83"/>
        <v>580.68324124112405</v>
      </c>
      <c r="P215" s="23">
        <f t="shared" si="83"/>
        <v>576.64962050997565</v>
      </c>
      <c r="Q215" s="23">
        <f t="shared" si="83"/>
        <v>568.22215646065888</v>
      </c>
      <c r="R215" s="23">
        <f t="shared" si="83"/>
        <v>576.82582342123351</v>
      </c>
      <c r="S215" s="23">
        <f t="shared" si="83"/>
        <v>588.43681537236262</v>
      </c>
      <c r="T215" s="23">
        <f t="shared" si="83"/>
        <v>596.04855355247855</v>
      </c>
      <c r="U215" s="23">
        <f t="shared" si="83"/>
        <v>597.88219976147229</v>
      </c>
      <c r="V215" s="23">
        <f t="shared" si="83"/>
        <v>600.89191871277581</v>
      </c>
      <c r="W215" s="23">
        <f t="shared" si="83"/>
        <v>603.78309655914927</v>
      </c>
      <c r="X215" s="23">
        <f t="shared" si="83"/>
        <v>606.52092550844463</v>
      </c>
      <c r="Y215" s="23">
        <f t="shared" si="83"/>
        <v>609.33483998625161</v>
      </c>
      <c r="Z215" s="23">
        <f t="shared" si="83"/>
        <v>613.04936352624281</v>
      </c>
      <c r="AA215" s="23">
        <f t="shared" si="83"/>
        <v>618.26512191037909</v>
      </c>
      <c r="AB215" s="23">
        <f t="shared" si="83"/>
        <v>622.6902050173012</v>
      </c>
      <c r="AC215" s="23">
        <f t="shared" si="83"/>
        <v>626.04494409511244</v>
      </c>
      <c r="AD215" s="23">
        <f t="shared" si="83"/>
        <v>629.07950593289934</v>
      </c>
      <c r="AE215" s="23">
        <f t="shared" si="83"/>
        <v>632.46710468309539</v>
      </c>
      <c r="AF215" s="23">
        <f t="shared" si="83"/>
        <v>635.90151278305348</v>
      </c>
    </row>
    <row r="216" spans="1:32" hidden="1">
      <c r="A216" s="12" t="s">
        <v>40</v>
      </c>
      <c r="B216" s="63"/>
      <c r="C216" s="23">
        <f t="shared" si="84"/>
        <v>-584.23460164095741</v>
      </c>
      <c r="D216" s="23">
        <f t="shared" si="83"/>
        <v>-554.48851049694349</v>
      </c>
      <c r="E216" s="23">
        <f t="shared" si="83"/>
        <v>-607.13754599791719</v>
      </c>
      <c r="F216" s="23">
        <f t="shared" si="83"/>
        <v>-418.56799371871602</v>
      </c>
      <c r="G216" s="23">
        <f t="shared" si="83"/>
        <v>-272.24348632227338</v>
      </c>
      <c r="H216" s="23">
        <f t="shared" si="83"/>
        <v>-116.28996797904256</v>
      </c>
      <c r="I216" s="23">
        <f t="shared" si="83"/>
        <v>-110.64083807956922</v>
      </c>
      <c r="J216" s="23">
        <f t="shared" si="83"/>
        <v>-133.09595536752022</v>
      </c>
      <c r="K216" s="23">
        <f t="shared" si="83"/>
        <v>-115.02546356427047</v>
      </c>
      <c r="L216" s="23">
        <f t="shared" si="83"/>
        <v>-96.430920782877365</v>
      </c>
      <c r="M216" s="23">
        <f t="shared" ref="D216:AF223" si="85">M56-L55</f>
        <v>-85.774019648837566</v>
      </c>
      <c r="N216" s="23">
        <f t="shared" si="85"/>
        <v>-74.471974294661777</v>
      </c>
      <c r="O216" s="23">
        <f t="shared" si="85"/>
        <v>-70.472306242627383</v>
      </c>
      <c r="P216" s="23">
        <f t="shared" si="85"/>
        <v>-67.296117305872031</v>
      </c>
      <c r="Q216" s="23">
        <f t="shared" si="85"/>
        <v>-73.321317692192679</v>
      </c>
      <c r="R216" s="23">
        <f t="shared" si="85"/>
        <v>-85.909799116248905</v>
      </c>
      <c r="S216" s="23">
        <f t="shared" si="85"/>
        <v>-73.058115492553043</v>
      </c>
      <c r="T216" s="23">
        <f t="shared" si="85"/>
        <v>-55.714255508530186</v>
      </c>
      <c r="U216" s="23">
        <f t="shared" si="85"/>
        <v>-44.344260439509526</v>
      </c>
      <c r="V216" s="23">
        <f t="shared" si="85"/>
        <v>-41.60526077067334</v>
      </c>
      <c r="W216" s="23">
        <f t="shared" si="85"/>
        <v>-37.109508443714731</v>
      </c>
      <c r="X216" s="23">
        <f t="shared" si="85"/>
        <v>-32.790826287404343</v>
      </c>
      <c r="Y216" s="23">
        <f t="shared" si="85"/>
        <v>-28.701208263672015</v>
      </c>
      <c r="Z216" s="23">
        <f t="shared" si="85"/>
        <v>-24.497937869939051</v>
      </c>
      <c r="AA216" s="23">
        <f t="shared" si="85"/>
        <v>-18.949387284759723</v>
      </c>
      <c r="AB216" s="23">
        <f t="shared" si="85"/>
        <v>-11.158374810922396</v>
      </c>
      <c r="AC216" s="23">
        <f t="shared" si="85"/>
        <v>-4.5484294981433777</v>
      </c>
      <c r="AD216" s="23">
        <f t="shared" si="85"/>
        <v>0.46269488238613121</v>
      </c>
      <c r="AE216" s="23">
        <f t="shared" si="85"/>
        <v>4.9955561442766339</v>
      </c>
      <c r="AF216" s="23">
        <f t="shared" si="85"/>
        <v>10.055764492772141</v>
      </c>
    </row>
    <row r="217" spans="1:32" hidden="1">
      <c r="A217" s="12" t="s">
        <v>41</v>
      </c>
      <c r="B217" s="63"/>
      <c r="C217" s="23">
        <f t="shared" si="84"/>
        <v>-1318.9720822120071</v>
      </c>
      <c r="D217" s="23">
        <f t="shared" si="85"/>
        <v>-1313.7132258557322</v>
      </c>
      <c r="E217" s="23">
        <f t="shared" si="85"/>
        <v>-1302.1448751029748</v>
      </c>
      <c r="F217" s="23">
        <f t="shared" si="85"/>
        <v>-1412.0711198822391</v>
      </c>
      <c r="G217" s="23">
        <f t="shared" si="85"/>
        <v>-1146.2590843354265</v>
      </c>
      <c r="H217" s="23">
        <f t="shared" si="85"/>
        <v>-943.60206915597519</v>
      </c>
      <c r="I217" s="23">
        <f t="shared" si="85"/>
        <v>-757.90707443100109</v>
      </c>
      <c r="J217" s="23">
        <f t="shared" si="85"/>
        <v>-748.86584714715718</v>
      </c>
      <c r="K217" s="23">
        <f t="shared" si="85"/>
        <v>-784.80444701979286</v>
      </c>
      <c r="L217" s="23">
        <f t="shared" si="85"/>
        <v>-755.88328102939704</v>
      </c>
      <c r="M217" s="23">
        <f t="shared" si="85"/>
        <v>-726.12339047680871</v>
      </c>
      <c r="N217" s="23">
        <f t="shared" si="85"/>
        <v>-709.06740716453351</v>
      </c>
      <c r="O217" s="23">
        <f t="shared" si="85"/>
        <v>-690.97889395316452</v>
      </c>
      <c r="P217" s="23">
        <f t="shared" si="85"/>
        <v>-684.57757046408369</v>
      </c>
      <c r="Q217" s="23">
        <f t="shared" si="85"/>
        <v>-679.4941953984162</v>
      </c>
      <c r="R217" s="23">
        <f t="shared" si="85"/>
        <v>-689.13730984132417</v>
      </c>
      <c r="S217" s="23">
        <f t="shared" si="85"/>
        <v>-709.28471727196302</v>
      </c>
      <c r="T217" s="23">
        <f t="shared" si="85"/>
        <v>-688.71606427768711</v>
      </c>
      <c r="U217" s="23">
        <f t="shared" si="85"/>
        <v>-660.95784612992429</v>
      </c>
      <c r="V217" s="23">
        <f t="shared" si="85"/>
        <v>-642.76058186719456</v>
      </c>
      <c r="W217" s="23">
        <f t="shared" si="85"/>
        <v>-638.37691235046805</v>
      </c>
      <c r="X217" s="23">
        <f t="shared" si="85"/>
        <v>-631.18162399222274</v>
      </c>
      <c r="Y217" s="23">
        <f t="shared" si="85"/>
        <v>-624.26973001266742</v>
      </c>
      <c r="Z217" s="23">
        <f t="shared" si="85"/>
        <v>-617.72444485997403</v>
      </c>
      <c r="AA217" s="23">
        <f t="shared" si="85"/>
        <v>-610.9972632158242</v>
      </c>
      <c r="AB217" s="23">
        <f t="shared" si="85"/>
        <v>-602.11700947246572</v>
      </c>
      <c r="AC217" s="23">
        <f t="shared" si="85"/>
        <v>-589.64777690024493</v>
      </c>
      <c r="AD217" s="23">
        <f t="shared" si="85"/>
        <v>-579.06879943467356</v>
      </c>
      <c r="AE217" s="23">
        <f t="shared" si="85"/>
        <v>-571.04867681788528</v>
      </c>
      <c r="AF217" s="23">
        <f t="shared" si="85"/>
        <v>-563.79399695670872</v>
      </c>
    </row>
    <row r="218" spans="1:32" hidden="1">
      <c r="A218" s="12" t="s">
        <v>42</v>
      </c>
      <c r="B218" s="63"/>
      <c r="C218" s="23">
        <f t="shared" si="84"/>
        <v>-2208.0027481555662</v>
      </c>
      <c r="D218" s="23">
        <f t="shared" si="85"/>
        <v>-1831.1726529802982</v>
      </c>
      <c r="E218" s="23">
        <f t="shared" si="85"/>
        <v>-1867.1288518030706</v>
      </c>
      <c r="F218" s="23">
        <f t="shared" si="85"/>
        <v>-1880.8398320832566</v>
      </c>
      <c r="G218" s="23">
        <f t="shared" si="85"/>
        <v>-2080.202919372925</v>
      </c>
      <c r="H218" s="23">
        <f t="shared" si="85"/>
        <v>-1691.8018940113543</v>
      </c>
      <c r="I218" s="23">
        <f t="shared" si="85"/>
        <v>-1442.3123812790654</v>
      </c>
      <c r="J218" s="23">
        <f t="shared" si="85"/>
        <v>-1144.5777549219638</v>
      </c>
      <c r="K218" s="23">
        <f t="shared" si="85"/>
        <v>-1130.0814760580542</v>
      </c>
      <c r="L218" s="23">
        <f t="shared" si="85"/>
        <v>-1187.7037378789682</v>
      </c>
      <c r="M218" s="23">
        <f t="shared" si="85"/>
        <v>-1141.3328997057833</v>
      </c>
      <c r="N218" s="23">
        <f t="shared" si="85"/>
        <v>-1093.6172899919766</v>
      </c>
      <c r="O218" s="23">
        <f t="shared" si="85"/>
        <v>-1066.2705280280643</v>
      </c>
      <c r="P218" s="23">
        <f t="shared" si="85"/>
        <v>-1037.2682561557449</v>
      </c>
      <c r="Q218" s="23">
        <f t="shared" si="85"/>
        <v>-1027.0046749534886</v>
      </c>
      <c r="R218" s="23">
        <f t="shared" si="85"/>
        <v>-1018.8542303060749</v>
      </c>
      <c r="S218" s="23">
        <f t="shared" si="85"/>
        <v>-1034.3155467504403</v>
      </c>
      <c r="T218" s="23">
        <f t="shared" si="85"/>
        <v>-1066.6189528401374</v>
      </c>
      <c r="U218" s="23">
        <f t="shared" si="85"/>
        <v>-1033.6401414134161</v>
      </c>
      <c r="V218" s="23">
        <f t="shared" si="85"/>
        <v>-989.13391914930253</v>
      </c>
      <c r="W218" s="23">
        <f t="shared" si="85"/>
        <v>-959.95728095283994</v>
      </c>
      <c r="X218" s="23">
        <f t="shared" si="85"/>
        <v>-952.92871129446939</v>
      </c>
      <c r="Y218" s="23">
        <f t="shared" si="85"/>
        <v>-941.3921241395692</v>
      </c>
      <c r="Z218" s="23">
        <f t="shared" si="85"/>
        <v>-930.30991821112912</v>
      </c>
      <c r="AA218" s="23">
        <f t="shared" si="85"/>
        <v>-919.81551564403708</v>
      </c>
      <c r="AB218" s="23">
        <f t="shared" si="85"/>
        <v>-909.02946879218507</v>
      </c>
      <c r="AC218" s="23">
        <f t="shared" si="85"/>
        <v>-894.79128733688776</v>
      </c>
      <c r="AD218" s="23">
        <f t="shared" si="85"/>
        <v>-874.79870591944564</v>
      </c>
      <c r="AE218" s="23">
        <f t="shared" si="85"/>
        <v>-857.83687069272491</v>
      </c>
      <c r="AF218" s="23">
        <f t="shared" si="85"/>
        <v>-844.97778305719112</v>
      </c>
    </row>
    <row r="219" spans="1:32" hidden="1">
      <c r="A219" s="12" t="s">
        <v>43</v>
      </c>
      <c r="B219" s="63"/>
      <c r="C219" s="23">
        <f t="shared" si="84"/>
        <v>-3537.1757908631407</v>
      </c>
      <c r="D219" s="23">
        <f t="shared" si="85"/>
        <v>-2671.7260060669723</v>
      </c>
      <c r="E219" s="23">
        <f t="shared" si="85"/>
        <v>-2149.5223586196153</v>
      </c>
      <c r="F219" s="23">
        <f t="shared" si="85"/>
        <v>-2184.0586186292712</v>
      </c>
      <c r="G219" s="23">
        <f t="shared" si="85"/>
        <v>-2180.6380220886858</v>
      </c>
      <c r="H219" s="23">
        <f t="shared" si="85"/>
        <v>-2437.3508917615618</v>
      </c>
      <c r="I219" s="23">
        <f t="shared" si="85"/>
        <v>-1968.0617366579681</v>
      </c>
      <c r="J219" s="23">
        <f t="shared" si="85"/>
        <v>-1602.5445477712201</v>
      </c>
      <c r="K219" s="23">
        <f t="shared" si="85"/>
        <v>-1166.3453565969103</v>
      </c>
      <c r="L219" s="23">
        <f t="shared" si="85"/>
        <v>-1145.1074334408404</v>
      </c>
      <c r="M219" s="23">
        <f t="shared" si="85"/>
        <v>-1229.5275235978042</v>
      </c>
      <c r="N219" s="23">
        <f t="shared" si="85"/>
        <v>-1161.5914479296698</v>
      </c>
      <c r="O219" s="23">
        <f t="shared" si="85"/>
        <v>-1091.6852008189089</v>
      </c>
      <c r="P219" s="23">
        <f t="shared" si="85"/>
        <v>-1051.620544598547</v>
      </c>
      <c r="Q219" s="23">
        <f t="shared" si="85"/>
        <v>-1009.1304664786148</v>
      </c>
      <c r="R219" s="23">
        <f t="shared" si="85"/>
        <v>-994.09370077300991</v>
      </c>
      <c r="S219" s="23">
        <f t="shared" si="85"/>
        <v>-982.15280761451868</v>
      </c>
      <c r="T219" s="23">
        <f t="shared" si="85"/>
        <v>-1004.8045690506697</v>
      </c>
      <c r="U219" s="23">
        <f t="shared" si="85"/>
        <v>-1052.1310079701434</v>
      </c>
      <c r="V219" s="23">
        <f t="shared" si="85"/>
        <v>-1003.8150594819308</v>
      </c>
      <c r="W219" s="23">
        <f t="shared" si="85"/>
        <v>-938.61075862058351</v>
      </c>
      <c r="X219" s="23">
        <f t="shared" si="85"/>
        <v>-895.86522331554079</v>
      </c>
      <c r="Y219" s="23">
        <f t="shared" si="85"/>
        <v>-885.56794470335444</v>
      </c>
      <c r="Z219" s="23">
        <f t="shared" si="85"/>
        <v>-868.66614847141682</v>
      </c>
      <c r="AA219" s="23">
        <f t="shared" si="85"/>
        <v>-852.43004815094537</v>
      </c>
      <c r="AB219" s="23">
        <f t="shared" si="85"/>
        <v>-837.055115219453</v>
      </c>
      <c r="AC219" s="23">
        <f t="shared" si="85"/>
        <v>-821.25290581468653</v>
      </c>
      <c r="AD219" s="23">
        <f t="shared" si="85"/>
        <v>-800.39311093430661</v>
      </c>
      <c r="AE219" s="23">
        <f t="shared" si="85"/>
        <v>-771.10277292265164</v>
      </c>
      <c r="AF219" s="23">
        <f t="shared" si="85"/>
        <v>-746.25266093784739</v>
      </c>
    </row>
    <row r="220" spans="1:32" hidden="1">
      <c r="A220" s="12" t="s">
        <v>44</v>
      </c>
      <c r="B220" s="63"/>
      <c r="C220" s="23">
        <f t="shared" si="84"/>
        <v>-4533.5271571742705</v>
      </c>
      <c r="D220" s="23">
        <f t="shared" si="85"/>
        <v>-4960.5002727363608</v>
      </c>
      <c r="E220" s="23">
        <f t="shared" si="85"/>
        <v>-3842.3646980485209</v>
      </c>
      <c r="F220" s="23">
        <f t="shared" si="85"/>
        <v>-3160.5588866432445</v>
      </c>
      <c r="G220" s="23">
        <f t="shared" si="85"/>
        <v>-3245.8194576217138</v>
      </c>
      <c r="H220" s="23">
        <f t="shared" si="85"/>
        <v>-3280.9971050633394</v>
      </c>
      <c r="I220" s="23">
        <f t="shared" si="85"/>
        <v>-3835.3832159571248</v>
      </c>
      <c r="J220" s="23">
        <f t="shared" si="85"/>
        <v>-3159.1607494186683</v>
      </c>
      <c r="K220" s="23">
        <f t="shared" si="85"/>
        <v>-2632.4685547596164</v>
      </c>
      <c r="L220" s="23">
        <f t="shared" si="85"/>
        <v>-2003.9270899715266</v>
      </c>
      <c r="M220" s="23">
        <f t="shared" si="85"/>
        <v>-1973.3242929016051</v>
      </c>
      <c r="N220" s="23">
        <f t="shared" si="85"/>
        <v>-2094.9694683132184</v>
      </c>
      <c r="O220" s="23">
        <f t="shared" si="85"/>
        <v>-1997.0769426589468</v>
      </c>
      <c r="P220" s="23">
        <f t="shared" si="85"/>
        <v>-1896.345497379225</v>
      </c>
      <c r="Q220" s="23">
        <f t="shared" si="85"/>
        <v>-1838.6143089302423</v>
      </c>
      <c r="R220" s="23">
        <f t="shared" si="85"/>
        <v>-1777.3882074591129</v>
      </c>
      <c r="S220" s="23">
        <f t="shared" si="85"/>
        <v>-1755.7209716331381</v>
      </c>
      <c r="T220" s="23">
        <f t="shared" si="85"/>
        <v>-1738.5147350591687</v>
      </c>
      <c r="U220" s="23">
        <f t="shared" si="85"/>
        <v>-1771.1548031775419</v>
      </c>
      <c r="V220" s="23">
        <f t="shared" si="85"/>
        <v>-1839.3498614067175</v>
      </c>
      <c r="W220" s="23">
        <f t="shared" si="85"/>
        <v>-1769.728968819436</v>
      </c>
      <c r="X220" s="23">
        <f t="shared" si="85"/>
        <v>-1675.7727955777009</v>
      </c>
      <c r="Y220" s="23">
        <f t="shared" si="85"/>
        <v>-1614.178592934979</v>
      </c>
      <c r="Z220" s="23">
        <f t="shared" si="85"/>
        <v>-1599.3407236468447</v>
      </c>
      <c r="AA220" s="23">
        <f t="shared" si="85"/>
        <v>-1574.9860710566572</v>
      </c>
      <c r="AB220" s="23">
        <f t="shared" si="85"/>
        <v>-1551.5906533567722</v>
      </c>
      <c r="AC220" s="23">
        <f t="shared" si="85"/>
        <v>-1529.4361352803753</v>
      </c>
      <c r="AD220" s="23">
        <f t="shared" si="85"/>
        <v>-1506.6659329344693</v>
      </c>
      <c r="AE220" s="23">
        <f t="shared" si="85"/>
        <v>-1476.6080000116817</v>
      </c>
      <c r="AF220" s="23">
        <f t="shared" si="85"/>
        <v>-1434.4020713202044</v>
      </c>
    </row>
    <row r="221" spans="1:32" hidden="1">
      <c r="A221" s="12" t="s">
        <v>45</v>
      </c>
      <c r="B221" s="63"/>
      <c r="C221" s="23">
        <f t="shared" si="84"/>
        <v>-6741.3915200820556</v>
      </c>
      <c r="D221" s="23">
        <f t="shared" si="85"/>
        <v>-7029.929964634779</v>
      </c>
      <c r="E221" s="23">
        <f t="shared" si="85"/>
        <v>-7751.2462891197501</v>
      </c>
      <c r="F221" s="23">
        <f t="shared" si="85"/>
        <v>-6151.05032261218</v>
      </c>
      <c r="G221" s="23">
        <f t="shared" si="85"/>
        <v>-5189.6517798253844</v>
      </c>
      <c r="H221" s="23">
        <f t="shared" si="85"/>
        <v>-5351.2111179675267</v>
      </c>
      <c r="I221" s="23">
        <f t="shared" si="85"/>
        <v>-5642.3769451171684</v>
      </c>
      <c r="J221" s="23">
        <f t="shared" si="85"/>
        <v>-6481.0710860728068</v>
      </c>
      <c r="K221" s="23">
        <f t="shared" si="85"/>
        <v>-5458.0587675390343</v>
      </c>
      <c r="L221" s="23">
        <f t="shared" si="85"/>
        <v>-4661.260923820606</v>
      </c>
      <c r="M221" s="23">
        <f t="shared" si="85"/>
        <v>-3710.3820444497615</v>
      </c>
      <c r="N221" s="23">
        <f t="shared" si="85"/>
        <v>-3664.0850934709197</v>
      </c>
      <c r="O221" s="23">
        <f t="shared" si="85"/>
        <v>-3848.1140470981263</v>
      </c>
      <c r="P221" s="23">
        <f t="shared" si="85"/>
        <v>-3700.0189088970219</v>
      </c>
      <c r="Q221" s="23">
        <f t="shared" si="85"/>
        <v>-3547.6289566489577</v>
      </c>
      <c r="R221" s="23">
        <f t="shared" si="85"/>
        <v>-3460.2912536453478</v>
      </c>
      <c r="S221" s="23">
        <f t="shared" si="85"/>
        <v>-3367.666327500272</v>
      </c>
      <c r="T221" s="23">
        <f t="shared" si="85"/>
        <v>-3334.8873971106696</v>
      </c>
      <c r="U221" s="23">
        <f t="shared" si="85"/>
        <v>-3308.8572179288421</v>
      </c>
      <c r="V221" s="23">
        <f t="shared" si="85"/>
        <v>-3358.2362217555019</v>
      </c>
      <c r="W221" s="23">
        <f t="shared" si="85"/>
        <v>-3461.4040224183445</v>
      </c>
      <c r="X221" s="23">
        <f t="shared" si="85"/>
        <v>-3356.0791711032252</v>
      </c>
      <c r="Y221" s="23">
        <f t="shared" si="85"/>
        <v>-3213.9390805489857</v>
      </c>
      <c r="Z221" s="23">
        <f t="shared" si="85"/>
        <v>-3120.7572784471959</v>
      </c>
      <c r="AA221" s="23">
        <f t="shared" si="85"/>
        <v>-3098.3100457483815</v>
      </c>
      <c r="AB221" s="23">
        <f t="shared" si="85"/>
        <v>-3061.465499986818</v>
      </c>
      <c r="AC221" s="23">
        <f t="shared" si="85"/>
        <v>-3026.0721173523416</v>
      </c>
      <c r="AD221" s="23">
        <f t="shared" si="85"/>
        <v>-2992.5560098214155</v>
      </c>
      <c r="AE221" s="23">
        <f t="shared" si="85"/>
        <v>-2958.1084742128878</v>
      </c>
      <c r="AF221" s="23">
        <f t="shared" si="85"/>
        <v>-2912.6358122247693</v>
      </c>
    </row>
    <row r="222" spans="1:32" hidden="1">
      <c r="A222" s="12" t="s">
        <v>46</v>
      </c>
      <c r="B222" s="63"/>
      <c r="C222" s="23">
        <f t="shared" si="84"/>
        <v>-9554.621689425665</v>
      </c>
      <c r="D222" s="23">
        <f t="shared" si="85"/>
        <v>-9275.5843078604375</v>
      </c>
      <c r="E222" s="23">
        <f t="shared" si="85"/>
        <v>-9866.4767433508241</v>
      </c>
      <c r="F222" s="23">
        <f t="shared" si="85"/>
        <v>-10995.125449039755</v>
      </c>
      <c r="G222" s="23">
        <f t="shared" si="85"/>
        <v>-8810.1756676486621</v>
      </c>
      <c r="H222" s="23">
        <f t="shared" si="85"/>
        <v>-7485.3841548784403</v>
      </c>
      <c r="I222" s="23">
        <f t="shared" si="85"/>
        <v>-8060.211264144833</v>
      </c>
      <c r="J222" s="23">
        <f t="shared" si="85"/>
        <v>-8495.9652732938848</v>
      </c>
      <c r="K222" s="23">
        <f t="shared" si="85"/>
        <v>-9751.1411912542462</v>
      </c>
      <c r="L222" s="23">
        <f t="shared" si="85"/>
        <v>-8220.1177068916586</v>
      </c>
      <c r="M222" s="23">
        <f t="shared" si="85"/>
        <v>-7027.6431013357724</v>
      </c>
      <c r="N222" s="23">
        <f t="shared" si="85"/>
        <v>-5604.5733408585147</v>
      </c>
      <c r="O222" s="23">
        <f t="shared" si="85"/>
        <v>-5535.286082123861</v>
      </c>
      <c r="P222" s="23">
        <f t="shared" si="85"/>
        <v>-5810.70080069709</v>
      </c>
      <c r="Q222" s="23">
        <f t="shared" si="85"/>
        <v>-5589.0640418838811</v>
      </c>
      <c r="R222" s="23">
        <f t="shared" si="85"/>
        <v>-5360.9997346944292</v>
      </c>
      <c r="S222" s="23">
        <f t="shared" si="85"/>
        <v>-5230.2915585109222</v>
      </c>
      <c r="T222" s="23">
        <f t="shared" si="85"/>
        <v>-5091.6706107507707</v>
      </c>
      <c r="U222" s="23">
        <f t="shared" si="85"/>
        <v>-5042.6142002759734</v>
      </c>
      <c r="V222" s="23">
        <f t="shared" si="85"/>
        <v>-5003.6578603497219</v>
      </c>
      <c r="W222" s="23">
        <f t="shared" si="85"/>
        <v>-5077.5576689086229</v>
      </c>
      <c r="X222" s="23">
        <f t="shared" si="85"/>
        <v>-5231.9569100352928</v>
      </c>
      <c r="Y222" s="23">
        <f t="shared" si="85"/>
        <v>-5074.3294622235589</v>
      </c>
      <c r="Z222" s="23">
        <f t="shared" si="85"/>
        <v>-4861.6049302063184</v>
      </c>
      <c r="AA222" s="23">
        <f t="shared" si="85"/>
        <v>-4722.1505710080492</v>
      </c>
      <c r="AB222" s="23">
        <f t="shared" si="85"/>
        <v>-4688.5564101184755</v>
      </c>
      <c r="AC222" s="23">
        <f t="shared" si="85"/>
        <v>-4633.415466251372</v>
      </c>
      <c r="AD222" s="23">
        <f t="shared" si="85"/>
        <v>-4580.4463093578597</v>
      </c>
      <c r="AE222" s="23">
        <f t="shared" si="85"/>
        <v>-4530.2866516444337</v>
      </c>
      <c r="AF222" s="23">
        <f t="shared" si="85"/>
        <v>-4478.7330339219588</v>
      </c>
    </row>
    <row r="223" spans="1:32" hidden="1">
      <c r="A223" s="12" t="s">
        <v>47</v>
      </c>
      <c r="B223" s="63"/>
      <c r="C223" s="23">
        <f t="shared" si="84"/>
        <v>-10687.358968851331</v>
      </c>
      <c r="D223" s="23">
        <f t="shared" si="85"/>
        <v>-11014.338646088327</v>
      </c>
      <c r="E223" s="23">
        <f t="shared" si="85"/>
        <v>-11051.349080514843</v>
      </c>
      <c r="F223" s="23">
        <f t="shared" si="85"/>
        <v>-12033.694407555311</v>
      </c>
      <c r="G223" s="23">
        <f t="shared" si="85"/>
        <v>-13678.731343843028</v>
      </c>
      <c r="H223" s="23">
        <f t="shared" si="85"/>
        <v>-11157.421350609544</v>
      </c>
      <c r="I223" s="23">
        <f t="shared" si="85"/>
        <v>-10001.921453401286</v>
      </c>
      <c r="J223" s="23">
        <f t="shared" si="85"/>
        <v>-10769.300889378592</v>
      </c>
      <c r="K223" s="23">
        <f t="shared" si="85"/>
        <v>-11351.021306483482</v>
      </c>
      <c r="L223" s="23">
        <f t="shared" si="85"/>
        <v>-13026.648938600487</v>
      </c>
      <c r="M223" s="23">
        <f t="shared" si="85"/>
        <v>-10982.771885902745</v>
      </c>
      <c r="N223" s="23">
        <f t="shared" si="85"/>
        <v>-9390.8488964032149</v>
      </c>
      <c r="O223" s="23">
        <f t="shared" si="85"/>
        <v>-7491.0872940927984</v>
      </c>
      <c r="P223" s="23">
        <f t="shared" si="85"/>
        <v>-7398.5905821752422</v>
      </c>
      <c r="Q223" s="23">
        <f t="shared" si="85"/>
        <v>-7766.2621620147875</v>
      </c>
      <c r="R223" s="23">
        <f t="shared" si="85"/>
        <v>-7470.3827780605825</v>
      </c>
      <c r="S223" s="23">
        <f t="shared" si="85"/>
        <v>-7165.9227820089873</v>
      </c>
      <c r="T223" s="23">
        <f t="shared" si="85"/>
        <v>-6991.4307218740214</v>
      </c>
      <c r="U223" s="23">
        <f t="shared" si="85"/>
        <v>-6806.3753147924381</v>
      </c>
      <c r="V223" s="23">
        <f t="shared" si="85"/>
        <v>-6740.8862660082486</v>
      </c>
      <c r="W223" s="23">
        <f t="shared" si="85"/>
        <v>-6688.880552153696</v>
      </c>
      <c r="X223" s="23">
        <f t="shared" si="85"/>
        <v>-6787.5348996898356</v>
      </c>
      <c r="Y223" s="23">
        <f t="shared" si="85"/>
        <v>-6993.653923412141</v>
      </c>
      <c r="Z223" s="23">
        <f t="shared" si="85"/>
        <v>-6783.2253266281787</v>
      </c>
      <c r="AA223" s="23">
        <f t="shared" si="85"/>
        <v>-6499.2435366839745</v>
      </c>
      <c r="AB223" s="23">
        <f t="shared" si="85"/>
        <v>-6313.0755467248382</v>
      </c>
      <c r="AC223" s="23">
        <f t="shared" si="85"/>
        <v>-6268.2282042456882</v>
      </c>
      <c r="AD223" s="23">
        <f t="shared" si="85"/>
        <v>-6194.6164595630198</v>
      </c>
      <c r="AE223" s="23">
        <f t="shared" si="85"/>
        <v>-6123.9039947437905</v>
      </c>
      <c r="AF223" s="23">
        <f t="shared" si="85"/>
        <v>-6056.9421392146305</v>
      </c>
    </row>
    <row r="224" spans="1:32" hidden="1">
      <c r="A224" s="12" t="s">
        <v>48</v>
      </c>
      <c r="B224" s="63"/>
      <c r="C224" s="76">
        <f>C64-B63-B64</f>
        <v>-10091.762419425664</v>
      </c>
      <c r="D224" s="23">
        <f t="shared" ref="D224:AF224" si="86">D64-C63-C64</f>
        <v>-14709.659209287587</v>
      </c>
      <c r="E224" s="23">
        <f t="shared" si="86"/>
        <v>-17743.372595583722</v>
      </c>
      <c r="F224" s="23">
        <f t="shared" si="86"/>
        <v>-19818.025559125123</v>
      </c>
      <c r="G224" s="23">
        <f t="shared" si="86"/>
        <v>-22701.735480577016</v>
      </c>
      <c r="H224" s="23">
        <f t="shared" si="86"/>
        <v>-26889.212610083487</v>
      </c>
      <c r="I224" s="23">
        <f t="shared" si="86"/>
        <v>-26804.157017168</v>
      </c>
      <c r="J224" s="23">
        <f t="shared" si="86"/>
        <v>-25196.988861154983</v>
      </c>
      <c r="K224" s="23">
        <f t="shared" si="86"/>
        <v>-25538.067403512108</v>
      </c>
      <c r="L224" s="23">
        <f t="shared" si="86"/>
        <v>-26477.376915354907</v>
      </c>
      <c r="M224" s="23">
        <f t="shared" si="86"/>
        <v>-29164.189069556192</v>
      </c>
      <c r="N224" s="23">
        <f t="shared" si="86"/>
        <v>-27559.979172758794</v>
      </c>
      <c r="O224" s="23">
        <f t="shared" si="86"/>
        <v>-24696.642549768763</v>
      </c>
      <c r="P224" s="23">
        <f t="shared" si="86"/>
        <v>-20865.365353783938</v>
      </c>
      <c r="Q224" s="23">
        <f t="shared" si="86"/>
        <v>-19067.164002227324</v>
      </c>
      <c r="R224" s="23">
        <f t="shared" si="86"/>
        <v>-18781.744343486491</v>
      </c>
      <c r="S224" s="23">
        <f t="shared" si="86"/>
        <v>-18255.119423732725</v>
      </c>
      <c r="T224" s="23">
        <f t="shared" si="86"/>
        <v>-17611.538859260043</v>
      </c>
      <c r="U224" s="23">
        <f t="shared" si="86"/>
        <v>-17093.49617933327</v>
      </c>
      <c r="V224" s="23">
        <f t="shared" si="86"/>
        <v>-16615.90334882052</v>
      </c>
      <c r="W224" s="23">
        <f t="shared" si="86"/>
        <v>-16318.429672060549</v>
      </c>
      <c r="X224" s="23">
        <f t="shared" si="86"/>
        <v>-16117.906447036721</v>
      </c>
      <c r="Y224" s="23">
        <f t="shared" si="86"/>
        <v>-16164.416004779661</v>
      </c>
      <c r="Z224" s="23">
        <f t="shared" si="86"/>
        <v>-16464.78408391415</v>
      </c>
      <c r="AA224" s="23">
        <f t="shared" si="86"/>
        <v>-16309.987733491746</v>
      </c>
      <c r="AB224" s="23">
        <f t="shared" si="86"/>
        <v>-15856.55152011487</v>
      </c>
      <c r="AC224" s="23">
        <f t="shared" si="86"/>
        <v>-15405.650534234024</v>
      </c>
      <c r="AD224" s="23">
        <f t="shared" si="86"/>
        <v>-15147.875980468785</v>
      </c>
      <c r="AE224" s="23">
        <f t="shared" si="86"/>
        <v>-14935.325936728956</v>
      </c>
      <c r="AF224" s="23">
        <f t="shared" si="86"/>
        <v>-14746.457785773926</v>
      </c>
    </row>
    <row r="225" spans="1:32" hidden="1">
      <c r="A225" s="6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idden="1">
      <c r="A226" s="10" t="s">
        <v>26</v>
      </c>
      <c r="B226" s="65">
        <v>2010</v>
      </c>
      <c r="C226" s="65">
        <f t="shared" ref="C226:AF226" si="87">B226+5</f>
        <v>2015</v>
      </c>
      <c r="D226" s="65">
        <f t="shared" si="87"/>
        <v>2020</v>
      </c>
      <c r="E226" s="65">
        <f t="shared" si="87"/>
        <v>2025</v>
      </c>
      <c r="F226" s="65">
        <f t="shared" si="87"/>
        <v>2030</v>
      </c>
      <c r="G226" s="65">
        <f t="shared" si="87"/>
        <v>2035</v>
      </c>
      <c r="H226" s="65">
        <f t="shared" si="87"/>
        <v>2040</v>
      </c>
      <c r="I226" s="65">
        <f t="shared" si="87"/>
        <v>2045</v>
      </c>
      <c r="J226" s="65">
        <f t="shared" si="87"/>
        <v>2050</v>
      </c>
      <c r="K226" s="65">
        <f t="shared" si="87"/>
        <v>2055</v>
      </c>
      <c r="L226" s="65">
        <f t="shared" si="87"/>
        <v>2060</v>
      </c>
      <c r="M226" s="65">
        <f t="shared" si="87"/>
        <v>2065</v>
      </c>
      <c r="N226" s="65">
        <f t="shared" si="87"/>
        <v>2070</v>
      </c>
      <c r="O226" s="65">
        <f t="shared" si="87"/>
        <v>2075</v>
      </c>
      <c r="P226" s="65">
        <f t="shared" si="87"/>
        <v>2080</v>
      </c>
      <c r="Q226" s="65">
        <f t="shared" si="87"/>
        <v>2085</v>
      </c>
      <c r="R226" s="65">
        <f t="shared" si="87"/>
        <v>2090</v>
      </c>
      <c r="S226" s="65">
        <f t="shared" si="87"/>
        <v>2095</v>
      </c>
      <c r="T226" s="65">
        <f t="shared" si="87"/>
        <v>2100</v>
      </c>
      <c r="U226" s="65">
        <f t="shared" si="87"/>
        <v>2105</v>
      </c>
      <c r="V226" s="65">
        <f t="shared" si="87"/>
        <v>2110</v>
      </c>
      <c r="W226" s="65">
        <f t="shared" si="87"/>
        <v>2115</v>
      </c>
      <c r="X226" s="65">
        <f t="shared" si="87"/>
        <v>2120</v>
      </c>
      <c r="Y226" s="65">
        <f t="shared" si="87"/>
        <v>2125</v>
      </c>
      <c r="Z226" s="65">
        <f t="shared" si="87"/>
        <v>2130</v>
      </c>
      <c r="AA226" s="65">
        <f t="shared" si="87"/>
        <v>2135</v>
      </c>
      <c r="AB226" s="65">
        <f t="shared" si="87"/>
        <v>2140</v>
      </c>
      <c r="AC226" s="65">
        <f t="shared" si="87"/>
        <v>2145</v>
      </c>
      <c r="AD226" s="65">
        <f t="shared" si="87"/>
        <v>2150</v>
      </c>
      <c r="AE226" s="65">
        <f t="shared" si="87"/>
        <v>2155</v>
      </c>
      <c r="AF226" s="65">
        <f t="shared" si="87"/>
        <v>2160</v>
      </c>
    </row>
    <row r="227" spans="1:32" hidden="1">
      <c r="A227" s="12" t="s">
        <v>1</v>
      </c>
      <c r="B227" s="63"/>
      <c r="C227" s="64">
        <f t="shared" ref="C227:AF227" si="88">SUM(C228:C246)</f>
        <v>-22489.510894355411</v>
      </c>
      <c r="D227" s="64">
        <f t="shared" si="88"/>
        <v>-25822.428376496253</v>
      </c>
      <c r="E227" s="64">
        <f t="shared" si="88"/>
        <v>-27661.058381492439</v>
      </c>
      <c r="F227" s="64">
        <f t="shared" si="88"/>
        <v>-28576.705900033587</v>
      </c>
      <c r="G227" s="64">
        <f t="shared" si="88"/>
        <v>-28949.894495164961</v>
      </c>
      <c r="H227" s="64">
        <f t="shared" si="88"/>
        <v>-28460.278898232289</v>
      </c>
      <c r="I227" s="64">
        <f t="shared" si="88"/>
        <v>-29184.807755898739</v>
      </c>
      <c r="J227" s="64">
        <f t="shared" si="88"/>
        <v>-28947.35500122634</v>
      </c>
      <c r="K227" s="64">
        <f t="shared" si="88"/>
        <v>-29395.390374192411</v>
      </c>
      <c r="L227" s="64">
        <f t="shared" si="88"/>
        <v>-29197.058140566114</v>
      </c>
      <c r="M227" s="64">
        <f t="shared" si="88"/>
        <v>-29160.498209652153</v>
      </c>
      <c r="N227" s="64">
        <f t="shared" si="88"/>
        <v>-25094.611436718125</v>
      </c>
      <c r="O227" s="64">
        <f t="shared" si="88"/>
        <v>-19890.223457407854</v>
      </c>
      <c r="P227" s="64">
        <f t="shared" si="88"/>
        <v>-14866.55442073365</v>
      </c>
      <c r="Q227" s="64">
        <f t="shared" si="88"/>
        <v>-12209.518403383012</v>
      </c>
      <c r="R227" s="64">
        <f t="shared" si="88"/>
        <v>-11337.948191658932</v>
      </c>
      <c r="S227" s="64">
        <f t="shared" si="88"/>
        <v>-10507.451193798024</v>
      </c>
      <c r="T227" s="64">
        <f t="shared" si="88"/>
        <v>-9693.7674016952442</v>
      </c>
      <c r="U227" s="64">
        <f t="shared" si="88"/>
        <v>-8908.5972092044431</v>
      </c>
      <c r="V227" s="64">
        <f t="shared" si="88"/>
        <v>-8398.8052330414284</v>
      </c>
      <c r="W227" s="64">
        <f t="shared" si="88"/>
        <v>-8224.0885848853432</v>
      </c>
      <c r="X227" s="64">
        <f t="shared" si="88"/>
        <v>-8284.3101744192682</v>
      </c>
      <c r="Y227" s="64">
        <f t="shared" si="88"/>
        <v>-8611.3732650500242</v>
      </c>
      <c r="Z227" s="64">
        <f t="shared" si="88"/>
        <v>-9042.2790063614921</v>
      </c>
      <c r="AA227" s="64">
        <f t="shared" si="88"/>
        <v>-9007.2814532297562</v>
      </c>
      <c r="AB227" s="64">
        <f t="shared" si="88"/>
        <v>-8681.7070050350339</v>
      </c>
      <c r="AC227" s="64">
        <f t="shared" si="88"/>
        <v>-8382.0549463667849</v>
      </c>
      <c r="AD227" s="64">
        <f t="shared" si="88"/>
        <v>-8272.8756688300127</v>
      </c>
      <c r="AE227" s="64">
        <f t="shared" si="88"/>
        <v>-8233.3505655299195</v>
      </c>
      <c r="AF227" s="64">
        <f t="shared" si="88"/>
        <v>-8225.9496409103813</v>
      </c>
    </row>
    <row r="228" spans="1:32" hidden="1">
      <c r="A228" s="12" t="s">
        <v>63</v>
      </c>
      <c r="B228" s="63"/>
      <c r="C228" s="23">
        <f>C72</f>
        <v>35897.531771017115</v>
      </c>
      <c r="D228" s="23">
        <f t="shared" ref="D228:AF228" si="89">D72</f>
        <v>34432.28827992989</v>
      </c>
      <c r="E228" s="23">
        <f t="shared" si="89"/>
        <v>33951.53033705039</v>
      </c>
      <c r="F228" s="23">
        <f t="shared" si="89"/>
        <v>33555.018117224325</v>
      </c>
      <c r="G228" s="23">
        <f t="shared" si="89"/>
        <v>33987.413501027237</v>
      </c>
      <c r="H228" s="23">
        <f t="shared" si="89"/>
        <v>35093.869223275113</v>
      </c>
      <c r="I228" s="23">
        <f t="shared" si="89"/>
        <v>33960.987808035468</v>
      </c>
      <c r="J228" s="23">
        <f t="shared" si="89"/>
        <v>32432.119122832195</v>
      </c>
      <c r="K228" s="23">
        <f t="shared" si="89"/>
        <v>31429.849188229357</v>
      </c>
      <c r="L228" s="23">
        <f t="shared" si="89"/>
        <v>31188.405194428098</v>
      </c>
      <c r="M228" s="23">
        <f t="shared" si="89"/>
        <v>30792.102701473814</v>
      </c>
      <c r="N228" s="23">
        <f t="shared" si="89"/>
        <v>30411.40901989337</v>
      </c>
      <c r="O228" s="23">
        <f t="shared" si="89"/>
        <v>30050.90743969785</v>
      </c>
      <c r="P228" s="23">
        <f t="shared" si="89"/>
        <v>29680.387354414746</v>
      </c>
      <c r="Q228" s="23">
        <f t="shared" si="89"/>
        <v>29191.28024413094</v>
      </c>
      <c r="R228" s="23">
        <f t="shared" si="89"/>
        <v>28504.499158014234</v>
      </c>
      <c r="S228" s="23">
        <f t="shared" si="89"/>
        <v>27921.829647943912</v>
      </c>
      <c r="T228" s="23">
        <f t="shared" si="89"/>
        <v>27480.096887756252</v>
      </c>
      <c r="U228" s="23">
        <f t="shared" si="89"/>
        <v>27080.523226295521</v>
      </c>
      <c r="V228" s="23">
        <f t="shared" si="89"/>
        <v>26634.463693311111</v>
      </c>
      <c r="W228" s="23">
        <f t="shared" si="89"/>
        <v>26182.240574189727</v>
      </c>
      <c r="X228" s="23">
        <f t="shared" si="89"/>
        <v>25727.537769798437</v>
      </c>
      <c r="Y228" s="23">
        <f t="shared" si="89"/>
        <v>25261.294267418012</v>
      </c>
      <c r="Z228" s="23">
        <f t="shared" si="89"/>
        <v>24784.111762966841</v>
      </c>
      <c r="AA228" s="23">
        <f t="shared" si="89"/>
        <v>24311.751904744131</v>
      </c>
      <c r="AB228" s="23">
        <f t="shared" si="89"/>
        <v>23869.29382609206</v>
      </c>
      <c r="AC228" s="23">
        <f t="shared" si="89"/>
        <v>23441.056545737352</v>
      </c>
      <c r="AD228" s="23">
        <f t="shared" si="89"/>
        <v>23008.612395811622</v>
      </c>
      <c r="AE228" s="23">
        <f t="shared" si="89"/>
        <v>22570.383034754115</v>
      </c>
      <c r="AF228" s="23">
        <f t="shared" si="89"/>
        <v>22134.617993452412</v>
      </c>
    </row>
    <row r="229" spans="1:32" hidden="1">
      <c r="A229" s="12" t="s">
        <v>31</v>
      </c>
      <c r="B229" s="63"/>
      <c r="C229" s="23">
        <f>C73-B72</f>
        <v>442.91776278306497</v>
      </c>
      <c r="D229" s="23">
        <f t="shared" ref="D229:AF238" si="90">D73-C72</f>
        <v>507.38658046432101</v>
      </c>
      <c r="E229" s="23">
        <f t="shared" si="90"/>
        <v>569.89125569586031</v>
      </c>
      <c r="F229" s="23">
        <f t="shared" si="90"/>
        <v>631.49640734468267</v>
      </c>
      <c r="G229" s="23">
        <f t="shared" si="90"/>
        <v>692.69469234491407</v>
      </c>
      <c r="H229" s="23">
        <f t="shared" si="90"/>
        <v>753.56249079860572</v>
      </c>
      <c r="I229" s="23">
        <f t="shared" si="90"/>
        <v>753.15310218137165</v>
      </c>
      <c r="J229" s="23">
        <f t="shared" si="90"/>
        <v>753.57226830501168</v>
      </c>
      <c r="K229" s="23">
        <f t="shared" si="90"/>
        <v>754.13794971853713</v>
      </c>
      <c r="L229" s="23">
        <f t="shared" si="90"/>
        <v>754.5087895943434</v>
      </c>
      <c r="M229" s="23">
        <f t="shared" si="90"/>
        <v>754.59812387204875</v>
      </c>
      <c r="N229" s="23">
        <f t="shared" si="90"/>
        <v>754.7447557944397</v>
      </c>
      <c r="O229" s="23">
        <f t="shared" si="90"/>
        <v>754.8856124566264</v>
      </c>
      <c r="P229" s="23">
        <f t="shared" si="90"/>
        <v>755.01899804129789</v>
      </c>
      <c r="Q229" s="23">
        <f t="shared" si="90"/>
        <v>755.15609047285398</v>
      </c>
      <c r="R229" s="23">
        <f t="shared" si="90"/>
        <v>755.33706010365859</v>
      </c>
      <c r="S229" s="23">
        <f t="shared" si="90"/>
        <v>755.59116910552257</v>
      </c>
      <c r="T229" s="23">
        <f t="shared" si="90"/>
        <v>755.80675682424771</v>
      </c>
      <c r="U229" s="23">
        <f t="shared" si="90"/>
        <v>755.9701979455167</v>
      </c>
      <c r="V229" s="23">
        <f t="shared" si="90"/>
        <v>756.11804020025738</v>
      </c>
      <c r="W229" s="23">
        <f t="shared" si="90"/>
        <v>756.28308222746273</v>
      </c>
      <c r="X229" s="23">
        <f t="shared" si="90"/>
        <v>756.45040478153533</v>
      </c>
      <c r="Y229" s="23">
        <f t="shared" si="90"/>
        <v>756.618644819162</v>
      </c>
      <c r="Z229" s="23">
        <f t="shared" si="90"/>
        <v>756.79115491504126</v>
      </c>
      <c r="AA229" s="23">
        <f t="shared" si="90"/>
        <v>756.96771244168849</v>
      </c>
      <c r="AB229" s="23">
        <f t="shared" si="90"/>
        <v>757.14248558923282</v>
      </c>
      <c r="AC229" s="23">
        <f t="shared" si="90"/>
        <v>757.30619507833399</v>
      </c>
      <c r="AD229" s="23">
        <f t="shared" si="90"/>
        <v>757.46464287206254</v>
      </c>
      <c r="AE229" s="23">
        <f t="shared" si="90"/>
        <v>757.62464720753633</v>
      </c>
      <c r="AF229" s="23">
        <f t="shared" si="90"/>
        <v>757.78679207112873</v>
      </c>
    </row>
    <row r="230" spans="1:32" hidden="1">
      <c r="A230" s="12" t="s">
        <v>32</v>
      </c>
      <c r="B230" s="63"/>
      <c r="C230" s="23">
        <f t="shared" ref="C230:R245" si="91">C74-B73</f>
        <v>-73.480441106003127</v>
      </c>
      <c r="D230" s="23">
        <f t="shared" si="91"/>
        <v>-64.069636697415262</v>
      </c>
      <c r="E230" s="23">
        <f t="shared" si="91"/>
        <v>-54.681884700927185</v>
      </c>
      <c r="F230" s="23">
        <f t="shared" si="91"/>
        <v>-45.484483964122774</v>
      </c>
      <c r="G230" s="23">
        <f t="shared" si="91"/>
        <v>-36.769162733791745</v>
      </c>
      <c r="H230" s="23">
        <f t="shared" si="91"/>
        <v>-28.063902166228218</v>
      </c>
      <c r="I230" s="23">
        <f t="shared" si="91"/>
        <v>-28.123093748101383</v>
      </c>
      <c r="J230" s="23">
        <f t="shared" si="91"/>
        <v>-28.25581930813496</v>
      </c>
      <c r="K230" s="23">
        <f t="shared" si="91"/>
        <v>-28.119923838239629</v>
      </c>
      <c r="L230" s="23">
        <f t="shared" si="91"/>
        <v>-27.936527477788331</v>
      </c>
      <c r="M230" s="23">
        <f t="shared" si="91"/>
        <v>-27.816299586418609</v>
      </c>
      <c r="N230" s="23">
        <f t="shared" si="91"/>
        <v>-27.787337027275498</v>
      </c>
      <c r="O230" s="23">
        <f t="shared" si="91"/>
        <v>-27.739798323949799</v>
      </c>
      <c r="P230" s="23">
        <f t="shared" si="91"/>
        <v>-27.694131984961132</v>
      </c>
      <c r="Q230" s="23">
        <f t="shared" si="91"/>
        <v>-27.650887801606586</v>
      </c>
      <c r="R230" s="23">
        <f t="shared" si="91"/>
        <v>-27.606441842464847</v>
      </c>
      <c r="S230" s="23">
        <f t="shared" si="90"/>
        <v>-27.547770705587027</v>
      </c>
      <c r="T230" s="23">
        <f t="shared" si="90"/>
        <v>-27.465387468331755</v>
      </c>
      <c r="U230" s="23">
        <f t="shared" si="90"/>
        <v>-27.395492997649853</v>
      </c>
      <c r="V230" s="23">
        <f t="shared" si="90"/>
        <v>-27.342504679363628</v>
      </c>
      <c r="W230" s="23">
        <f t="shared" si="90"/>
        <v>-27.294573581057193</v>
      </c>
      <c r="X230" s="23">
        <f t="shared" si="90"/>
        <v>-27.241066242142551</v>
      </c>
      <c r="Y230" s="23">
        <f t="shared" si="90"/>
        <v>-27.186819546554034</v>
      </c>
      <c r="Z230" s="23">
        <f t="shared" si="90"/>
        <v>-27.132275398831553</v>
      </c>
      <c r="AA230" s="23">
        <f t="shared" si="90"/>
        <v>-27.076346879759512</v>
      </c>
      <c r="AB230" s="23">
        <f t="shared" si="90"/>
        <v>-27.01910616612804</v>
      </c>
      <c r="AC230" s="23">
        <f t="shared" si="90"/>
        <v>-26.962443955919298</v>
      </c>
      <c r="AD230" s="23">
        <f t="shared" si="90"/>
        <v>-26.909368631619145</v>
      </c>
      <c r="AE230" s="23">
        <f t="shared" si="90"/>
        <v>-26.857999171712436</v>
      </c>
      <c r="AF230" s="23">
        <f t="shared" si="90"/>
        <v>-26.80612507423939</v>
      </c>
    </row>
    <row r="231" spans="1:32" hidden="1">
      <c r="A231" s="12" t="s">
        <v>33</v>
      </c>
      <c r="B231" s="63"/>
      <c r="C231" s="23">
        <f t="shared" si="91"/>
        <v>-170.96013876928191</v>
      </c>
      <c r="D231" s="23">
        <f t="shared" si="90"/>
        <v>-148.88655138765898</v>
      </c>
      <c r="E231" s="23">
        <f t="shared" si="90"/>
        <v>-127.53999497632321</v>
      </c>
      <c r="F231" s="23">
        <f t="shared" si="90"/>
        <v>-106.25450455355167</v>
      </c>
      <c r="G231" s="23">
        <f t="shared" si="90"/>
        <v>-85.935365878540324</v>
      </c>
      <c r="H231" s="23">
        <f t="shared" si="90"/>
        <v>-66.055379398727382</v>
      </c>
      <c r="I231" s="23">
        <f t="shared" si="90"/>
        <v>-65.928002015767561</v>
      </c>
      <c r="J231" s="23">
        <f t="shared" si="90"/>
        <v>-66.120351572128129</v>
      </c>
      <c r="K231" s="23">
        <f t="shared" si="90"/>
        <v>-66.551657879281265</v>
      </c>
      <c r="L231" s="23">
        <f t="shared" si="90"/>
        <v>-66.110050601353578</v>
      </c>
      <c r="M231" s="23">
        <f t="shared" si="90"/>
        <v>-65.514083954461967</v>
      </c>
      <c r="N231" s="23">
        <f t="shared" si="90"/>
        <v>-65.123390196389664</v>
      </c>
      <c r="O231" s="23">
        <f t="shared" si="90"/>
        <v>-65.029273174572154</v>
      </c>
      <c r="P231" s="23">
        <f t="shared" si="90"/>
        <v>-64.874790928864968</v>
      </c>
      <c r="Q231" s="23">
        <f t="shared" si="90"/>
        <v>-64.726393137018022</v>
      </c>
      <c r="R231" s="23">
        <f t="shared" si="90"/>
        <v>-64.585866406352579</v>
      </c>
      <c r="S231" s="23">
        <f t="shared" si="90"/>
        <v>-64.441434373064112</v>
      </c>
      <c r="T231" s="23">
        <f t="shared" si="90"/>
        <v>-64.25077605995466</v>
      </c>
      <c r="U231" s="23">
        <f t="shared" si="90"/>
        <v>-63.983062668339699</v>
      </c>
      <c r="V231" s="23">
        <f t="shared" si="90"/>
        <v>-63.755932897467574</v>
      </c>
      <c r="W231" s="23">
        <f t="shared" si="90"/>
        <v>-63.583741528476821</v>
      </c>
      <c r="X231" s="23">
        <f t="shared" si="90"/>
        <v>-63.427984152112913</v>
      </c>
      <c r="Y231" s="23">
        <f t="shared" si="90"/>
        <v>-63.254106168500584</v>
      </c>
      <c r="Z231" s="23">
        <f t="shared" si="90"/>
        <v>-63.077825564050727</v>
      </c>
      <c r="AA231" s="23">
        <f t="shared" si="90"/>
        <v>-62.900578356173355</v>
      </c>
      <c r="AB231" s="23">
        <f t="shared" si="90"/>
        <v>-62.718832481303252</v>
      </c>
      <c r="AC231" s="23">
        <f t="shared" si="90"/>
        <v>-62.532822485882207</v>
      </c>
      <c r="AD231" s="23">
        <f t="shared" si="90"/>
        <v>-62.348692400963046</v>
      </c>
      <c r="AE231" s="23">
        <f t="shared" si="90"/>
        <v>-62.176218296368461</v>
      </c>
      <c r="AF231" s="23">
        <f t="shared" si="90"/>
        <v>-62.009287585759012</v>
      </c>
    </row>
    <row r="232" spans="1:32" hidden="1">
      <c r="A232" s="12" t="s">
        <v>34</v>
      </c>
      <c r="B232" s="63"/>
      <c r="C232" s="23">
        <f t="shared" si="91"/>
        <v>-1962.5241474433933</v>
      </c>
      <c r="D232" s="23">
        <f t="shared" si="90"/>
        <v>-1714.1420062989419</v>
      </c>
      <c r="E232" s="23">
        <f t="shared" si="90"/>
        <v>-1462.9211366489326</v>
      </c>
      <c r="F232" s="23">
        <f t="shared" si="90"/>
        <v>-1212.3203651766744</v>
      </c>
      <c r="G232" s="23">
        <f t="shared" si="90"/>
        <v>-962.16959117794613</v>
      </c>
      <c r="H232" s="23">
        <f t="shared" si="90"/>
        <v>-713.41847264960961</v>
      </c>
      <c r="I232" s="23">
        <f t="shared" si="90"/>
        <v>-713.03182074092183</v>
      </c>
      <c r="J232" s="23">
        <f t="shared" si="90"/>
        <v>-712.70860425701539</v>
      </c>
      <c r="K232" s="23">
        <f t="shared" si="90"/>
        <v>-713.19668578172423</v>
      </c>
      <c r="L232" s="23">
        <f t="shared" si="90"/>
        <v>-714.29111326047132</v>
      </c>
      <c r="M232" s="23">
        <f t="shared" si="90"/>
        <v>-713.1705473615657</v>
      </c>
      <c r="N232" s="23">
        <f t="shared" si="90"/>
        <v>-711.65829895719071</v>
      </c>
      <c r="O232" s="23">
        <f t="shared" si="90"/>
        <v>-710.66692466584573</v>
      </c>
      <c r="P232" s="23">
        <f t="shared" si="90"/>
        <v>-710.42810540170103</v>
      </c>
      <c r="Q232" s="23">
        <f t="shared" si="90"/>
        <v>-710.03611110002021</v>
      </c>
      <c r="R232" s="23">
        <f t="shared" si="90"/>
        <v>-709.65955592683895</v>
      </c>
      <c r="S232" s="23">
        <f t="shared" si="90"/>
        <v>-709.30297334738134</v>
      </c>
      <c r="T232" s="23">
        <f t="shared" si="90"/>
        <v>-708.93648117367047</v>
      </c>
      <c r="U232" s="23">
        <f t="shared" si="90"/>
        <v>-708.45269113057657</v>
      </c>
      <c r="V232" s="23">
        <f t="shared" si="90"/>
        <v>-707.77337601889667</v>
      </c>
      <c r="W232" s="23">
        <f t="shared" si="90"/>
        <v>-707.19704068976716</v>
      </c>
      <c r="X232" s="23">
        <f t="shared" si="90"/>
        <v>-706.7601099917847</v>
      </c>
      <c r="Y232" s="23">
        <f t="shared" si="90"/>
        <v>-706.36488008235756</v>
      </c>
      <c r="Z232" s="23">
        <f t="shared" si="90"/>
        <v>-705.92366964778194</v>
      </c>
      <c r="AA232" s="23">
        <f t="shared" si="90"/>
        <v>-705.47636263120512</v>
      </c>
      <c r="AB232" s="23">
        <f t="shared" si="90"/>
        <v>-705.02660288593688</v>
      </c>
      <c r="AC232" s="23">
        <f t="shared" si="90"/>
        <v>-704.56542790122694</v>
      </c>
      <c r="AD232" s="23">
        <f t="shared" si="90"/>
        <v>-704.0934328319745</v>
      </c>
      <c r="AE232" s="23">
        <f t="shared" si="90"/>
        <v>-703.62620798212083</v>
      </c>
      <c r="AF232" s="23">
        <f t="shared" si="90"/>
        <v>-703.18855985058326</v>
      </c>
    </row>
    <row r="233" spans="1:32" hidden="1">
      <c r="A233" s="12" t="s">
        <v>35</v>
      </c>
      <c r="B233" s="63"/>
      <c r="C233" s="23">
        <f t="shared" si="91"/>
        <v>-5403.439258890714</v>
      </c>
      <c r="D233" s="23">
        <f t="shared" si="90"/>
        <v>-4709.7617607279535</v>
      </c>
      <c r="E233" s="23">
        <f t="shared" si="90"/>
        <v>-4020.7521278075219</v>
      </c>
      <c r="F233" s="23">
        <f t="shared" si="90"/>
        <v>-3327.6512654641192</v>
      </c>
      <c r="G233" s="23">
        <f t="shared" si="90"/>
        <v>-2635.6270287166262</v>
      </c>
      <c r="H233" s="23">
        <f t="shared" si="90"/>
        <v>-1943.614585723466</v>
      </c>
      <c r="I233" s="23">
        <f t="shared" si="90"/>
        <v>-1942.1865073529116</v>
      </c>
      <c r="J233" s="23">
        <f t="shared" si="90"/>
        <v>-1941.690990396768</v>
      </c>
      <c r="K233" s="23">
        <f t="shared" si="90"/>
        <v>-1941.2767696346709</v>
      </c>
      <c r="L233" s="23">
        <f t="shared" si="90"/>
        <v>-1941.9022745553521</v>
      </c>
      <c r="M233" s="23">
        <f t="shared" si="90"/>
        <v>-1943.3048471556976</v>
      </c>
      <c r="N233" s="23">
        <f t="shared" si="90"/>
        <v>-1941.8687766465009</v>
      </c>
      <c r="O233" s="23">
        <f t="shared" si="90"/>
        <v>-1939.9307421781778</v>
      </c>
      <c r="P233" s="23">
        <f t="shared" si="90"/>
        <v>-1938.6602382437195</v>
      </c>
      <c r="Q233" s="23">
        <f t="shared" si="90"/>
        <v>-1938.3541774376572</v>
      </c>
      <c r="R233" s="23">
        <f t="shared" si="90"/>
        <v>-1937.8518138935178</v>
      </c>
      <c r="S233" s="23">
        <f t="shared" si="90"/>
        <v>-1937.3692364923845</v>
      </c>
      <c r="T233" s="23">
        <f t="shared" si="90"/>
        <v>-1936.9122551341679</v>
      </c>
      <c r="U233" s="23">
        <f t="shared" si="90"/>
        <v>-1936.4425740533552</v>
      </c>
      <c r="V233" s="23">
        <f t="shared" si="90"/>
        <v>-1935.8225689164829</v>
      </c>
      <c r="W233" s="23">
        <f t="shared" si="90"/>
        <v>-1934.9519870084587</v>
      </c>
      <c r="X233" s="23">
        <f t="shared" si="90"/>
        <v>-1934.2133796937269</v>
      </c>
      <c r="Y233" s="23">
        <f t="shared" si="90"/>
        <v>-1933.6534275387021</v>
      </c>
      <c r="Z233" s="23">
        <f t="shared" si="90"/>
        <v>-1933.1469173746591</v>
      </c>
      <c r="AA233" s="23">
        <f t="shared" si="90"/>
        <v>-1932.5814804877518</v>
      </c>
      <c r="AB233" s="23">
        <f t="shared" si="90"/>
        <v>-1932.0082304756943</v>
      </c>
      <c r="AC233" s="23">
        <f t="shared" si="90"/>
        <v>-1931.4318371488625</v>
      </c>
      <c r="AD233" s="23">
        <f t="shared" si="90"/>
        <v>-1930.8408145273752</v>
      </c>
      <c r="AE233" s="23">
        <f t="shared" si="90"/>
        <v>-1930.2359253369177</v>
      </c>
      <c r="AF233" s="23">
        <f t="shared" si="90"/>
        <v>-1929.6371494606465</v>
      </c>
    </row>
    <row r="234" spans="1:32" hidden="1">
      <c r="A234" s="12" t="s">
        <v>36</v>
      </c>
      <c r="B234" s="63"/>
      <c r="C234" s="23">
        <f t="shared" si="91"/>
        <v>-1977.0611358450915</v>
      </c>
      <c r="D234" s="23">
        <f t="shared" si="90"/>
        <v>-1712.5639257264629</v>
      </c>
      <c r="E234" s="23">
        <f t="shared" si="90"/>
        <v>-1463.6073141663001</v>
      </c>
      <c r="F234" s="23">
        <f t="shared" si="90"/>
        <v>-1218.9907649755623</v>
      </c>
      <c r="G234" s="23">
        <f t="shared" si="90"/>
        <v>-969.90406119904219</v>
      </c>
      <c r="H234" s="23">
        <f t="shared" si="90"/>
        <v>-722.07929568148393</v>
      </c>
      <c r="I234" s="23">
        <f t="shared" si="90"/>
        <v>-719.98160058498252</v>
      </c>
      <c r="J234" s="23">
        <f t="shared" si="90"/>
        <v>-718.49918371998501</v>
      </c>
      <c r="K234" s="23">
        <f t="shared" si="90"/>
        <v>-717.98481230463949</v>
      </c>
      <c r="L234" s="23">
        <f t="shared" si="90"/>
        <v>-717.5548304099284</v>
      </c>
      <c r="M234" s="23">
        <f t="shared" si="90"/>
        <v>-718.20413584209746</v>
      </c>
      <c r="N234" s="23">
        <f t="shared" si="90"/>
        <v>-719.66007644032288</v>
      </c>
      <c r="O234" s="23">
        <f t="shared" si="90"/>
        <v>-718.16936333517151</v>
      </c>
      <c r="P234" s="23">
        <f t="shared" si="90"/>
        <v>-716.15758650272983</v>
      </c>
      <c r="Q234" s="23">
        <f t="shared" si="90"/>
        <v>-714.83873979352575</v>
      </c>
      <c r="R234" s="23">
        <f t="shared" si="90"/>
        <v>-714.52103334969433</v>
      </c>
      <c r="S234" s="23">
        <f t="shared" si="90"/>
        <v>-713.99955483314261</v>
      </c>
      <c r="T234" s="23">
        <f t="shared" si="90"/>
        <v>-713.49861532390059</v>
      </c>
      <c r="U234" s="23">
        <f t="shared" si="90"/>
        <v>-713.02424578901991</v>
      </c>
      <c r="V234" s="23">
        <f t="shared" si="90"/>
        <v>-712.53669330610137</v>
      </c>
      <c r="W234" s="23">
        <f t="shared" si="90"/>
        <v>-711.89309692495226</v>
      </c>
      <c r="X234" s="23">
        <f t="shared" si="90"/>
        <v>-710.98938930677468</v>
      </c>
      <c r="Y234" s="23">
        <f t="shared" si="90"/>
        <v>-710.22267792556158</v>
      </c>
      <c r="Z234" s="23">
        <f t="shared" si="90"/>
        <v>-709.64141954694423</v>
      </c>
      <c r="AA234" s="23">
        <f t="shared" si="90"/>
        <v>-709.11563663127527</v>
      </c>
      <c r="AB234" s="23">
        <f t="shared" si="90"/>
        <v>-708.5286848263022</v>
      </c>
      <c r="AC234" s="23">
        <f t="shared" si="90"/>
        <v>-707.93362260614958</v>
      </c>
      <c r="AD234" s="23">
        <f t="shared" si="90"/>
        <v>-707.33529746784552</v>
      </c>
      <c r="AE234" s="23">
        <f t="shared" si="90"/>
        <v>-706.72178638906917</v>
      </c>
      <c r="AF234" s="23">
        <f t="shared" si="90"/>
        <v>-706.09388111728913</v>
      </c>
    </row>
    <row r="235" spans="1:32" hidden="1">
      <c r="A235" s="12" t="s">
        <v>37</v>
      </c>
      <c r="B235" s="63"/>
      <c r="C235" s="23">
        <f t="shared" si="91"/>
        <v>-117.69447831965954</v>
      </c>
      <c r="D235" s="23">
        <f t="shared" si="90"/>
        <v>-91.797335860210296</v>
      </c>
      <c r="E235" s="23">
        <f t="shared" si="90"/>
        <v>-68.950908288905339</v>
      </c>
      <c r="F235" s="23">
        <f t="shared" si="90"/>
        <v>-64.476585521711968</v>
      </c>
      <c r="G235" s="23">
        <f t="shared" si="90"/>
        <v>-65.174861416060594</v>
      </c>
      <c r="H235" s="23">
        <f t="shared" si="90"/>
        <v>-60.339532770150981</v>
      </c>
      <c r="I235" s="23">
        <f t="shared" si="90"/>
        <v>-58.391173846655875</v>
      </c>
      <c r="J235" s="23">
        <f t="shared" si="90"/>
        <v>-55.709033562674449</v>
      </c>
      <c r="K235" s="23">
        <f t="shared" si="90"/>
        <v>-53.813596042746212</v>
      </c>
      <c r="L235" s="23">
        <f t="shared" si="90"/>
        <v>-53.15591404866791</v>
      </c>
      <c r="M235" s="23">
        <f t="shared" si="90"/>
        <v>-52.606133595298161</v>
      </c>
      <c r="N235" s="23">
        <f t="shared" si="90"/>
        <v>-53.436343981513346</v>
      </c>
      <c r="O235" s="23">
        <f t="shared" si="90"/>
        <v>-55.297928601750755</v>
      </c>
      <c r="P235" s="23">
        <f t="shared" si="90"/>
        <v>-53.39188340106557</v>
      </c>
      <c r="Q235" s="23">
        <f t="shared" si="90"/>
        <v>-50.819599329042831</v>
      </c>
      <c r="R235" s="23">
        <f t="shared" si="90"/>
        <v>-49.133304741684697</v>
      </c>
      <c r="S235" s="23">
        <f t="shared" si="90"/>
        <v>-48.727081142787938</v>
      </c>
      <c r="T235" s="23">
        <f t="shared" si="90"/>
        <v>-48.060311916502542</v>
      </c>
      <c r="U235" s="23">
        <f t="shared" si="90"/>
        <v>-47.419804132590798</v>
      </c>
      <c r="V235" s="23">
        <f t="shared" si="90"/>
        <v>-46.813269064114138</v>
      </c>
      <c r="W235" s="23">
        <f t="shared" si="90"/>
        <v>-46.189878106499236</v>
      </c>
      <c r="X235" s="23">
        <f t="shared" si="90"/>
        <v>-45.366967387300974</v>
      </c>
      <c r="Y235" s="23">
        <f t="shared" si="90"/>
        <v>-44.211475051120942</v>
      </c>
      <c r="Z235" s="23">
        <f t="shared" si="90"/>
        <v>-43.231147888614942</v>
      </c>
      <c r="AA235" s="23">
        <f t="shared" si="90"/>
        <v>-42.487943351745344</v>
      </c>
      <c r="AB235" s="23">
        <f t="shared" si="90"/>
        <v>-41.815670464660798</v>
      </c>
      <c r="AC235" s="23">
        <f t="shared" si="90"/>
        <v>-41.065186238662136</v>
      </c>
      <c r="AD235" s="23">
        <f t="shared" si="90"/>
        <v>-40.304331930132321</v>
      </c>
      <c r="AE235" s="23">
        <f t="shared" si="90"/>
        <v>-39.539305611942837</v>
      </c>
      <c r="AF235" s="23">
        <f t="shared" si="90"/>
        <v>-38.754862352383498</v>
      </c>
    </row>
    <row r="236" spans="1:32" hidden="1">
      <c r="A236" s="12" t="s">
        <v>38</v>
      </c>
      <c r="B236" s="63"/>
      <c r="C236" s="23">
        <f t="shared" si="91"/>
        <v>-219.15145680341811</v>
      </c>
      <c r="D236" s="23">
        <f t="shared" si="90"/>
        <v>-163.22279869613703</v>
      </c>
      <c r="E236" s="23">
        <f t="shared" si="90"/>
        <v>-122.19761793492216</v>
      </c>
      <c r="F236" s="23">
        <f t="shared" si="90"/>
        <v>-84.408112951387011</v>
      </c>
      <c r="G236" s="23">
        <f t="shared" si="90"/>
        <v>-74.891381977467972</v>
      </c>
      <c r="H236" s="23">
        <f t="shared" si="90"/>
        <v>-73.64428118748765</v>
      </c>
      <c r="I236" s="23">
        <f t="shared" si="90"/>
        <v>-69.73933432278136</v>
      </c>
      <c r="J236" s="23">
        <f t="shared" si="90"/>
        <v>-66.585795044942643</v>
      </c>
      <c r="K236" s="23">
        <f t="shared" si="90"/>
        <v>-62.244585305703367</v>
      </c>
      <c r="L236" s="23">
        <f t="shared" si="90"/>
        <v>-59.176702588767512</v>
      </c>
      <c r="M236" s="23">
        <f t="shared" si="90"/>
        <v>-58.112203652952303</v>
      </c>
      <c r="N236" s="23">
        <f t="shared" si="90"/>
        <v>-57.222350026400818</v>
      </c>
      <c r="O236" s="23">
        <f t="shared" si="90"/>
        <v>-58.566096822862164</v>
      </c>
      <c r="P236" s="23">
        <f t="shared" si="90"/>
        <v>-61.579186530379957</v>
      </c>
      <c r="Q236" s="23">
        <f t="shared" si="90"/>
        <v>-58.494134626846062</v>
      </c>
      <c r="R236" s="23">
        <f t="shared" si="90"/>
        <v>-54.330733953051094</v>
      </c>
      <c r="S236" s="23">
        <f t="shared" si="90"/>
        <v>-51.601361992310558</v>
      </c>
      <c r="T236" s="23">
        <f t="shared" si="90"/>
        <v>-50.943864002976625</v>
      </c>
      <c r="U236" s="23">
        <f t="shared" si="90"/>
        <v>-49.864656820464006</v>
      </c>
      <c r="V236" s="23">
        <f t="shared" si="90"/>
        <v>-48.827955404743989</v>
      </c>
      <c r="W236" s="23">
        <f t="shared" si="90"/>
        <v>-47.846240927614417</v>
      </c>
      <c r="X236" s="23">
        <f t="shared" si="90"/>
        <v>-46.837244152644416</v>
      </c>
      <c r="Y236" s="23">
        <f t="shared" si="90"/>
        <v>-45.505312318196957</v>
      </c>
      <c r="Z236" s="23">
        <f t="shared" si="90"/>
        <v>-43.635076591373945</v>
      </c>
      <c r="AA236" s="23">
        <f t="shared" si="90"/>
        <v>-42.048356519007939</v>
      </c>
      <c r="AB236" s="23">
        <f t="shared" si="90"/>
        <v>-40.845434064514848</v>
      </c>
      <c r="AC236" s="23">
        <f t="shared" si="90"/>
        <v>-39.757318867010326</v>
      </c>
      <c r="AD236" s="23">
        <f t="shared" si="90"/>
        <v>-38.542613785957656</v>
      </c>
      <c r="AE236" s="23">
        <f t="shared" si="90"/>
        <v>-37.311124085714255</v>
      </c>
      <c r="AF236" s="23">
        <f t="shared" si="90"/>
        <v>-36.072881730106019</v>
      </c>
    </row>
    <row r="237" spans="1:32" hidden="1">
      <c r="A237" s="12" t="s">
        <v>39</v>
      </c>
      <c r="B237" s="63"/>
      <c r="C237" s="23">
        <f t="shared" si="91"/>
        <v>-279.79973032819544</v>
      </c>
      <c r="D237" s="23">
        <f t="shared" si="90"/>
        <v>-290.58349754917435</v>
      </c>
      <c r="E237" s="23">
        <f t="shared" si="90"/>
        <v>-211.2388137324233</v>
      </c>
      <c r="F237" s="23">
        <f t="shared" si="90"/>
        <v>-150.86112235242763</v>
      </c>
      <c r="G237" s="23">
        <f t="shared" si="90"/>
        <v>-94.589108746491547</v>
      </c>
      <c r="H237" s="23">
        <f t="shared" si="90"/>
        <v>-79.154121605424734</v>
      </c>
      <c r="I237" s="23">
        <f t="shared" si="90"/>
        <v>-86.251221284081112</v>
      </c>
      <c r="J237" s="23">
        <f t="shared" si="90"/>
        <v>-80.395637737208745</v>
      </c>
      <c r="K237" s="23">
        <f t="shared" si="90"/>
        <v>-75.666812134841166</v>
      </c>
      <c r="L237" s="23">
        <f t="shared" si="90"/>
        <v>-69.15703947894508</v>
      </c>
      <c r="M237" s="23">
        <f t="shared" si="90"/>
        <v>-64.556658428078663</v>
      </c>
      <c r="N237" s="23">
        <f t="shared" si="90"/>
        <v>-62.960410727358976</v>
      </c>
      <c r="O237" s="23">
        <f t="shared" si="90"/>
        <v>-61.626048843503668</v>
      </c>
      <c r="P237" s="23">
        <f t="shared" si="90"/>
        <v>-63.641036986784457</v>
      </c>
      <c r="Q237" s="23">
        <f t="shared" si="90"/>
        <v>-68.159254296228028</v>
      </c>
      <c r="R237" s="23">
        <f t="shared" si="90"/>
        <v>-63.533127541253634</v>
      </c>
      <c r="S237" s="23">
        <f t="shared" si="90"/>
        <v>-57.289984848368476</v>
      </c>
      <c r="T237" s="23">
        <f t="shared" si="90"/>
        <v>-53.197210708200146</v>
      </c>
      <c r="U237" s="23">
        <f t="shared" si="90"/>
        <v>-52.211272988217388</v>
      </c>
      <c r="V237" s="23">
        <f t="shared" si="90"/>
        <v>-50.592969835692202</v>
      </c>
      <c r="W237" s="23">
        <f t="shared" si="90"/>
        <v>-49.038405340135796</v>
      </c>
      <c r="X237" s="23">
        <f t="shared" si="90"/>
        <v>-47.566295388540311</v>
      </c>
      <c r="Y237" s="23">
        <f t="shared" si="90"/>
        <v>-46.053274822817912</v>
      </c>
      <c r="Z237" s="23">
        <f t="shared" si="90"/>
        <v>-44.05600356521245</v>
      </c>
      <c r="AA237" s="23">
        <f t="shared" si="90"/>
        <v>-41.251529668337753</v>
      </c>
      <c r="AB237" s="23">
        <f t="shared" si="90"/>
        <v>-38.872195897314668</v>
      </c>
      <c r="AC237" s="23">
        <f t="shared" si="90"/>
        <v>-37.068378028154257</v>
      </c>
      <c r="AD237" s="23">
        <f t="shared" si="90"/>
        <v>-35.436717043165118</v>
      </c>
      <c r="AE237" s="23">
        <f t="shared" si="90"/>
        <v>-33.615230776293174</v>
      </c>
      <c r="AF237" s="23">
        <f t="shared" si="90"/>
        <v>-31.768575475536636</v>
      </c>
    </row>
    <row r="238" spans="1:32" hidden="1">
      <c r="A238" s="12" t="s">
        <v>40</v>
      </c>
      <c r="B238" s="63"/>
      <c r="C238" s="23">
        <f t="shared" si="91"/>
        <v>-718.88908585822355</v>
      </c>
      <c r="D238" s="23">
        <f t="shared" si="90"/>
        <v>-665.94836773379211</v>
      </c>
      <c r="E238" s="23">
        <f t="shared" si="90"/>
        <v>-654.57864144841733</v>
      </c>
      <c r="F238" s="23">
        <f t="shared" si="90"/>
        <v>-524.57768711536482</v>
      </c>
      <c r="G238" s="23">
        <f t="shared" si="90"/>
        <v>-417.04432877506042</v>
      </c>
      <c r="H238" s="23">
        <f t="shared" si="90"/>
        <v>-313.63100895637035</v>
      </c>
      <c r="I238" s="23">
        <f t="shared" si="90"/>
        <v>-308.21339313473436</v>
      </c>
      <c r="J238" s="23">
        <f t="shared" si="90"/>
        <v>-318.1804476101097</v>
      </c>
      <c r="K238" s="23">
        <f t="shared" si="90"/>
        <v>-309.95695874292142</v>
      </c>
      <c r="L238" s="23">
        <f t="shared" si="90"/>
        <v>-303.31587090176617</v>
      </c>
      <c r="M238" s="23">
        <f t="shared" ref="D238:AF245" si="92">M82-L81</f>
        <v>-294.17364920256296</v>
      </c>
      <c r="N238" s="23">
        <f t="shared" si="92"/>
        <v>-287.71294685687462</v>
      </c>
      <c r="O238" s="23">
        <f t="shared" si="92"/>
        <v>-285.47120184699452</v>
      </c>
      <c r="P238" s="23">
        <f t="shared" si="92"/>
        <v>-283.59724513390393</v>
      </c>
      <c r="Q238" s="23">
        <f t="shared" si="92"/>
        <v>-286.42706259464831</v>
      </c>
      <c r="R238" s="23">
        <f t="shared" si="92"/>
        <v>-292.77237548214907</v>
      </c>
      <c r="S238" s="23">
        <f t="shared" si="92"/>
        <v>-286.27551627704452</v>
      </c>
      <c r="T238" s="23">
        <f t="shared" si="92"/>
        <v>-277.5077454784041</v>
      </c>
      <c r="U238" s="23">
        <f t="shared" si="92"/>
        <v>-271.75991824509401</v>
      </c>
      <c r="V238" s="23">
        <f t="shared" si="92"/>
        <v>-270.37528291385388</v>
      </c>
      <c r="W238" s="23">
        <f t="shared" si="92"/>
        <v>-268.10256357648905</v>
      </c>
      <c r="X238" s="23">
        <f t="shared" si="92"/>
        <v>-265.91935780028871</v>
      </c>
      <c r="Y238" s="23">
        <f t="shared" si="92"/>
        <v>-263.85194988076546</v>
      </c>
      <c r="Z238" s="23">
        <f t="shared" si="92"/>
        <v>-261.72708774217972</v>
      </c>
      <c r="AA238" s="23">
        <f t="shared" si="92"/>
        <v>-258.92215159530315</v>
      </c>
      <c r="AB238" s="23">
        <f t="shared" si="92"/>
        <v>-254.9835928360153</v>
      </c>
      <c r="AC238" s="23">
        <f t="shared" si="92"/>
        <v>-251.64209414152356</v>
      </c>
      <c r="AD238" s="23">
        <f t="shared" si="92"/>
        <v>-249.10884087192608</v>
      </c>
      <c r="AE238" s="23">
        <f t="shared" si="92"/>
        <v>-246.81736200604064</v>
      </c>
      <c r="AF238" s="23">
        <f t="shared" si="92"/>
        <v>-244.25929551830995</v>
      </c>
    </row>
    <row r="239" spans="1:32" hidden="1">
      <c r="A239" s="12" t="s">
        <v>41</v>
      </c>
      <c r="B239" s="63"/>
      <c r="C239" s="23">
        <f t="shared" si="91"/>
        <v>-611.15260622907954</v>
      </c>
      <c r="D239" s="23">
        <f t="shared" si="92"/>
        <v>-593.82036745060032</v>
      </c>
      <c r="E239" s="23">
        <f t="shared" si="92"/>
        <v>-577.06951906295581</v>
      </c>
      <c r="F239" s="23">
        <f t="shared" si="92"/>
        <v>-612.62408816930838</v>
      </c>
      <c r="G239" s="23">
        <f t="shared" si="92"/>
        <v>-488.25953765966551</v>
      </c>
      <c r="H239" s="23">
        <f t="shared" si="92"/>
        <v>-391.5905607927416</v>
      </c>
      <c r="I239" s="23">
        <f t="shared" si="92"/>
        <v>-312.00321691904537</v>
      </c>
      <c r="J239" s="23">
        <f t="shared" si="92"/>
        <v>-304.33654334804305</v>
      </c>
      <c r="K239" s="23">
        <f t="shared" si="92"/>
        <v>-318.44130006077467</v>
      </c>
      <c r="L239" s="23">
        <f t="shared" si="92"/>
        <v>-306.80392915163247</v>
      </c>
      <c r="M239" s="23">
        <f t="shared" si="92"/>
        <v>-297.40587393493479</v>
      </c>
      <c r="N239" s="23">
        <f t="shared" si="92"/>
        <v>-284.46836935925603</v>
      </c>
      <c r="O239" s="23">
        <f t="shared" si="92"/>
        <v>-275.32558449693897</v>
      </c>
      <c r="P239" s="23">
        <f t="shared" si="92"/>
        <v>-272.15320613234871</v>
      </c>
      <c r="Q239" s="23">
        <f t="shared" si="92"/>
        <v>-269.50129893212215</v>
      </c>
      <c r="R239" s="23">
        <f t="shared" si="92"/>
        <v>-273.50588092009639</v>
      </c>
      <c r="S239" s="23">
        <f t="shared" si="92"/>
        <v>-282.48537378486071</v>
      </c>
      <c r="T239" s="23">
        <f t="shared" si="92"/>
        <v>-273.29142197981128</v>
      </c>
      <c r="U239" s="23">
        <f t="shared" si="92"/>
        <v>-260.88381707172448</v>
      </c>
      <c r="V239" s="23">
        <f t="shared" si="92"/>
        <v>-252.74984881129785</v>
      </c>
      <c r="W239" s="23">
        <f t="shared" si="92"/>
        <v>-250.79039885231396</v>
      </c>
      <c r="X239" s="23">
        <f t="shared" si="92"/>
        <v>-247.57418754243554</v>
      </c>
      <c r="Y239" s="23">
        <f t="shared" si="92"/>
        <v>-244.48465026708436</v>
      </c>
      <c r="Z239" s="23">
        <f t="shared" si="92"/>
        <v>-241.55898292946586</v>
      </c>
      <c r="AA239" s="23">
        <f t="shared" si="92"/>
        <v>-238.55200994794359</v>
      </c>
      <c r="AB239" s="23">
        <f t="shared" si="92"/>
        <v>-234.58263845065812</v>
      </c>
      <c r="AC239" s="23">
        <f t="shared" si="92"/>
        <v>-229.00903461054259</v>
      </c>
      <c r="AD239" s="23">
        <f t="shared" si="92"/>
        <v>-224.28035310707855</v>
      </c>
      <c r="AE239" s="23">
        <f t="shared" si="92"/>
        <v>-220.69545035093688</v>
      </c>
      <c r="AF239" s="23">
        <f t="shared" si="92"/>
        <v>-217.45269172093685</v>
      </c>
    </row>
    <row r="240" spans="1:32" hidden="1">
      <c r="A240" s="12" t="s">
        <v>42</v>
      </c>
      <c r="B240" s="63"/>
      <c r="C240" s="23">
        <f t="shared" si="91"/>
        <v>-886.42415889399854</v>
      </c>
      <c r="D240" s="23">
        <f t="shared" si="92"/>
        <v>-719.24913525559532</v>
      </c>
      <c r="E240" s="23">
        <f t="shared" si="92"/>
        <v>-702.92558068742073</v>
      </c>
      <c r="F240" s="23">
        <f t="shared" si="92"/>
        <v>-681.30842219029728</v>
      </c>
      <c r="G240" s="23">
        <f t="shared" si="92"/>
        <v>-734.66428059551254</v>
      </c>
      <c r="H240" s="23">
        <f t="shared" si="92"/>
        <v>-556.03949690351146</v>
      </c>
      <c r="I240" s="23">
        <f t="shared" si="92"/>
        <v>-440.97444148381328</v>
      </c>
      <c r="J240" s="23">
        <f t="shared" si="92"/>
        <v>-323.20106884754932</v>
      </c>
      <c r="K240" s="23">
        <f t="shared" si="92"/>
        <v>-311.85592325767357</v>
      </c>
      <c r="L240" s="23">
        <f t="shared" si="92"/>
        <v>-332.72814599335106</v>
      </c>
      <c r="M240" s="23">
        <f t="shared" si="92"/>
        <v>-315.50716142619785</v>
      </c>
      <c r="N240" s="23">
        <f t="shared" si="92"/>
        <v>-301.59991681644897</v>
      </c>
      <c r="O240" s="23">
        <f t="shared" si="92"/>
        <v>-282.45499410370758</v>
      </c>
      <c r="P240" s="23">
        <f t="shared" si="92"/>
        <v>-268.92549863227396</v>
      </c>
      <c r="Q240" s="23">
        <f t="shared" si="92"/>
        <v>-264.23101228442829</v>
      </c>
      <c r="R240" s="23">
        <f t="shared" si="92"/>
        <v>-260.3067193040697</v>
      </c>
      <c r="S240" s="23">
        <f t="shared" si="92"/>
        <v>-266.23270079517897</v>
      </c>
      <c r="T240" s="23">
        <f t="shared" si="92"/>
        <v>-279.52055672519782</v>
      </c>
      <c r="U240" s="23">
        <f t="shared" si="92"/>
        <v>-265.91534439829411</v>
      </c>
      <c r="V240" s="23">
        <f t="shared" si="92"/>
        <v>-247.55456735461485</v>
      </c>
      <c r="W240" s="23">
        <f t="shared" si="92"/>
        <v>-235.51791895902352</v>
      </c>
      <c r="X240" s="23">
        <f t="shared" si="92"/>
        <v>-232.61832438845886</v>
      </c>
      <c r="Y240" s="23">
        <f t="shared" si="92"/>
        <v>-227.85897403652052</v>
      </c>
      <c r="Z240" s="23">
        <f t="shared" si="92"/>
        <v>-223.28707595457308</v>
      </c>
      <c r="AA240" s="23">
        <f t="shared" si="92"/>
        <v>-218.95767265007089</v>
      </c>
      <c r="AB240" s="23">
        <f t="shared" si="92"/>
        <v>-214.5079532320924</v>
      </c>
      <c r="AC240" s="23">
        <f t="shared" si="92"/>
        <v>-208.63407623447347</v>
      </c>
      <c r="AD240" s="23">
        <f t="shared" si="92"/>
        <v>-200.38625578916981</v>
      </c>
      <c r="AE240" s="23">
        <f t="shared" si="92"/>
        <v>-193.38875164241472</v>
      </c>
      <c r="AF240" s="23">
        <f t="shared" si="92"/>
        <v>-188.08381159021155</v>
      </c>
    </row>
    <row r="241" spans="1:32" hidden="1">
      <c r="A241" s="12" t="s">
        <v>43</v>
      </c>
      <c r="B241" s="63"/>
      <c r="C241" s="23">
        <f t="shared" si="91"/>
        <v>-1364.8301224614406</v>
      </c>
      <c r="D241" s="23">
        <f t="shared" si="92"/>
        <v>-979.40806752449862</v>
      </c>
      <c r="E241" s="23">
        <f t="shared" si="92"/>
        <v>-732.32493198623706</v>
      </c>
      <c r="F241" s="23">
        <f t="shared" si="92"/>
        <v>-689.28780365760031</v>
      </c>
      <c r="G241" s="23">
        <f t="shared" si="92"/>
        <v>-637.21573568791791</v>
      </c>
      <c r="H241" s="23">
        <f t="shared" si="92"/>
        <v>-688.02932422133017</v>
      </c>
      <c r="I241" s="23">
        <f t="shared" si="92"/>
        <v>-480.02604503413022</v>
      </c>
      <c r="J241" s="23">
        <f t="shared" si="92"/>
        <v>-313.70380521116022</v>
      </c>
      <c r="K241" s="23">
        <f t="shared" si="92"/>
        <v>-143.46679400980065</v>
      </c>
      <c r="L241" s="23">
        <f t="shared" si="92"/>
        <v>-127.06780981130578</v>
      </c>
      <c r="M241" s="23">
        <f t="shared" si="92"/>
        <v>-157.23782817891333</v>
      </c>
      <c r="N241" s="23">
        <f t="shared" si="92"/>
        <v>-132.34553820679139</v>
      </c>
      <c r="O241" s="23">
        <f t="shared" si="92"/>
        <v>-112.2431355718436</v>
      </c>
      <c r="P241" s="23">
        <f t="shared" si="92"/>
        <v>-84.569864871136815</v>
      </c>
      <c r="Q241" s="23">
        <f t="shared" si="92"/>
        <v>-65.013484506343957</v>
      </c>
      <c r="R241" s="23">
        <f t="shared" si="92"/>
        <v>-58.227779833941895</v>
      </c>
      <c r="S241" s="23">
        <f t="shared" si="92"/>
        <v>-52.55536090680107</v>
      </c>
      <c r="T241" s="23">
        <f t="shared" si="92"/>
        <v>-61.121145811317547</v>
      </c>
      <c r="U241" s="23">
        <f t="shared" si="92"/>
        <v>-80.328245244450954</v>
      </c>
      <c r="V241" s="23">
        <f t="shared" si="92"/>
        <v>-60.662418993175379</v>
      </c>
      <c r="W241" s="23">
        <f t="shared" si="92"/>
        <v>-34.122601568535174</v>
      </c>
      <c r="X241" s="23">
        <f t="shared" si="92"/>
        <v>-16.724075892649125</v>
      </c>
      <c r="Y241" s="23">
        <f t="shared" si="92"/>
        <v>-12.532820243435708</v>
      </c>
      <c r="Z241" s="23">
        <f t="shared" si="92"/>
        <v>-5.6533570758474525</v>
      </c>
      <c r="AA241" s="23">
        <f t="shared" si="92"/>
        <v>0.95515083699137904</v>
      </c>
      <c r="AB241" s="23">
        <f t="shared" si="92"/>
        <v>7.2131416064294172</v>
      </c>
      <c r="AC241" s="23">
        <f t="shared" si="92"/>
        <v>13.645044823981152</v>
      </c>
      <c r="AD241" s="23">
        <f t="shared" si="92"/>
        <v>22.135514629306272</v>
      </c>
      <c r="AE241" s="23">
        <f t="shared" si="92"/>
        <v>34.0574310192751</v>
      </c>
      <c r="AF241" s="23">
        <f t="shared" si="92"/>
        <v>44.172061900157132</v>
      </c>
    </row>
    <row r="242" spans="1:32" hidden="1">
      <c r="A242" s="12" t="s">
        <v>44</v>
      </c>
      <c r="B242" s="63"/>
      <c r="C242" s="23">
        <f t="shared" si="91"/>
        <v>-2191.2857556974122</v>
      </c>
      <c r="D242" s="23">
        <f t="shared" si="92"/>
        <v>-2374.210731456129</v>
      </c>
      <c r="E242" s="23">
        <f t="shared" si="92"/>
        <v>-1860.9767331756811</v>
      </c>
      <c r="F242" s="23">
        <f t="shared" si="92"/>
        <v>-1541.1091225935306</v>
      </c>
      <c r="G242" s="23">
        <f t="shared" si="92"/>
        <v>-1526.2942668946707</v>
      </c>
      <c r="H242" s="23">
        <f t="shared" si="92"/>
        <v>-1496.3361983209106</v>
      </c>
      <c r="I242" s="23">
        <f t="shared" si="92"/>
        <v>-1689.599459903824</v>
      </c>
      <c r="J242" s="23">
        <f t="shared" si="92"/>
        <v>-1368.2070314233497</v>
      </c>
      <c r="K242" s="23">
        <f t="shared" si="92"/>
        <v>-1111.217291762041</v>
      </c>
      <c r="L242" s="23">
        <f t="shared" si="92"/>
        <v>-848.17871534603182</v>
      </c>
      <c r="M242" s="23">
        <f t="shared" si="92"/>
        <v>-822.84012752779381</v>
      </c>
      <c r="N242" s="23">
        <f t="shared" si="92"/>
        <v>-869.45677467083442</v>
      </c>
      <c r="O242" s="23">
        <f t="shared" si="92"/>
        <v>-830.99491216635215</v>
      </c>
      <c r="P242" s="23">
        <f t="shared" si="92"/>
        <v>-799.93405569147217</v>
      </c>
      <c r="Q242" s="23">
        <f t="shared" si="92"/>
        <v>-757.17521213259533</v>
      </c>
      <c r="R242" s="23">
        <f t="shared" si="92"/>
        <v>-726.95803189250728</v>
      </c>
      <c r="S242" s="23">
        <f t="shared" si="92"/>
        <v>-716.47322553687627</v>
      </c>
      <c r="T242" s="23">
        <f t="shared" si="92"/>
        <v>-707.70859210668641</v>
      </c>
      <c r="U242" s="23">
        <f t="shared" si="92"/>
        <v>-720.94385658454121</v>
      </c>
      <c r="V242" s="23">
        <f t="shared" si="92"/>
        <v>-750.62135183847931</v>
      </c>
      <c r="W242" s="23">
        <f t="shared" si="92"/>
        <v>-720.23506330653254</v>
      </c>
      <c r="X242" s="23">
        <f t="shared" si="92"/>
        <v>-679.22755416117434</v>
      </c>
      <c r="Y242" s="23">
        <f t="shared" si="92"/>
        <v>-652.34454327402273</v>
      </c>
      <c r="Z242" s="23">
        <f t="shared" si="92"/>
        <v>-645.8685019503173</v>
      </c>
      <c r="AA242" s="23">
        <f t="shared" si="92"/>
        <v>-635.2388263860048</v>
      </c>
      <c r="AB242" s="23">
        <f t="shared" si="92"/>
        <v>-625.0278123335338</v>
      </c>
      <c r="AC242" s="23">
        <f t="shared" si="92"/>
        <v>-615.35839337698053</v>
      </c>
      <c r="AD242" s="23">
        <f t="shared" si="92"/>
        <v>-605.42025681048835</v>
      </c>
      <c r="AE242" s="23">
        <f t="shared" si="92"/>
        <v>-592.30136406833481</v>
      </c>
      <c r="AF242" s="23">
        <f t="shared" si="92"/>
        <v>-573.88043495757302</v>
      </c>
    </row>
    <row r="243" spans="1:32" hidden="1">
      <c r="A243" s="12" t="s">
        <v>45</v>
      </c>
      <c r="B243" s="63"/>
      <c r="C243" s="23">
        <f t="shared" si="91"/>
        <v>-3782.0729351624541</v>
      </c>
      <c r="D243" s="23">
        <f t="shared" si="92"/>
        <v>-3851.0551237260152</v>
      </c>
      <c r="E243" s="23">
        <f t="shared" si="92"/>
        <v>-4164.5572348579735</v>
      </c>
      <c r="F243" s="23">
        <f t="shared" si="92"/>
        <v>-3321.9566782761467</v>
      </c>
      <c r="G243" s="23">
        <f t="shared" si="92"/>
        <v>-2793.4867794779493</v>
      </c>
      <c r="H243" s="23">
        <f t="shared" si="92"/>
        <v>-2760.625037905098</v>
      </c>
      <c r="I243" s="23">
        <f t="shared" si="92"/>
        <v>-2829.3347913641046</v>
      </c>
      <c r="J243" s="23">
        <f t="shared" si="92"/>
        <v>-3155.5894108791908</v>
      </c>
      <c r="K243" s="23">
        <f t="shared" si="92"/>
        <v>-2613.0353651174155</v>
      </c>
      <c r="L243" s="23">
        <f t="shared" si="92"/>
        <v>-2179.2018002393379</v>
      </c>
      <c r="M243" s="23">
        <f t="shared" si="92"/>
        <v>-1735.1569778374615</v>
      </c>
      <c r="N243" s="23">
        <f t="shared" si="92"/>
        <v>-1692.3820020868698</v>
      </c>
      <c r="O243" s="23">
        <f t="shared" si="92"/>
        <v>-1771.077230306415</v>
      </c>
      <c r="P243" s="23">
        <f t="shared" si="92"/>
        <v>-1706.1483855044462</v>
      </c>
      <c r="Q243" s="23">
        <f t="shared" si="92"/>
        <v>-1653.7134435086155</v>
      </c>
      <c r="R243" s="23">
        <f t="shared" si="92"/>
        <v>-1581.5307114055395</v>
      </c>
      <c r="S243" s="23">
        <f t="shared" si="92"/>
        <v>-1530.5200094164356</v>
      </c>
      <c r="T243" s="23">
        <f t="shared" si="92"/>
        <v>-1512.8202330583772</v>
      </c>
      <c r="U243" s="23">
        <f t="shared" si="92"/>
        <v>-1498.0243420983788</v>
      </c>
      <c r="V243" s="23">
        <f t="shared" si="92"/>
        <v>-1520.3672651197376</v>
      </c>
      <c r="W243" s="23">
        <f t="shared" si="92"/>
        <v>-1570.4669055942395</v>
      </c>
      <c r="X243" s="23">
        <f t="shared" si="92"/>
        <v>-1519.1707258533606</v>
      </c>
      <c r="Y243" s="23">
        <f t="shared" si="92"/>
        <v>-1449.9444839701355</v>
      </c>
      <c r="Z243" s="23">
        <f t="shared" si="92"/>
        <v>-1404.5623124359736</v>
      </c>
      <c r="AA243" s="23">
        <f t="shared" si="92"/>
        <v>-1393.6298756100405</v>
      </c>
      <c r="AB243" s="23">
        <f t="shared" si="92"/>
        <v>-1375.6855403628761</v>
      </c>
      <c r="AC243" s="23">
        <f t="shared" si="92"/>
        <v>-1358.4479625777058</v>
      </c>
      <c r="AD243" s="23">
        <f t="shared" si="92"/>
        <v>-1342.1246708317012</v>
      </c>
      <c r="AE243" s="23">
        <f t="shared" si="92"/>
        <v>-1325.347747283824</v>
      </c>
      <c r="AF243" s="23">
        <f t="shared" si="92"/>
        <v>-1303.2012755488686</v>
      </c>
    </row>
    <row r="244" spans="1:32" hidden="1">
      <c r="A244" s="12" t="s">
        <v>46</v>
      </c>
      <c r="B244" s="63"/>
      <c r="C244" s="23">
        <f t="shared" si="91"/>
        <v>-6529.6087409812899</v>
      </c>
      <c r="D244" s="23">
        <f t="shared" si="92"/>
        <v>-6092.6420451000231</v>
      </c>
      <c r="E244" s="23">
        <f t="shared" si="92"/>
        <v>-6280.1211534391405</v>
      </c>
      <c r="F244" s="23">
        <f t="shared" si="92"/>
        <v>-6829.3117436209941</v>
      </c>
      <c r="G244" s="23">
        <f t="shared" si="92"/>
        <v>-5449.1274117157664</v>
      </c>
      <c r="H244" s="23">
        <f t="shared" si="92"/>
        <v>-4576.1287048316299</v>
      </c>
      <c r="I244" s="23">
        <f t="shared" si="92"/>
        <v>-4754.4409098984615</v>
      </c>
      <c r="J244" s="23">
        <f t="shared" si="92"/>
        <v>-4873.1818848144685</v>
      </c>
      <c r="K244" s="23">
        <f t="shared" si="92"/>
        <v>-5436.9998239252818</v>
      </c>
      <c r="L244" s="23">
        <f t="shared" si="92"/>
        <v>-4499.3833561728679</v>
      </c>
      <c r="M244" s="23">
        <f t="shared" si="92"/>
        <v>-3749.6525268279511</v>
      </c>
      <c r="N244" s="23">
        <f t="shared" si="92"/>
        <v>-2982.2750809190875</v>
      </c>
      <c r="O244" s="23">
        <f t="shared" si="92"/>
        <v>-2908.3533730546587</v>
      </c>
      <c r="P244" s="23">
        <f t="shared" si="92"/>
        <v>-3044.350777347503</v>
      </c>
      <c r="Q244" s="23">
        <f t="shared" si="92"/>
        <v>-2932.1437915291681</v>
      </c>
      <c r="R244" s="23">
        <f t="shared" si="92"/>
        <v>-2841.5281828446823</v>
      </c>
      <c r="S244" s="23">
        <f t="shared" si="92"/>
        <v>-2716.7853690441189</v>
      </c>
      <c r="T244" s="23">
        <f t="shared" si="92"/>
        <v>-2628.6310651729946</v>
      </c>
      <c r="U244" s="23">
        <f t="shared" si="92"/>
        <v>-2598.043141410395</v>
      </c>
      <c r="V244" s="23">
        <f t="shared" si="92"/>
        <v>-2572.4735762628588</v>
      </c>
      <c r="W244" s="23">
        <f t="shared" si="92"/>
        <v>-2611.0855684251073</v>
      </c>
      <c r="X244" s="23">
        <f t="shared" si="92"/>
        <v>-2697.6654184959189</v>
      </c>
      <c r="Y244" s="23">
        <f t="shared" si="92"/>
        <v>-2609.0177653569481</v>
      </c>
      <c r="Z244" s="23">
        <f t="shared" si="92"/>
        <v>-2489.3842193584314</v>
      </c>
      <c r="AA244" s="23">
        <f t="shared" si="92"/>
        <v>-2410.9568779623332</v>
      </c>
      <c r="AB244" s="23">
        <f t="shared" si="92"/>
        <v>-2392.0639531362576</v>
      </c>
      <c r="AC244" s="23">
        <f t="shared" si="92"/>
        <v>-2361.0533941660688</v>
      </c>
      <c r="AD244" s="23">
        <f t="shared" si="92"/>
        <v>-2331.2642203099458</v>
      </c>
      <c r="AE244" s="23">
        <f t="shared" si="92"/>
        <v>-2303.0550727263362</v>
      </c>
      <c r="AF244" s="23">
        <f t="shared" si="92"/>
        <v>-2274.0619799283122</v>
      </c>
    </row>
    <row r="245" spans="1:32" hidden="1">
      <c r="A245" s="12" t="s">
        <v>47</v>
      </c>
      <c r="B245" s="63"/>
      <c r="C245" s="23">
        <f t="shared" si="91"/>
        <v>-9562.662833071874</v>
      </c>
      <c r="D245" s="23">
        <f t="shared" si="92"/>
        <v>-9517.763550827025</v>
      </c>
      <c r="E245" s="23">
        <f t="shared" si="92"/>
        <v>-9066.2385314501225</v>
      </c>
      <c r="F245" s="23">
        <f t="shared" si="92"/>
        <v>-9475.0939824722882</v>
      </c>
      <c r="G245" s="23">
        <f t="shared" si="92"/>
        <v>-10437.601820705495</v>
      </c>
      <c r="H245" s="23">
        <f t="shared" si="92"/>
        <v>-8386.710456361674</v>
      </c>
      <c r="I245" s="23">
        <f t="shared" si="92"/>
        <v>-7474.7461991864839</v>
      </c>
      <c r="J245" s="23">
        <f t="shared" si="92"/>
        <v>-7769.9162711331301</v>
      </c>
      <c r="K245" s="23">
        <f t="shared" si="92"/>
        <v>-7966.4747854302186</v>
      </c>
      <c r="L245" s="23">
        <f t="shared" si="92"/>
        <v>-8899.7938568295867</v>
      </c>
      <c r="M245" s="23">
        <f t="shared" si="92"/>
        <v>-7347.7053716857263</v>
      </c>
      <c r="N245" s="23">
        <f t="shared" si="92"/>
        <v>-6106.634393087159</v>
      </c>
      <c r="O245" s="23">
        <f t="shared" si="92"/>
        <v>-4836.3519924278189</v>
      </c>
      <c r="P245" s="23">
        <f t="shared" si="92"/>
        <v>-4713.9852939699958</v>
      </c>
      <c r="Q245" s="23">
        <f t="shared" si="92"/>
        <v>-4939.1093318597814</v>
      </c>
      <c r="R245" s="23">
        <f t="shared" si="92"/>
        <v>-4753.3668917138493</v>
      </c>
      <c r="S245" s="23">
        <f t="shared" si="92"/>
        <v>-4603.3658543487218</v>
      </c>
      <c r="T245" s="23">
        <f t="shared" si="92"/>
        <v>-4396.8721636305818</v>
      </c>
      <c r="U245" s="23">
        <f t="shared" si="92"/>
        <v>-4250.9454604848579</v>
      </c>
      <c r="V245" s="23">
        <f t="shared" si="92"/>
        <v>-4200.3115756404586</v>
      </c>
      <c r="W245" s="23">
        <f t="shared" si="92"/>
        <v>-4157.9848578399906</v>
      </c>
      <c r="X245" s="23">
        <f t="shared" si="92"/>
        <v>-4221.901427657871</v>
      </c>
      <c r="Y245" s="23">
        <f t="shared" si="92"/>
        <v>-4365.2218501996358</v>
      </c>
      <c r="Z245" s="23">
        <f t="shared" si="92"/>
        <v>-4218.478478678182</v>
      </c>
      <c r="AA245" s="23">
        <f t="shared" si="92"/>
        <v>-4020.4424420177638</v>
      </c>
      <c r="AB245" s="23">
        <f t="shared" si="92"/>
        <v>-3890.6173187526801</v>
      </c>
      <c r="AC245" s="23">
        <f t="shared" si="92"/>
        <v>-3859.3428135773029</v>
      </c>
      <c r="AD245" s="23">
        <f t="shared" si="92"/>
        <v>-3808.0093172588313</v>
      </c>
      <c r="AE245" s="23">
        <f t="shared" si="92"/>
        <v>-3758.6976473871764</v>
      </c>
      <c r="AF245" s="23">
        <f t="shared" si="92"/>
        <v>-3712.0014825414401</v>
      </c>
    </row>
    <row r="246" spans="1:32" hidden="1">
      <c r="A246" s="12" t="s">
        <v>48</v>
      </c>
      <c r="B246" s="63"/>
      <c r="C246" s="23">
        <f>C90-B89-B90</f>
        <v>-22978.923402294062</v>
      </c>
      <c r="D246" s="23">
        <f t="shared" ref="D246:AF246" si="93">D90-C89-C90</f>
        <v>-27072.978334872831</v>
      </c>
      <c r="E246" s="23">
        <f t="shared" si="93"/>
        <v>-30611.797849874485</v>
      </c>
      <c r="F246" s="23">
        <f t="shared" si="93"/>
        <v>-32877.503691547507</v>
      </c>
      <c r="G246" s="23">
        <f t="shared" si="93"/>
        <v>-36221.247965179107</v>
      </c>
      <c r="H246" s="23">
        <f t="shared" si="93"/>
        <v>-41452.250252830163</v>
      </c>
      <c r="I246" s="23">
        <f t="shared" si="93"/>
        <v>-41925.977455294778</v>
      </c>
      <c r="J246" s="23">
        <f t="shared" si="93"/>
        <v>-40036.764513497692</v>
      </c>
      <c r="K246" s="23">
        <f t="shared" si="93"/>
        <v>-39709.074426912332</v>
      </c>
      <c r="L246" s="23">
        <f t="shared" si="93"/>
        <v>-39994.214187721402</v>
      </c>
      <c r="M246" s="23">
        <f t="shared" si="93"/>
        <v>-42344.234608799903</v>
      </c>
      <c r="N246" s="23">
        <f t="shared" si="93"/>
        <v>-39964.173206399661</v>
      </c>
      <c r="O246" s="23">
        <f t="shared" si="93"/>
        <v>-35756.717909641768</v>
      </c>
      <c r="P246" s="23">
        <f t="shared" si="93"/>
        <v>-30491.869485926407</v>
      </c>
      <c r="Q246" s="23">
        <f t="shared" si="93"/>
        <v>-27355.560803117158</v>
      </c>
      <c r="R246" s="23">
        <f t="shared" si="93"/>
        <v>-26188.365958725131</v>
      </c>
      <c r="S246" s="23">
        <f t="shared" si="93"/>
        <v>-25119.899203002395</v>
      </c>
      <c r="T246" s="23">
        <f t="shared" si="93"/>
        <v>-24188.933220524668</v>
      </c>
      <c r="U246" s="23">
        <f t="shared" si="93"/>
        <v>-23199.452707327531</v>
      </c>
      <c r="V246" s="23">
        <f t="shared" si="93"/>
        <v>-22320.805809495458</v>
      </c>
      <c r="W246" s="23">
        <f t="shared" si="93"/>
        <v>-21726.31139907334</v>
      </c>
      <c r="X246" s="23">
        <f t="shared" si="93"/>
        <v>-21305.094840892056</v>
      </c>
      <c r="Y246" s="23">
        <f t="shared" si="93"/>
        <v>-21227.577166604839</v>
      </c>
      <c r="Z246" s="23">
        <f t="shared" si="93"/>
        <v>-21522.817572540935</v>
      </c>
      <c r="AA246" s="23">
        <f t="shared" si="93"/>
        <v>-21337.318130557851</v>
      </c>
      <c r="AB246" s="23">
        <f t="shared" si="93"/>
        <v>-20771.052891956788</v>
      </c>
      <c r="AC246" s="23">
        <f t="shared" si="93"/>
        <v>-20159.257926089987</v>
      </c>
      <c r="AD246" s="23">
        <f t="shared" si="93"/>
        <v>-19754.68303854483</v>
      </c>
      <c r="AE246" s="23">
        <f t="shared" si="93"/>
        <v>-19415.028485395644</v>
      </c>
      <c r="AF246" s="23">
        <f t="shared" si="93"/>
        <v>-19115.254193881883</v>
      </c>
    </row>
    <row r="247" spans="1:32" hidden="1">
      <c r="A247" s="6"/>
    </row>
    <row r="248" spans="1:32" s="8" customFormat="1" hidden="1">
      <c r="A248" s="67" t="s">
        <v>62</v>
      </c>
    </row>
    <row r="249" spans="1:32" s="8" customFormat="1" hidden="1">
      <c r="A249" s="68" t="s">
        <v>0</v>
      </c>
      <c r="B249" s="65">
        <v>2010</v>
      </c>
      <c r="C249" s="65">
        <f t="shared" ref="C249:AF249" si="94">B249+5</f>
        <v>2015</v>
      </c>
      <c r="D249" s="65">
        <f t="shared" si="94"/>
        <v>2020</v>
      </c>
      <c r="E249" s="65">
        <f t="shared" si="94"/>
        <v>2025</v>
      </c>
      <c r="F249" s="65">
        <f t="shared" si="94"/>
        <v>2030</v>
      </c>
      <c r="G249" s="65">
        <f t="shared" si="94"/>
        <v>2035</v>
      </c>
      <c r="H249" s="65">
        <f t="shared" si="94"/>
        <v>2040</v>
      </c>
      <c r="I249" s="65">
        <f t="shared" si="94"/>
        <v>2045</v>
      </c>
      <c r="J249" s="65">
        <f t="shared" si="94"/>
        <v>2050</v>
      </c>
      <c r="K249" s="65">
        <f t="shared" si="94"/>
        <v>2055</v>
      </c>
      <c r="L249" s="65">
        <f t="shared" si="94"/>
        <v>2060</v>
      </c>
      <c r="M249" s="65">
        <f t="shared" si="94"/>
        <v>2065</v>
      </c>
      <c r="N249" s="65">
        <f t="shared" si="94"/>
        <v>2070</v>
      </c>
      <c r="O249" s="65">
        <f t="shared" si="94"/>
        <v>2075</v>
      </c>
      <c r="P249" s="65">
        <f t="shared" si="94"/>
        <v>2080</v>
      </c>
      <c r="Q249" s="65">
        <f t="shared" si="94"/>
        <v>2085</v>
      </c>
      <c r="R249" s="65">
        <f t="shared" si="94"/>
        <v>2090</v>
      </c>
      <c r="S249" s="65">
        <f t="shared" si="94"/>
        <v>2095</v>
      </c>
      <c r="T249" s="65">
        <f t="shared" si="94"/>
        <v>2100</v>
      </c>
      <c r="U249" s="65">
        <f t="shared" si="94"/>
        <v>2105</v>
      </c>
      <c r="V249" s="65">
        <f t="shared" si="94"/>
        <v>2110</v>
      </c>
      <c r="W249" s="65">
        <f t="shared" si="94"/>
        <v>2115</v>
      </c>
      <c r="X249" s="65">
        <f t="shared" si="94"/>
        <v>2120</v>
      </c>
      <c r="Y249" s="65">
        <f t="shared" si="94"/>
        <v>2125</v>
      </c>
      <c r="Z249" s="65">
        <f t="shared" si="94"/>
        <v>2130</v>
      </c>
      <c r="AA249" s="65">
        <f t="shared" si="94"/>
        <v>2135</v>
      </c>
      <c r="AB249" s="65">
        <f t="shared" si="94"/>
        <v>2140</v>
      </c>
      <c r="AC249" s="65">
        <f t="shared" si="94"/>
        <v>2145</v>
      </c>
      <c r="AD249" s="65">
        <f t="shared" si="94"/>
        <v>2150</v>
      </c>
      <c r="AE249" s="65">
        <f t="shared" si="94"/>
        <v>2155</v>
      </c>
      <c r="AF249" s="65">
        <f t="shared" si="94"/>
        <v>2160</v>
      </c>
    </row>
    <row r="250" spans="1:32" s="8" customFormat="1" hidden="1">
      <c r="A250" s="69" t="s">
        <v>1</v>
      </c>
      <c r="B250" s="63"/>
      <c r="C250" s="64">
        <f t="shared" ref="C250:AF250" si="95">SUM(C251:C269)</f>
        <v>-26492.982399153745</v>
      </c>
      <c r="D250" s="64">
        <f t="shared" si="95"/>
        <v>-36928.630057328737</v>
      </c>
      <c r="E250" s="64">
        <f t="shared" si="95"/>
        <v>-43449.025980229009</v>
      </c>
      <c r="F250" s="64">
        <f t="shared" si="95"/>
        <v>-48088.673688751573</v>
      </c>
      <c r="G250" s="64">
        <f t="shared" si="95"/>
        <v>-50750.115156409942</v>
      </c>
      <c r="H250" s="64">
        <f t="shared" si="95"/>
        <v>-50722.820765133394</v>
      </c>
      <c r="I250" s="64">
        <f t="shared" si="95"/>
        <v>-51906.147422548842</v>
      </c>
      <c r="J250" s="64">
        <f t="shared" si="95"/>
        <v>-52360.065219669283</v>
      </c>
      <c r="K250" s="64">
        <f t="shared" si="95"/>
        <v>-54037.692396069964</v>
      </c>
      <c r="L250" s="64">
        <f t="shared" si="95"/>
        <v>-53728.509267800939</v>
      </c>
      <c r="M250" s="64">
        <f t="shared" si="95"/>
        <v>-52567.104224990682</v>
      </c>
      <c r="N250" s="64">
        <f t="shared" si="95"/>
        <v>-44209.216736034614</v>
      </c>
      <c r="O250" s="64">
        <f t="shared" si="95"/>
        <v>-34514.018830088156</v>
      </c>
      <c r="P250" s="64">
        <f t="shared" si="95"/>
        <v>-25902.337052850344</v>
      </c>
      <c r="Q250" s="64">
        <f t="shared" si="95"/>
        <v>-21838.567382640311</v>
      </c>
      <c r="R250" s="64">
        <f t="shared" si="95"/>
        <v>-20708.613241122071</v>
      </c>
      <c r="S250" s="64">
        <f t="shared" si="95"/>
        <v>-19405.593236392397</v>
      </c>
      <c r="T250" s="64">
        <f t="shared" si="95"/>
        <v>-18053.929836114086</v>
      </c>
      <c r="U250" s="64">
        <f t="shared" si="95"/>
        <v>-16910.465816653952</v>
      </c>
      <c r="V250" s="64">
        <f t="shared" si="95"/>
        <v>-16281.882251630628</v>
      </c>
      <c r="W250" s="64">
        <f t="shared" si="95"/>
        <v>-16227.347374227043</v>
      </c>
      <c r="X250" s="64">
        <f t="shared" si="95"/>
        <v>-16547.207082516696</v>
      </c>
      <c r="Y250" s="64">
        <f t="shared" si="95"/>
        <v>-17211.870361754343</v>
      </c>
      <c r="Z250" s="64">
        <f t="shared" si="95"/>
        <v>-17862.838168495029</v>
      </c>
      <c r="AA250" s="64">
        <f t="shared" si="95"/>
        <v>-17647.865628494277</v>
      </c>
      <c r="AB250" s="64">
        <f t="shared" si="95"/>
        <v>-17000.079804651854</v>
      </c>
      <c r="AC250" s="64">
        <f t="shared" si="95"/>
        <v>-16483.027202897469</v>
      </c>
      <c r="AD250" s="64">
        <f t="shared" si="95"/>
        <v>-16321.366166981763</v>
      </c>
      <c r="AE250" s="64">
        <f t="shared" si="95"/>
        <v>-16275.377634390654</v>
      </c>
      <c r="AF250" s="64">
        <f t="shared" si="95"/>
        <v>-16270.497339003843</v>
      </c>
    </row>
    <row r="251" spans="1:32" s="8" customFormat="1" hidden="1">
      <c r="A251" s="69" t="s">
        <v>63</v>
      </c>
      <c r="B251" s="63"/>
      <c r="C251" s="23">
        <f t="shared" ref="C251:AF259" si="96">C273+C295</f>
        <v>73737.120010846265</v>
      </c>
      <c r="D251" s="23">
        <f t="shared" si="96"/>
        <v>70723.920126976009</v>
      </c>
      <c r="E251" s="23">
        <f t="shared" si="96"/>
        <v>69736.443312301504</v>
      </c>
      <c r="F251" s="23">
        <f t="shared" si="96"/>
        <v>68922.007212778757</v>
      </c>
      <c r="G251" s="23">
        <f t="shared" si="96"/>
        <v>69810.14733110994</v>
      </c>
      <c r="H251" s="23">
        <f t="shared" si="96"/>
        <v>72086.316771529411</v>
      </c>
      <c r="I251" s="23">
        <f t="shared" si="96"/>
        <v>69759.265056485659</v>
      </c>
      <c r="J251" s="23">
        <f t="shared" si="96"/>
        <v>66618.815890209604</v>
      </c>
      <c r="K251" s="23">
        <f t="shared" si="96"/>
        <v>64560.053217541921</v>
      </c>
      <c r="L251" s="23">
        <f t="shared" si="96"/>
        <v>64064.103109874748</v>
      </c>
      <c r="M251" s="23">
        <f t="shared" si="96"/>
        <v>63250.058159097352</v>
      </c>
      <c r="N251" s="23">
        <f t="shared" si="96"/>
        <v>62468.075267762964</v>
      </c>
      <c r="O251" s="23">
        <f t="shared" si="96"/>
        <v>61727.568971883346</v>
      </c>
      <c r="P251" s="23">
        <f t="shared" si="96"/>
        <v>60966.48366470333</v>
      </c>
      <c r="Q251" s="23">
        <f t="shared" si="96"/>
        <v>59961.808749469361</v>
      </c>
      <c r="R251" s="23">
        <f t="shared" si="96"/>
        <v>58551.091720477038</v>
      </c>
      <c r="S251" s="23">
        <f t="shared" si="96"/>
        <v>57354.230279841591</v>
      </c>
      <c r="T251" s="23">
        <f t="shared" si="96"/>
        <v>56446.867017140117</v>
      </c>
      <c r="U251" s="23">
        <f t="shared" si="96"/>
        <v>55626.102759133624</v>
      </c>
      <c r="V251" s="23">
        <f t="shared" si="96"/>
        <v>54709.851872430343</v>
      </c>
      <c r="W251" s="23">
        <f t="shared" si="96"/>
        <v>53780.940363443122</v>
      </c>
      <c r="X251" s="23">
        <f t="shared" si="96"/>
        <v>52846.935332942965</v>
      </c>
      <c r="Y251" s="23">
        <f t="shared" si="96"/>
        <v>51889.224554703338</v>
      </c>
      <c r="Z251" s="23">
        <f t="shared" si="96"/>
        <v>50909.043972310188</v>
      </c>
      <c r="AA251" s="23">
        <f t="shared" si="96"/>
        <v>49938.769587534916</v>
      </c>
      <c r="AB251" s="23">
        <f t="shared" si="96"/>
        <v>49029.916448175689</v>
      </c>
      <c r="AC251" s="23">
        <f t="shared" si="96"/>
        <v>48150.27425059909</v>
      </c>
      <c r="AD251" s="23">
        <f t="shared" si="96"/>
        <v>47261.990722236646</v>
      </c>
      <c r="AE251" s="23">
        <f t="shared" si="96"/>
        <v>46361.823791688425</v>
      </c>
      <c r="AF251" s="23">
        <f t="shared" si="96"/>
        <v>45466.718820350594</v>
      </c>
    </row>
    <row r="252" spans="1:32" s="8" customFormat="1" hidden="1">
      <c r="A252" s="69" t="s">
        <v>31</v>
      </c>
      <c r="B252" s="63"/>
      <c r="C252" s="23">
        <f t="shared" si="96"/>
        <v>-60.16002000000119</v>
      </c>
      <c r="D252" s="23">
        <f t="shared" si="96"/>
        <v>-49.316782995188404</v>
      </c>
      <c r="E252" s="23">
        <f t="shared" si="96"/>
        <v>-42.313150421441193</v>
      </c>
      <c r="F252" s="23">
        <f t="shared" si="96"/>
        <v>-37.859351478847714</v>
      </c>
      <c r="G252" s="23">
        <f t="shared" si="96"/>
        <v>-33.934860922310705</v>
      </c>
      <c r="H252" s="23">
        <f t="shared" si="96"/>
        <v>-31.561391925324376</v>
      </c>
      <c r="I252" s="23">
        <f t="shared" si="96"/>
        <v>-32.590728813187042</v>
      </c>
      <c r="J252" s="23">
        <f t="shared" si="96"/>
        <v>-31.538652430652178</v>
      </c>
      <c r="K252" s="23">
        <f t="shared" si="96"/>
        <v>-30.118833362158377</v>
      </c>
      <c r="L252" s="23">
        <f t="shared" si="96"/>
        <v>-29.188052335180942</v>
      </c>
      <c r="M252" s="23">
        <f t="shared" si="96"/>
        <v>-28.963829817125543</v>
      </c>
      <c r="N252" s="23">
        <f t="shared" si="96"/>
        <v>-28.595794392086205</v>
      </c>
      <c r="O252" s="23">
        <f t="shared" si="96"/>
        <v>-28.242254448731842</v>
      </c>
      <c r="P252" s="23">
        <f t="shared" si="96"/>
        <v>-27.907466364746927</v>
      </c>
      <c r="Q252" s="23">
        <f t="shared" si="96"/>
        <v>-27.56337436558681</v>
      </c>
      <c r="R252" s="23">
        <f t="shared" si="96"/>
        <v>-27.109153798158204</v>
      </c>
      <c r="S252" s="23">
        <f t="shared" si="96"/>
        <v>-26.471358746570935</v>
      </c>
      <c r="T252" s="23">
        <f t="shared" si="96"/>
        <v>-25.930249304645393</v>
      </c>
      <c r="U252" s="23">
        <f t="shared" si="96"/>
        <v>-25.520024017043632</v>
      </c>
      <c r="V252" s="23">
        <f t="shared" si="96"/>
        <v>-25.148950746133906</v>
      </c>
      <c r="W252" s="23">
        <f t="shared" si="96"/>
        <v>-24.73470730145867</v>
      </c>
      <c r="X252" s="23">
        <f t="shared" si="96"/>
        <v>-24.314739900754851</v>
      </c>
      <c r="Y252" s="23">
        <f t="shared" si="96"/>
        <v>-23.892469683292369</v>
      </c>
      <c r="Z252" s="23">
        <f t="shared" si="96"/>
        <v>-23.459481931206227</v>
      </c>
      <c r="AA252" s="23">
        <f t="shared" si="96"/>
        <v>-23.016335423250041</v>
      </c>
      <c r="AB252" s="23">
        <f t="shared" si="96"/>
        <v>-22.577667576634774</v>
      </c>
      <c r="AC252" s="23">
        <f t="shared" si="96"/>
        <v>-22.166768705358713</v>
      </c>
      <c r="AD252" s="23">
        <f t="shared" si="96"/>
        <v>-21.769076305499858</v>
      </c>
      <c r="AE252" s="23">
        <f t="shared" si="96"/>
        <v>-21.367477099455876</v>
      </c>
      <c r="AF252" s="23">
        <f t="shared" si="96"/>
        <v>-20.960505324034514</v>
      </c>
    </row>
    <row r="253" spans="1:32" s="8" customFormat="1" hidden="1">
      <c r="A253" s="69" t="s">
        <v>32</v>
      </c>
      <c r="B253" s="63"/>
      <c r="C253" s="23">
        <f t="shared" si="96"/>
        <v>-21.400249999997644</v>
      </c>
      <c r="D253" s="23">
        <f t="shared" si="96"/>
        <v>-17.632721948803859</v>
      </c>
      <c r="E253" s="23">
        <f t="shared" si="96"/>
        <v>-15.183111301123661</v>
      </c>
      <c r="F253" s="23">
        <f t="shared" si="96"/>
        <v>-13.516337738267099</v>
      </c>
      <c r="G253" s="23">
        <f t="shared" si="96"/>
        <v>-12.628394610901573</v>
      </c>
      <c r="H253" s="23">
        <f t="shared" si="96"/>
        <v>-12.15069434618071</v>
      </c>
      <c r="I253" s="23">
        <f t="shared" si="96"/>
        <v>-12.332989365177115</v>
      </c>
      <c r="J253" s="23">
        <f t="shared" si="96"/>
        <v>-12.722915554591008</v>
      </c>
      <c r="K253" s="23">
        <f t="shared" si="96"/>
        <v>-12.324441858997133</v>
      </c>
      <c r="L253" s="23">
        <f t="shared" si="96"/>
        <v>-11.786685702990436</v>
      </c>
      <c r="M253" s="23">
        <f t="shared" si="96"/>
        <v>-11.434152596302177</v>
      </c>
      <c r="N253" s="23">
        <f t="shared" si="96"/>
        <v>-11.349228367521725</v>
      </c>
      <c r="O253" s="23">
        <f t="shared" si="96"/>
        <v>-11.209835032247392</v>
      </c>
      <c r="P253" s="23">
        <f t="shared" si="96"/>
        <v>-11.075931857433188</v>
      </c>
      <c r="Q253" s="23">
        <f t="shared" si="96"/>
        <v>-10.949130945179231</v>
      </c>
      <c r="R253" s="23">
        <f t="shared" si="96"/>
        <v>-10.818806177124596</v>
      </c>
      <c r="S253" s="23">
        <f t="shared" si="96"/>
        <v>-10.646770238363253</v>
      </c>
      <c r="T253" s="23">
        <f t="shared" si="96"/>
        <v>-10.405205504607771</v>
      </c>
      <c r="U253" s="23">
        <f t="shared" si="96"/>
        <v>-10.20026042398035</v>
      </c>
      <c r="V253" s="23">
        <f t="shared" si="96"/>
        <v>-10.044887687655935</v>
      </c>
      <c r="W253" s="23">
        <f t="shared" si="96"/>
        <v>-9.9043437689347034</v>
      </c>
      <c r="X253" s="23">
        <f t="shared" si="96"/>
        <v>-9.7474491565135288</v>
      </c>
      <c r="Y253" s="23">
        <f t="shared" si="96"/>
        <v>-9.5883865970212216</v>
      </c>
      <c r="Z253" s="23">
        <f t="shared" si="96"/>
        <v>-9.4284518461943936</v>
      </c>
      <c r="AA253" s="23">
        <f t="shared" si="96"/>
        <v>-9.2644578315155837</v>
      </c>
      <c r="AB253" s="23">
        <f t="shared" si="96"/>
        <v>-9.0966161903132896</v>
      </c>
      <c r="AC253" s="23">
        <f t="shared" si="96"/>
        <v>-8.9304708410965006</v>
      </c>
      <c r="AD253" s="23">
        <f t="shared" si="96"/>
        <v>-8.7748429851054457</v>
      </c>
      <c r="AE253" s="23">
        <f t="shared" si="96"/>
        <v>-8.6242170772226565</v>
      </c>
      <c r="AF253" s="23">
        <f t="shared" si="96"/>
        <v>-8.4721114673672719</v>
      </c>
    </row>
    <row r="254" spans="1:32" s="8" customFormat="1" hidden="1">
      <c r="A254" s="69" t="s">
        <v>33</v>
      </c>
      <c r="B254" s="63"/>
      <c r="C254" s="23">
        <f t="shared" si="96"/>
        <v>-66.853230000003748</v>
      </c>
      <c r="D254" s="23">
        <f t="shared" si="96"/>
        <v>-57.236034958310341</v>
      </c>
      <c r="E254" s="23">
        <f t="shared" si="96"/>
        <v>-49.666848727645856</v>
      </c>
      <c r="F254" s="23">
        <f t="shared" si="96"/>
        <v>-43.614325716393594</v>
      </c>
      <c r="G254" s="23">
        <f t="shared" si="96"/>
        <v>-39.419599281690168</v>
      </c>
      <c r="H254" s="23">
        <f t="shared" si="96"/>
        <v>-36.45063222531207</v>
      </c>
      <c r="I254" s="23">
        <f t="shared" si="96"/>
        <v>-36.140411788754221</v>
      </c>
      <c r="J254" s="23">
        <f t="shared" si="96"/>
        <v>-36.679612889249398</v>
      </c>
      <c r="K254" s="23">
        <f t="shared" si="96"/>
        <v>-37.835597869345264</v>
      </c>
      <c r="L254" s="23">
        <f t="shared" si="96"/>
        <v>-36.65416020840523</v>
      </c>
      <c r="M254" s="23">
        <f t="shared" si="96"/>
        <v>-35.059762931662078</v>
      </c>
      <c r="N254" s="23">
        <f t="shared" si="96"/>
        <v>-34.014534868743247</v>
      </c>
      <c r="O254" s="23">
        <f t="shared" si="96"/>
        <v>-33.762742383274464</v>
      </c>
      <c r="P254" s="23">
        <f t="shared" si="96"/>
        <v>-33.349454033759457</v>
      </c>
      <c r="Q254" s="23">
        <f t="shared" si="96"/>
        <v>-32.952443502338653</v>
      </c>
      <c r="R254" s="23">
        <f t="shared" si="96"/>
        <v>-32.576490522669296</v>
      </c>
      <c r="S254" s="23">
        <f t="shared" si="96"/>
        <v>-32.190089636398632</v>
      </c>
      <c r="T254" s="23">
        <f t="shared" si="96"/>
        <v>-31.680018985976137</v>
      </c>
      <c r="U254" s="23">
        <f t="shared" si="96"/>
        <v>-30.963801887659685</v>
      </c>
      <c r="V254" s="23">
        <f t="shared" si="96"/>
        <v>-30.35615867468233</v>
      </c>
      <c r="W254" s="23">
        <f t="shared" si="96"/>
        <v>-29.895492878654331</v>
      </c>
      <c r="X254" s="23">
        <f t="shared" si="96"/>
        <v>-29.478793155612671</v>
      </c>
      <c r="Y254" s="23">
        <f t="shared" si="96"/>
        <v>-29.013615137684265</v>
      </c>
      <c r="Z254" s="23">
        <f t="shared" si="96"/>
        <v>-28.542009357158022</v>
      </c>
      <c r="AA254" s="23">
        <f t="shared" si="96"/>
        <v>-28.067817609975656</v>
      </c>
      <c r="AB254" s="23">
        <f t="shared" si="96"/>
        <v>-27.581590520828556</v>
      </c>
      <c r="AC254" s="23">
        <f t="shared" si="96"/>
        <v>-27.083955574825811</v>
      </c>
      <c r="AD254" s="23">
        <f t="shared" si="96"/>
        <v>-26.591349977705519</v>
      </c>
      <c r="AE254" s="23">
        <f t="shared" si="96"/>
        <v>-26.129927775456622</v>
      </c>
      <c r="AF254" s="23">
        <f t="shared" si="96"/>
        <v>-25.683335886823198</v>
      </c>
    </row>
    <row r="255" spans="1:32" s="8" customFormat="1" hidden="1">
      <c r="A255" s="69" t="s">
        <v>34</v>
      </c>
      <c r="B255" s="63"/>
      <c r="C255" s="23">
        <f t="shared" si="96"/>
        <v>-160.41967999999915</v>
      </c>
      <c r="D255" s="23">
        <f t="shared" si="96"/>
        <v>-151.74825057527053</v>
      </c>
      <c r="E255" s="23">
        <f t="shared" si="96"/>
        <v>-134.48051517104693</v>
      </c>
      <c r="F255" s="23">
        <f t="shared" si="96"/>
        <v>-119.37323297332756</v>
      </c>
      <c r="G255" s="23">
        <f t="shared" si="96"/>
        <v>-107.40569206637389</v>
      </c>
      <c r="H255" s="23">
        <f t="shared" si="96"/>
        <v>-98.707897976793475</v>
      </c>
      <c r="I255" s="23">
        <f t="shared" si="96"/>
        <v>-97.686600632648037</v>
      </c>
      <c r="J255" s="23">
        <f t="shared" si="96"/>
        <v>-96.859403872216163</v>
      </c>
      <c r="K255" s="23">
        <f t="shared" si="96"/>
        <v>-98.303531217018104</v>
      </c>
      <c r="L255" s="23">
        <f t="shared" si="96"/>
        <v>-101.3954300286876</v>
      </c>
      <c r="M255" s="23">
        <f t="shared" si="96"/>
        <v>-98.235629312381661</v>
      </c>
      <c r="N255" s="23">
        <f t="shared" si="96"/>
        <v>-93.97135213239001</v>
      </c>
      <c r="O255" s="23">
        <f t="shared" si="96"/>
        <v>-91.175849253900282</v>
      </c>
      <c r="P255" s="23">
        <f t="shared" si="96"/>
        <v>-90.502420513435325</v>
      </c>
      <c r="Q255" s="23">
        <f t="shared" si="96"/>
        <v>-89.397064838723409</v>
      </c>
      <c r="R255" s="23">
        <f t="shared" si="96"/>
        <v>-88.335244818049347</v>
      </c>
      <c r="S255" s="23">
        <f t="shared" si="96"/>
        <v>-87.329744033935697</v>
      </c>
      <c r="T255" s="23">
        <f t="shared" si="96"/>
        <v>-86.296299919543884</v>
      </c>
      <c r="U255" s="23">
        <f t="shared" si="96"/>
        <v>-84.932096237997754</v>
      </c>
      <c r="V255" s="23">
        <f t="shared" si="96"/>
        <v>-83.01654590884182</v>
      </c>
      <c r="W255" s="23">
        <f t="shared" si="96"/>
        <v>-81.391380635122175</v>
      </c>
      <c r="X255" s="23">
        <f t="shared" si="96"/>
        <v>-80.159312147387709</v>
      </c>
      <c r="Y255" s="23">
        <f t="shared" si="96"/>
        <v>-79.044832622243831</v>
      </c>
      <c r="Z255" s="23">
        <f t="shared" si="96"/>
        <v>-77.800696022526481</v>
      </c>
      <c r="AA255" s="23">
        <f t="shared" si="96"/>
        <v>-76.539368123147369</v>
      </c>
      <c r="AB255" s="23">
        <f t="shared" si="96"/>
        <v>-75.271123955934144</v>
      </c>
      <c r="AC255" s="23">
        <f t="shared" si="96"/>
        <v>-73.970690801169212</v>
      </c>
      <c r="AD255" s="23">
        <f t="shared" si="96"/>
        <v>-72.639746892044769</v>
      </c>
      <c r="AE255" s="23">
        <f t="shared" si="96"/>
        <v>-71.322254171016624</v>
      </c>
      <c r="AF255" s="23">
        <f t="shared" si="96"/>
        <v>-70.088162645590344</v>
      </c>
    </row>
    <row r="256" spans="1:32" s="8" customFormat="1" hidden="1">
      <c r="A256" s="69" t="s">
        <v>35</v>
      </c>
      <c r="B256" s="63"/>
      <c r="C256" s="23">
        <f t="shared" si="96"/>
        <v>-209.63648000000313</v>
      </c>
      <c r="D256" s="23">
        <f t="shared" si="96"/>
        <v>-191.4260668322672</v>
      </c>
      <c r="E256" s="23">
        <f t="shared" si="96"/>
        <v>-187.29539460350031</v>
      </c>
      <c r="F256" s="23">
        <f t="shared" si="96"/>
        <v>-169.11159598010664</v>
      </c>
      <c r="G256" s="23">
        <f t="shared" si="96"/>
        <v>-153.35948883899675</v>
      </c>
      <c r="H256" s="23">
        <f t="shared" si="96"/>
        <v>-140.51186113913349</v>
      </c>
      <c r="I256" s="23">
        <f t="shared" si="96"/>
        <v>-136.41406686660895</v>
      </c>
      <c r="J256" s="23">
        <f t="shared" si="96"/>
        <v>-134.97376716835547</v>
      </c>
      <c r="K256" s="23">
        <f t="shared" si="96"/>
        <v>-133.8092820207942</v>
      </c>
      <c r="L256" s="23">
        <f t="shared" si="96"/>
        <v>-135.85803138793611</v>
      </c>
      <c r="M256" s="23">
        <f t="shared" si="96"/>
        <v>-140.23419575740527</v>
      </c>
      <c r="N256" s="23">
        <f t="shared" si="96"/>
        <v>-135.76236109560557</v>
      </c>
      <c r="O256" s="23">
        <f t="shared" si="96"/>
        <v>-129.72744174053258</v>
      </c>
      <c r="P256" s="23">
        <f t="shared" si="96"/>
        <v>-125.77117114261779</v>
      </c>
      <c r="Q256" s="23">
        <f t="shared" si="96"/>
        <v>-124.81811674006548</v>
      </c>
      <c r="R256" s="23">
        <f t="shared" si="96"/>
        <v>-123.25378776378356</v>
      </c>
      <c r="S256" s="23">
        <f t="shared" si="96"/>
        <v>-121.75107161192628</v>
      </c>
      <c r="T256" s="23">
        <f t="shared" si="96"/>
        <v>-120.32805995310152</v>
      </c>
      <c r="U256" s="23">
        <f t="shared" si="96"/>
        <v>-118.86550214433785</v>
      </c>
      <c r="V256" s="23">
        <f t="shared" si="96"/>
        <v>-116.93484453121322</v>
      </c>
      <c r="W256" s="23">
        <f t="shared" si="96"/>
        <v>-114.22390636535455</v>
      </c>
      <c r="X256" s="23">
        <f t="shared" si="96"/>
        <v>-111.92392891276728</v>
      </c>
      <c r="Y256" s="23">
        <f t="shared" si="96"/>
        <v>-110.18027256737494</v>
      </c>
      <c r="Z256" s="23">
        <f t="shared" si="96"/>
        <v>-108.60303127342684</v>
      </c>
      <c r="AA256" s="23">
        <f t="shared" si="96"/>
        <v>-106.8422958125102</v>
      </c>
      <c r="AB256" s="23">
        <f t="shared" si="96"/>
        <v>-105.05723076355588</v>
      </c>
      <c r="AC256" s="23">
        <f t="shared" si="96"/>
        <v>-103.26237762699489</v>
      </c>
      <c r="AD256" s="23">
        <f t="shared" si="96"/>
        <v>-101.42196977253056</v>
      </c>
      <c r="AE256" s="23">
        <f t="shared" si="96"/>
        <v>-99.53838228075611</v>
      </c>
      <c r="AF256" s="23">
        <f t="shared" si="96"/>
        <v>-97.673831270890446</v>
      </c>
    </row>
    <row r="257" spans="1:32" s="8" customFormat="1" hidden="1">
      <c r="A257" s="69" t="s">
        <v>36</v>
      </c>
      <c r="B257" s="63"/>
      <c r="C257" s="23">
        <f t="shared" si="96"/>
        <v>-270.87361000000038</v>
      </c>
      <c r="D257" s="23">
        <f t="shared" si="96"/>
        <v>-201.24318922732903</v>
      </c>
      <c r="E257" s="23">
        <f t="shared" si="96"/>
        <v>-187.59035018386342</v>
      </c>
      <c r="F257" s="23">
        <f t="shared" si="96"/>
        <v>-187.69898018129572</v>
      </c>
      <c r="G257" s="23">
        <f t="shared" si="96"/>
        <v>-171.78676051450685</v>
      </c>
      <c r="H257" s="23">
        <f t="shared" si="96"/>
        <v>-157.99294895280494</v>
      </c>
      <c r="I257" s="23">
        <f t="shared" si="96"/>
        <v>-152.92155602208626</v>
      </c>
      <c r="J257" s="23">
        <f t="shared" si="96"/>
        <v>-148.28542051324627</v>
      </c>
      <c r="K257" s="23">
        <f t="shared" si="96"/>
        <v>-146.65498317269902</v>
      </c>
      <c r="L257" s="23">
        <f t="shared" si="96"/>
        <v>-145.33871866698072</v>
      </c>
      <c r="M257" s="23">
        <f t="shared" si="96"/>
        <v>-147.6692938335886</v>
      </c>
      <c r="N257" s="23">
        <f t="shared" si="96"/>
        <v>-152.63791973085159</v>
      </c>
      <c r="O257" s="23">
        <f t="shared" si="96"/>
        <v>-147.56107748016549</v>
      </c>
      <c r="P257" s="23">
        <f t="shared" si="96"/>
        <v>-140.70967623694796</v>
      </c>
      <c r="Q257" s="23">
        <f t="shared" si="96"/>
        <v>-136.21815022007203</v>
      </c>
      <c r="R257" s="23">
        <f t="shared" si="96"/>
        <v>-135.13615430027372</v>
      </c>
      <c r="S257" s="23">
        <f t="shared" si="96"/>
        <v>-133.36018268204657</v>
      </c>
      <c r="T257" s="23">
        <f t="shared" si="96"/>
        <v>-131.65415966744189</v>
      </c>
      <c r="U257" s="23">
        <f t="shared" si="96"/>
        <v>-130.03862459982088</v>
      </c>
      <c r="V257" s="23">
        <f t="shared" si="96"/>
        <v>-128.3781930679865</v>
      </c>
      <c r="W257" s="23">
        <f t="shared" si="96"/>
        <v>-126.18633114034193</v>
      </c>
      <c r="X257" s="23">
        <f t="shared" si="96"/>
        <v>-123.1086222221214</v>
      </c>
      <c r="Y257" s="23">
        <f t="shared" si="96"/>
        <v>-120.49747409388956</v>
      </c>
      <c r="Z257" s="23">
        <f t="shared" si="96"/>
        <v>-118.51791338235779</v>
      </c>
      <c r="AA257" s="23">
        <f t="shared" si="96"/>
        <v>-116.72728250124646</v>
      </c>
      <c r="AB257" s="23">
        <f t="shared" si="96"/>
        <v>-114.7283319907047</v>
      </c>
      <c r="AC257" s="23">
        <f t="shared" si="96"/>
        <v>-112.7017602710099</v>
      </c>
      <c r="AD257" s="23">
        <f t="shared" si="96"/>
        <v>-110.66407620471171</v>
      </c>
      <c r="AE257" s="23">
        <f t="shared" si="96"/>
        <v>-108.57467418950421</v>
      </c>
      <c r="AF257" s="23">
        <f t="shared" si="96"/>
        <v>-106.43625063757978</v>
      </c>
    </row>
    <row r="258" spans="1:32" s="8" customFormat="1" hidden="1">
      <c r="A258" s="69" t="s">
        <v>37</v>
      </c>
      <c r="B258" s="63"/>
      <c r="C258" s="23">
        <f t="shared" si="96"/>
        <v>-370.87401999999878</v>
      </c>
      <c r="D258" s="23">
        <f t="shared" si="96"/>
        <v>-293.50567420765191</v>
      </c>
      <c r="E258" s="23">
        <f t="shared" si="96"/>
        <v>-219.38167219157376</v>
      </c>
      <c r="F258" s="23">
        <f t="shared" si="96"/>
        <v>-205.81986043121285</v>
      </c>
      <c r="G258" s="23">
        <f t="shared" si="96"/>
        <v>-208.45277914668489</v>
      </c>
      <c r="H258" s="23">
        <f t="shared" si="96"/>
        <v>-192.69548475761115</v>
      </c>
      <c r="I258" s="23">
        <f t="shared" si="96"/>
        <v>-184.76912000751284</v>
      </c>
      <c r="J258" s="23">
        <f t="shared" si="96"/>
        <v>-178.66086606094632</v>
      </c>
      <c r="K258" s="23">
        <f t="shared" si="96"/>
        <v>-173.13190585782465</v>
      </c>
      <c r="L258" s="23">
        <f t="shared" si="96"/>
        <v>-171.18836062953801</v>
      </c>
      <c r="M258" s="23">
        <f t="shared" si="96"/>
        <v>-169.61745929174504</v>
      </c>
      <c r="N258" s="23">
        <f t="shared" si="96"/>
        <v>-172.38472634234839</v>
      </c>
      <c r="O258" s="23">
        <f t="shared" si="96"/>
        <v>-178.29341317885331</v>
      </c>
      <c r="P258" s="23">
        <f t="shared" si="96"/>
        <v>-172.25564823182339</v>
      </c>
      <c r="Q258" s="23">
        <f t="shared" si="96"/>
        <v>-164.10744345773463</v>
      </c>
      <c r="R258" s="23">
        <f t="shared" si="96"/>
        <v>-158.76578086427878</v>
      </c>
      <c r="S258" s="23">
        <f t="shared" si="96"/>
        <v>-157.47898944654176</v>
      </c>
      <c r="T258" s="23">
        <f t="shared" si="96"/>
        <v>-155.36686961811836</v>
      </c>
      <c r="U258" s="23">
        <f t="shared" si="96"/>
        <v>-153.33793796182857</v>
      </c>
      <c r="V258" s="23">
        <f t="shared" si="96"/>
        <v>-151.41662141892013</v>
      </c>
      <c r="W258" s="23">
        <f t="shared" si="96"/>
        <v>-149.44191060364949</v>
      </c>
      <c r="X258" s="23">
        <f t="shared" si="96"/>
        <v>-146.83518255066082</v>
      </c>
      <c r="Y258" s="23">
        <f t="shared" si="96"/>
        <v>-143.17493822830039</v>
      </c>
      <c r="Z258" s="23">
        <f t="shared" si="96"/>
        <v>-140.06956330001495</v>
      </c>
      <c r="AA258" s="23">
        <f t="shared" si="96"/>
        <v>-137.71531991713479</v>
      </c>
      <c r="AB258" s="23">
        <f t="shared" si="96"/>
        <v>-135.58576618408705</v>
      </c>
      <c r="AC258" s="23">
        <f t="shared" si="96"/>
        <v>-133.20846298508269</v>
      </c>
      <c r="AD258" s="23">
        <f t="shared" si="96"/>
        <v>-130.79831055417708</v>
      </c>
      <c r="AE258" s="23">
        <f t="shared" si="96"/>
        <v>-128.37494247986791</v>
      </c>
      <c r="AF258" s="23">
        <f t="shared" si="96"/>
        <v>-125.89006750744414</v>
      </c>
    </row>
    <row r="259" spans="1:32" s="8" customFormat="1" hidden="1">
      <c r="A259" s="69" t="s">
        <v>38</v>
      </c>
      <c r="B259" s="63"/>
      <c r="C259" s="23">
        <f t="shared" si="96"/>
        <v>-687.0417400000033</v>
      </c>
      <c r="D259" s="23">
        <f t="shared" si="96"/>
        <v>-536.83604069892999</v>
      </c>
      <c r="E259" s="23">
        <f t="shared" si="96"/>
        <v>-427.9536985169014</v>
      </c>
      <c r="F259" s="23">
        <f t="shared" si="96"/>
        <v>-320.57567133393468</v>
      </c>
      <c r="G259" s="23">
        <f t="shared" si="96"/>
        <v>-300.65597692320875</v>
      </c>
      <c r="H259" s="23">
        <f t="shared" si="96"/>
        <v>-303.91683269118755</v>
      </c>
      <c r="I259" s="23">
        <f t="shared" si="96"/>
        <v>-291.60171153871329</v>
      </c>
      <c r="J259" s="23">
        <f t="shared" si="96"/>
        <v>-279.79409979314488</v>
      </c>
      <c r="K259" s="23">
        <f t="shared" si="96"/>
        <v>-270.49306954206662</v>
      </c>
      <c r="L259" s="23">
        <f t="shared" si="96"/>
        <v>-262.16511021671181</v>
      </c>
      <c r="M259" s="23">
        <f t="shared" si="96"/>
        <v>-259.23912871710849</v>
      </c>
      <c r="N259" s="23">
        <f t="shared" si="96"/>
        <v>-256.87104733561466</v>
      </c>
      <c r="O259" s="23">
        <f t="shared" si="96"/>
        <v>-261.01897820849524</v>
      </c>
      <c r="P259" s="23">
        <f t="shared" si="96"/>
        <v>-269.89086378871679</v>
      </c>
      <c r="Q259" s="23">
        <f t="shared" si="96"/>
        <v>-260.82451927049595</v>
      </c>
      <c r="R259" s="23">
        <f t="shared" ref="R259:AF259" si="97">R281+R303</f>
        <v>-248.5891254890204</v>
      </c>
      <c r="S259" s="23">
        <f t="shared" si="97"/>
        <v>-240.56805249309542</v>
      </c>
      <c r="T259" s="23">
        <f t="shared" si="97"/>
        <v>-238.63579868417025</v>
      </c>
      <c r="U259" s="23">
        <f t="shared" si="97"/>
        <v>-235.46422672066211</v>
      </c>
      <c r="V259" s="23">
        <f t="shared" si="97"/>
        <v>-232.41757062171996</v>
      </c>
      <c r="W259" s="23">
        <f t="shared" si="97"/>
        <v>-229.53251003069215</v>
      </c>
      <c r="X259" s="23">
        <f t="shared" si="97"/>
        <v>-226.56727227596514</v>
      </c>
      <c r="Y259" s="23">
        <f t="shared" si="97"/>
        <v>-222.65299359816862</v>
      </c>
      <c r="Z259" s="23">
        <f t="shared" si="97"/>
        <v>-217.15674849115999</v>
      </c>
      <c r="AA259" s="23">
        <f t="shared" si="97"/>
        <v>-212.49369863660564</v>
      </c>
      <c r="AB259" s="23">
        <f t="shared" si="97"/>
        <v>-208.95855247305167</v>
      </c>
      <c r="AC259" s="23">
        <f t="shared" si="97"/>
        <v>-205.76080165246506</v>
      </c>
      <c r="AD259" s="23">
        <f t="shared" si="97"/>
        <v>-202.19102872895223</v>
      </c>
      <c r="AE259" s="23">
        <f t="shared" si="97"/>
        <v>-198.57192919928821</v>
      </c>
      <c r="AF259" s="23">
        <f t="shared" si="97"/>
        <v>-194.93298497921677</v>
      </c>
    </row>
    <row r="260" spans="1:32" s="8" customFormat="1" hidden="1">
      <c r="A260" s="69" t="s">
        <v>39</v>
      </c>
      <c r="B260" s="63"/>
      <c r="C260" s="23">
        <f t="shared" ref="C260:AF268" si="98">C282+C304</f>
        <v>-882.2900500000037</v>
      </c>
      <c r="D260" s="23">
        <f t="shared" si="98"/>
        <v>-944.88593989053027</v>
      </c>
      <c r="E260" s="23">
        <f t="shared" si="98"/>
        <v>-746.86612277621043</v>
      </c>
      <c r="F260" s="23">
        <f t="shared" si="98"/>
        <v>-600.06667075428345</v>
      </c>
      <c r="G260" s="23">
        <f t="shared" si="98"/>
        <v>-453.06584938139508</v>
      </c>
      <c r="H260" s="23">
        <f t="shared" si="98"/>
        <v>-428.50962101020832</v>
      </c>
      <c r="I260" s="23">
        <f t="shared" si="98"/>
        <v>-450.63948653985551</v>
      </c>
      <c r="J260" s="23">
        <f t="shared" si="98"/>
        <v>-432.68646130042839</v>
      </c>
      <c r="K260" s="23">
        <f t="shared" si="98"/>
        <v>-415.50936370043792</v>
      </c>
      <c r="L260" s="23">
        <f t="shared" si="98"/>
        <v>-401.86523955615377</v>
      </c>
      <c r="M260" s="23">
        <f t="shared" si="98"/>
        <v>-389.69860982941333</v>
      </c>
      <c r="N260" s="23">
        <f t="shared" si="98"/>
        <v>-385.42475093936417</v>
      </c>
      <c r="O260" s="23">
        <f t="shared" si="98"/>
        <v>-381.96406283896761</v>
      </c>
      <c r="P260" s="23">
        <f t="shared" si="98"/>
        <v>-388.01267171339134</v>
      </c>
      <c r="Q260" s="23">
        <f t="shared" si="98"/>
        <v>-400.95835307215145</v>
      </c>
      <c r="R260" s="23">
        <f t="shared" si="98"/>
        <v>-387.72855935660743</v>
      </c>
      <c r="S260" s="23">
        <f t="shared" si="98"/>
        <v>-369.87442471258913</v>
      </c>
      <c r="T260" s="23">
        <f t="shared" si="98"/>
        <v>-358.16991239231032</v>
      </c>
      <c r="U260" s="23">
        <f t="shared" si="98"/>
        <v>-355.35032846333218</v>
      </c>
      <c r="V260" s="23">
        <f t="shared" si="98"/>
        <v>-350.72230635950746</v>
      </c>
      <c r="W260" s="23">
        <f t="shared" si="98"/>
        <v>-346.27656401757423</v>
      </c>
      <c r="X260" s="23">
        <f t="shared" si="98"/>
        <v>-342.06662511668264</v>
      </c>
      <c r="Y260" s="23">
        <f t="shared" si="98"/>
        <v>-337.73969007315532</v>
      </c>
      <c r="Z260" s="23">
        <f t="shared" si="98"/>
        <v>-332.02789527555785</v>
      </c>
      <c r="AA260" s="23">
        <f t="shared" si="98"/>
        <v>-324.00766299454784</v>
      </c>
      <c r="AB260" s="23">
        <f t="shared" si="98"/>
        <v>-317.2032461166022</v>
      </c>
      <c r="AC260" s="23">
        <f t="shared" si="98"/>
        <v>-312.04468916962952</v>
      </c>
      <c r="AD260" s="23">
        <f t="shared" si="98"/>
        <v>-307.37846634685343</v>
      </c>
      <c r="AE260" s="23">
        <f t="shared" si="98"/>
        <v>-302.16938132978896</v>
      </c>
      <c r="AF260" s="23">
        <f t="shared" si="98"/>
        <v>-296.88831792907081</v>
      </c>
    </row>
    <row r="261" spans="1:32" s="8" customFormat="1" hidden="1">
      <c r="A261" s="69" t="s">
        <v>40</v>
      </c>
      <c r="B261" s="63"/>
      <c r="C261" s="23">
        <f t="shared" si="98"/>
        <v>-1203.02523</v>
      </c>
      <c r="D261" s="23">
        <f t="shared" si="98"/>
        <v>-1183.9523693050044</v>
      </c>
      <c r="E261" s="23">
        <f t="shared" si="98"/>
        <v>-1288.8456270940289</v>
      </c>
      <c r="F261" s="23">
        <f t="shared" si="98"/>
        <v>-1033.8890690552262</v>
      </c>
      <c r="G261" s="23">
        <f t="shared" si="98"/>
        <v>-843.64515189192389</v>
      </c>
      <c r="H261" s="23">
        <f t="shared" si="98"/>
        <v>-647.89226230343979</v>
      </c>
      <c r="I261" s="23">
        <f t="shared" si="98"/>
        <v>-636.82551658233501</v>
      </c>
      <c r="J261" s="23">
        <f t="shared" si="98"/>
        <v>-669.24768834566248</v>
      </c>
      <c r="K261" s="23">
        <f t="shared" si="98"/>
        <v>-642.95370767522115</v>
      </c>
      <c r="L261" s="23">
        <f t="shared" si="98"/>
        <v>-617.71807705267747</v>
      </c>
      <c r="M261" s="23">
        <f t="shared" si="98"/>
        <v>-597.91895421942854</v>
      </c>
      <c r="N261" s="23">
        <f t="shared" si="98"/>
        <v>-580.15620651956783</v>
      </c>
      <c r="O261" s="23">
        <f t="shared" si="98"/>
        <v>-573.91479345765049</v>
      </c>
      <c r="P261" s="23">
        <f t="shared" si="98"/>
        <v>-568.86464780780159</v>
      </c>
      <c r="Q261" s="23">
        <f t="shared" si="98"/>
        <v>-577.71966565487287</v>
      </c>
      <c r="R261" s="23">
        <f t="shared" si="98"/>
        <v>-596.65345996642441</v>
      </c>
      <c r="S261" s="23">
        <f t="shared" si="98"/>
        <v>-577.30491713762171</v>
      </c>
      <c r="T261" s="23">
        <f t="shared" si="98"/>
        <v>-551.19328635496458</v>
      </c>
      <c r="U261" s="23">
        <f t="shared" si="98"/>
        <v>-534.07546405263452</v>
      </c>
      <c r="V261" s="23">
        <f t="shared" si="98"/>
        <v>-529.95182905255581</v>
      </c>
      <c r="W261" s="23">
        <f t="shared" si="98"/>
        <v>-523.18335738823293</v>
      </c>
      <c r="X261" s="23">
        <f t="shared" si="98"/>
        <v>-516.68146945572096</v>
      </c>
      <c r="Y261" s="23">
        <f t="shared" si="98"/>
        <v>-510.52444351246379</v>
      </c>
      <c r="Z261" s="23">
        <f t="shared" si="98"/>
        <v>-504.19631098014992</v>
      </c>
      <c r="AA261" s="23">
        <f t="shared" si="98"/>
        <v>-495.84282424809282</v>
      </c>
      <c r="AB261" s="23">
        <f t="shared" si="98"/>
        <v>-484.11325301496436</v>
      </c>
      <c r="AC261" s="23">
        <f t="shared" si="98"/>
        <v>-474.16180900769496</v>
      </c>
      <c r="AD261" s="23">
        <f t="shared" si="98"/>
        <v>-466.61743135756956</v>
      </c>
      <c r="AE261" s="23">
        <f t="shared" si="98"/>
        <v>-459.79309122979089</v>
      </c>
      <c r="AF261" s="23">
        <f t="shared" si="98"/>
        <v>-452.17481639356811</v>
      </c>
    </row>
    <row r="262" spans="1:32" s="8" customFormat="1" hidden="1">
      <c r="A262" s="69" t="s">
        <v>41</v>
      </c>
      <c r="B262" s="63"/>
      <c r="C262" s="23">
        <f t="shared" si="98"/>
        <v>-1743.0554399999978</v>
      </c>
      <c r="D262" s="23">
        <f t="shared" si="98"/>
        <v>-1744.5573353548511</v>
      </c>
      <c r="E262" s="23">
        <f t="shared" si="98"/>
        <v>-1740.331126704059</v>
      </c>
      <c r="F262" s="23">
        <f t="shared" si="98"/>
        <v>-1909.9049310792843</v>
      </c>
      <c r="G262" s="23">
        <f t="shared" si="98"/>
        <v>-1543.8213355124408</v>
      </c>
      <c r="H262" s="23">
        <f t="shared" si="98"/>
        <v>-1268.588333955666</v>
      </c>
      <c r="I262" s="23">
        <f t="shared" si="98"/>
        <v>-1003.3059953570032</v>
      </c>
      <c r="J262" s="23">
        <f t="shared" si="98"/>
        <v>-986.59809450215198</v>
      </c>
      <c r="K262" s="23">
        <f t="shared" si="98"/>
        <v>-1036.6414510875193</v>
      </c>
      <c r="L262" s="23">
        <f t="shared" si="98"/>
        <v>-996.08291418797558</v>
      </c>
      <c r="M262" s="23">
        <f t="shared" si="98"/>
        <v>-956.92496841869604</v>
      </c>
      <c r="N262" s="23">
        <f t="shared" si="98"/>
        <v>-926.93148053074128</v>
      </c>
      <c r="O262" s="23">
        <f t="shared" si="98"/>
        <v>-899.70018245705819</v>
      </c>
      <c r="P262" s="23">
        <f t="shared" si="98"/>
        <v>-890.12648060338665</v>
      </c>
      <c r="Q262" s="23">
        <f t="shared" si="98"/>
        <v>-882.39119833749601</v>
      </c>
      <c r="R262" s="23">
        <f t="shared" si="98"/>
        <v>-896.03889476837799</v>
      </c>
      <c r="S262" s="23">
        <f t="shared" si="98"/>
        <v>-925.16579506377889</v>
      </c>
      <c r="T262" s="23">
        <f t="shared" si="98"/>
        <v>-895.40319026445025</v>
      </c>
      <c r="U262" s="23">
        <f t="shared" si="98"/>
        <v>-855.23736720860143</v>
      </c>
      <c r="V262" s="23">
        <f t="shared" si="98"/>
        <v>-828.90613468544893</v>
      </c>
      <c r="W262" s="23">
        <f t="shared" si="98"/>
        <v>-822.56301520973716</v>
      </c>
      <c r="X262" s="23">
        <f t="shared" si="98"/>
        <v>-812.15151554161662</v>
      </c>
      <c r="Y262" s="23">
        <f t="shared" si="98"/>
        <v>-802.15008428671035</v>
      </c>
      <c r="Z262" s="23">
        <f t="shared" si="98"/>
        <v>-792.67913179639754</v>
      </c>
      <c r="AA262" s="23">
        <f t="shared" si="98"/>
        <v>-782.94497717072409</v>
      </c>
      <c r="AB262" s="23">
        <f t="shared" si="98"/>
        <v>-770.09535193008094</v>
      </c>
      <c r="AC262" s="23">
        <f t="shared" si="98"/>
        <v>-752.05251551774427</v>
      </c>
      <c r="AD262" s="23">
        <f t="shared" si="98"/>
        <v>-736.74485654871319</v>
      </c>
      <c r="AE262" s="23">
        <f t="shared" si="98"/>
        <v>-725.13983117577857</v>
      </c>
      <c r="AF262" s="23">
        <f t="shared" si="98"/>
        <v>-714.64239268460085</v>
      </c>
    </row>
    <row r="263" spans="1:32" s="8" customFormat="1" hidden="1">
      <c r="A263" s="69" t="s">
        <v>42</v>
      </c>
      <c r="B263" s="63"/>
      <c r="C263" s="23">
        <f t="shared" si="98"/>
        <v>-3140.3737400000032</v>
      </c>
      <c r="D263" s="23">
        <f t="shared" si="98"/>
        <v>-2607.7810903656218</v>
      </c>
      <c r="E263" s="23">
        <f t="shared" si="98"/>
        <v>-2638.8262037995087</v>
      </c>
      <c r="F263" s="23">
        <f t="shared" si="98"/>
        <v>-2642.3324947618703</v>
      </c>
      <c r="G263" s="23">
        <f t="shared" si="98"/>
        <v>-2906.4639096360293</v>
      </c>
      <c r="H263" s="23">
        <f t="shared" si="98"/>
        <v>-2350.8505697617511</v>
      </c>
      <c r="I263" s="23">
        <f t="shared" si="98"/>
        <v>-1986.2960016097654</v>
      </c>
      <c r="J263" s="23">
        <f t="shared" si="98"/>
        <v>-1570.7880026163984</v>
      </c>
      <c r="K263" s="23">
        <f t="shared" si="98"/>
        <v>-1544.9465781626125</v>
      </c>
      <c r="L263" s="23">
        <f t="shared" si="98"/>
        <v>-1623.4410627192065</v>
      </c>
      <c r="M263" s="23">
        <f t="shared" si="98"/>
        <v>-1559.8492399788677</v>
      </c>
      <c r="N263" s="23">
        <f t="shared" si="98"/>
        <v>-1498.2263856553177</v>
      </c>
      <c r="O263" s="23">
        <f t="shared" si="98"/>
        <v>-1451.7347009786586</v>
      </c>
      <c r="P263" s="23">
        <f t="shared" si="98"/>
        <v>-1409.2029336349067</v>
      </c>
      <c r="Q263" s="23">
        <f t="shared" si="98"/>
        <v>-1394.2448660848063</v>
      </c>
      <c r="R263" s="23">
        <f t="shared" si="98"/>
        <v>-1382.1701284570274</v>
      </c>
      <c r="S263" s="23">
        <f t="shared" si="98"/>
        <v>-1403.5574263925055</v>
      </c>
      <c r="T263" s="23">
        <f t="shared" si="98"/>
        <v>-1449.1486884122223</v>
      </c>
      <c r="U263" s="23">
        <f t="shared" si="98"/>
        <v>-1402.5646646585976</v>
      </c>
      <c r="V263" s="23">
        <f t="shared" si="98"/>
        <v>-1339.6976653508032</v>
      </c>
      <c r="W263" s="23">
        <f t="shared" si="98"/>
        <v>-1298.4843787587499</v>
      </c>
      <c r="X263" s="23">
        <f t="shared" si="98"/>
        <v>-1288.5562145298143</v>
      </c>
      <c r="Y263" s="23">
        <f t="shared" si="98"/>
        <v>-1272.260277022976</v>
      </c>
      <c r="Z263" s="23">
        <f t="shared" si="98"/>
        <v>-1256.6061730125871</v>
      </c>
      <c r="AA263" s="23">
        <f t="shared" si="98"/>
        <v>-1241.7823671409942</v>
      </c>
      <c r="AB263" s="23">
        <f t="shared" si="98"/>
        <v>-1226.5466008711662</v>
      </c>
      <c r="AC263" s="23">
        <f t="shared" si="98"/>
        <v>-1206.4345424182447</v>
      </c>
      <c r="AD263" s="23">
        <f t="shared" si="98"/>
        <v>-1178.1941405555015</v>
      </c>
      <c r="AE263" s="23">
        <f t="shared" si="98"/>
        <v>-1154.2348011820263</v>
      </c>
      <c r="AF263" s="23">
        <f t="shared" si="98"/>
        <v>-1136.0707734942885</v>
      </c>
    </row>
    <row r="264" spans="1:32" s="8" customFormat="1" hidden="1">
      <c r="A264" s="69" t="s">
        <v>43</v>
      </c>
      <c r="B264" s="63"/>
      <c r="C264" s="23">
        <f t="shared" si="98"/>
        <v>-5500.9556999999959</v>
      </c>
      <c r="D264" s="23">
        <f t="shared" si="98"/>
        <v>-4327.22369823801</v>
      </c>
      <c r="E264" s="23">
        <f t="shared" si="98"/>
        <v>-3635.0767532235086</v>
      </c>
      <c r="F264" s="23">
        <f t="shared" si="98"/>
        <v>-3703.7157228756341</v>
      </c>
      <c r="G264" s="23">
        <f t="shared" si="98"/>
        <v>-3725.3628963364931</v>
      </c>
      <c r="H264" s="23">
        <f t="shared" si="98"/>
        <v>-4110.0291925138963</v>
      </c>
      <c r="I264" s="23">
        <f t="shared" si="98"/>
        <v>-3432.7367582231041</v>
      </c>
      <c r="J264" s="23">
        <f t="shared" si="98"/>
        <v>-2900.8973295133815</v>
      </c>
      <c r="K264" s="23">
        <f t="shared" si="98"/>
        <v>-2294.4611271377094</v>
      </c>
      <c r="L264" s="23">
        <f t="shared" si="98"/>
        <v>-2256.824219783146</v>
      </c>
      <c r="M264" s="23">
        <f t="shared" si="98"/>
        <v>-2371.4143283077192</v>
      </c>
      <c r="N264" s="23">
        <f t="shared" si="98"/>
        <v>-2278.5859626674655</v>
      </c>
      <c r="O264" s="23">
        <f t="shared" si="98"/>
        <v>-2188.5773129217596</v>
      </c>
      <c r="P264" s="23">
        <f t="shared" si="98"/>
        <v>-2120.8393860006872</v>
      </c>
      <c r="Q264" s="23">
        <f t="shared" si="98"/>
        <v>-2058.7929275159604</v>
      </c>
      <c r="R264" s="23">
        <f t="shared" si="98"/>
        <v>-2036.9704571379575</v>
      </c>
      <c r="S264" s="23">
        <f t="shared" si="98"/>
        <v>-2019.3571450523214</v>
      </c>
      <c r="T264" s="23">
        <f t="shared" si="98"/>
        <v>-2050.5746913929866</v>
      </c>
      <c r="U264" s="23">
        <f t="shared" si="98"/>
        <v>-2117.1082297455978</v>
      </c>
      <c r="V264" s="23">
        <f t="shared" si="98"/>
        <v>-2049.1264550061087</v>
      </c>
      <c r="W264" s="23">
        <f t="shared" si="98"/>
        <v>-1957.3823367201157</v>
      </c>
      <c r="X264" s="23">
        <f t="shared" si="98"/>
        <v>-1897.2382757391892</v>
      </c>
      <c r="Y264" s="23">
        <f t="shared" si="98"/>
        <v>-1882.7497414777918</v>
      </c>
      <c r="Z264" s="23">
        <f t="shared" si="98"/>
        <v>-1858.968482078265</v>
      </c>
      <c r="AA264" s="23">
        <f t="shared" si="98"/>
        <v>-1836.1238738449545</v>
      </c>
      <c r="AB264" s="23">
        <f t="shared" si="98"/>
        <v>-1814.4909501440229</v>
      </c>
      <c r="AC264" s="23">
        <f t="shared" si="98"/>
        <v>-1792.2568375217029</v>
      </c>
      <c r="AD264" s="23">
        <f t="shared" si="98"/>
        <v>-1762.9065728360004</v>
      </c>
      <c r="AE264" s="23">
        <f t="shared" si="98"/>
        <v>-1721.694318434377</v>
      </c>
      <c r="AF264" s="23">
        <f t="shared" si="98"/>
        <v>-1686.7295755686901</v>
      </c>
    </row>
    <row r="265" spans="1:32" s="8" customFormat="1" hidden="1">
      <c r="A265" s="69" t="s">
        <v>44</v>
      </c>
      <c r="B265" s="63"/>
      <c r="C265" s="23">
        <f t="shared" si="98"/>
        <v>-7069.4141600000021</v>
      </c>
      <c r="D265" s="23">
        <f t="shared" si="98"/>
        <v>-7723.6940759069348</v>
      </c>
      <c r="E265" s="23">
        <f t="shared" si="98"/>
        <v>-6136.7063275247747</v>
      </c>
      <c r="F265" s="23">
        <f t="shared" si="98"/>
        <v>-5179.4147301234643</v>
      </c>
      <c r="G265" s="23">
        <f t="shared" si="98"/>
        <v>-5294.2422699891958</v>
      </c>
      <c r="H265" s="23">
        <f t="shared" si="98"/>
        <v>-5343.8436734431807</v>
      </c>
      <c r="I265" s="23">
        <f t="shared" si="98"/>
        <v>-6091.4930459198804</v>
      </c>
      <c r="J265" s="23">
        <f t="shared" si="98"/>
        <v>-5093.8781509009459</v>
      </c>
      <c r="K265" s="23">
        <f t="shared" si="98"/>
        <v>-4310.1962165805871</v>
      </c>
      <c r="L265" s="23">
        <f t="shared" si="98"/>
        <v>-3418.6161753764927</v>
      </c>
      <c r="M265" s="23">
        <f t="shared" si="98"/>
        <v>-3362.6747904883268</v>
      </c>
      <c r="N265" s="23">
        <f t="shared" si="98"/>
        <v>-3530.9366130429817</v>
      </c>
      <c r="O265" s="23">
        <f t="shared" si="98"/>
        <v>-3394.5822248842287</v>
      </c>
      <c r="P265" s="23">
        <f t="shared" si="98"/>
        <v>-3262.7899231296274</v>
      </c>
      <c r="Q265" s="23">
        <f t="shared" si="98"/>
        <v>-3162.2998911217687</v>
      </c>
      <c r="R265" s="23">
        <f t="shared" si="98"/>
        <v>-3070.8566094105522</v>
      </c>
      <c r="S265" s="23">
        <f t="shared" si="98"/>
        <v>-3038.7045672289432</v>
      </c>
      <c r="T265" s="23">
        <f t="shared" si="98"/>
        <v>-3012.7336972247895</v>
      </c>
      <c r="U265" s="23">
        <f t="shared" si="98"/>
        <v>-3058.6090298210147</v>
      </c>
      <c r="V265" s="23">
        <f t="shared" si="98"/>
        <v>-3156.4815833041262</v>
      </c>
      <c r="W265" s="23">
        <f t="shared" si="98"/>
        <v>-3056.4744021848983</v>
      </c>
      <c r="X265" s="23">
        <f t="shared" si="98"/>
        <v>-2921.5107197978059</v>
      </c>
      <c r="Y265" s="23">
        <f t="shared" si="98"/>
        <v>-2833.0335062679346</v>
      </c>
      <c r="Z265" s="23">
        <f t="shared" si="98"/>
        <v>-2811.7195956560945</v>
      </c>
      <c r="AA265" s="23">
        <f t="shared" si="98"/>
        <v>-2776.7352675015909</v>
      </c>
      <c r="AB265" s="23">
        <f t="shared" si="98"/>
        <v>-2743.1288357492376</v>
      </c>
      <c r="AC265" s="23">
        <f t="shared" si="98"/>
        <v>-2711.3048987162906</v>
      </c>
      <c r="AD265" s="23">
        <f t="shared" si="98"/>
        <v>-2678.5965598038902</v>
      </c>
      <c r="AE265" s="23">
        <f t="shared" si="98"/>
        <v>-2635.4197341389472</v>
      </c>
      <c r="AF265" s="23">
        <f t="shared" si="98"/>
        <v>-2574.7928763367081</v>
      </c>
    </row>
    <row r="266" spans="1:32" s="8" customFormat="1" hidden="1">
      <c r="A266" s="69" t="s">
        <v>45</v>
      </c>
      <c r="B266" s="63"/>
      <c r="C266" s="23">
        <f t="shared" si="98"/>
        <v>-10352.804790000002</v>
      </c>
      <c r="D266" s="23">
        <f t="shared" si="98"/>
        <v>-10734.841097649572</v>
      </c>
      <c r="E266" s="23">
        <f t="shared" si="98"/>
        <v>-11794.175207799792</v>
      </c>
      <c r="F266" s="23">
        <f t="shared" si="98"/>
        <v>-9375.8943592436772</v>
      </c>
      <c r="G266" s="23">
        <f t="shared" si="98"/>
        <v>-7910.5415921919785</v>
      </c>
      <c r="H266" s="23">
        <f t="shared" si="98"/>
        <v>-8063.7548632945536</v>
      </c>
      <c r="I266" s="23">
        <f t="shared" si="98"/>
        <v>-8423.6304439032065</v>
      </c>
      <c r="J266" s="23">
        <f t="shared" si="98"/>
        <v>-9588.5792043739275</v>
      </c>
      <c r="K266" s="23">
        <f t="shared" si="98"/>
        <v>-8023.0128400783778</v>
      </c>
      <c r="L266" s="23">
        <f t="shared" si="98"/>
        <v>-6792.3814314818774</v>
      </c>
      <c r="M266" s="23">
        <f t="shared" si="98"/>
        <v>-5397.4577297091546</v>
      </c>
      <c r="N266" s="23">
        <f t="shared" si="98"/>
        <v>-5308.3858029797193</v>
      </c>
      <c r="O266" s="23">
        <f t="shared" si="98"/>
        <v>-5571.1099848264766</v>
      </c>
      <c r="P266" s="23">
        <f t="shared" si="98"/>
        <v>-5358.0860018233971</v>
      </c>
      <c r="Q266" s="23">
        <f t="shared" si="98"/>
        <v>-5153.2611075795021</v>
      </c>
      <c r="R266" s="23">
        <f t="shared" si="98"/>
        <v>-4993.740672472818</v>
      </c>
      <c r="S266" s="23">
        <f t="shared" si="98"/>
        <v>-4850.1050443386403</v>
      </c>
      <c r="T266" s="23">
        <f t="shared" si="98"/>
        <v>-4799.6263375909803</v>
      </c>
      <c r="U266" s="23">
        <f t="shared" si="98"/>
        <v>-4758.8002674491509</v>
      </c>
      <c r="V266" s="23">
        <f t="shared" si="98"/>
        <v>-4830.5221942971675</v>
      </c>
      <c r="W266" s="23">
        <f t="shared" si="98"/>
        <v>-4983.7896354345112</v>
      </c>
      <c r="X266" s="23">
        <f t="shared" si="98"/>
        <v>-4827.168604378513</v>
      </c>
      <c r="Y266" s="23">
        <f t="shared" si="98"/>
        <v>-4615.8022719410492</v>
      </c>
      <c r="Z266" s="23">
        <f t="shared" si="98"/>
        <v>-4477.2382983051011</v>
      </c>
      <c r="AA266" s="23">
        <f t="shared" si="98"/>
        <v>-4443.8586287803491</v>
      </c>
      <c r="AB266" s="23">
        <f t="shared" si="98"/>
        <v>-4389.0697477716221</v>
      </c>
      <c r="AC266" s="23">
        <f t="shared" si="98"/>
        <v>-4336.4387873519745</v>
      </c>
      <c r="AD266" s="23">
        <f t="shared" si="98"/>
        <v>-4286.5993880750457</v>
      </c>
      <c r="AE266" s="23">
        <f t="shared" si="98"/>
        <v>-4235.3749289186399</v>
      </c>
      <c r="AF266" s="23">
        <f t="shared" si="98"/>
        <v>-4167.7557951955696</v>
      </c>
    </row>
    <row r="267" spans="1:32" s="8" customFormat="1" hidden="1">
      <c r="A267" s="69" t="s">
        <v>46</v>
      </c>
      <c r="B267" s="63"/>
      <c r="C267" s="23">
        <f t="shared" si="98"/>
        <v>-15733.065350000001</v>
      </c>
      <c r="D267" s="23">
        <f t="shared" si="98"/>
        <v>-15062.288465226979</v>
      </c>
      <c r="E267" s="23">
        <f t="shared" si="98"/>
        <v>-15885.887201729958</v>
      </c>
      <c r="F267" s="23">
        <f t="shared" si="98"/>
        <v>-17608.953690274215</v>
      </c>
      <c r="G267" s="23">
        <f t="shared" si="98"/>
        <v>-14089.046769651373</v>
      </c>
      <c r="H267" s="23">
        <f t="shared" si="98"/>
        <v>-11936.483742670494</v>
      </c>
      <c r="I267" s="23">
        <f t="shared" si="98"/>
        <v>-12689.623057003722</v>
      </c>
      <c r="J267" s="23">
        <f t="shared" si="98"/>
        <v>-13244.118041068783</v>
      </c>
      <c r="K267" s="23">
        <f t="shared" si="98"/>
        <v>-15063.111898139952</v>
      </c>
      <c r="L267" s="23">
        <f t="shared" si="98"/>
        <v>-12594.47194602496</v>
      </c>
      <c r="M267" s="23">
        <f t="shared" si="98"/>
        <v>-10652.266511124151</v>
      </c>
      <c r="N267" s="23">
        <f t="shared" si="98"/>
        <v>-8461.8193047380264</v>
      </c>
      <c r="O267" s="23">
        <f t="shared" si="98"/>
        <v>-8318.6103381389421</v>
      </c>
      <c r="P267" s="23">
        <f t="shared" si="98"/>
        <v>-8730.0224610050209</v>
      </c>
      <c r="Q267" s="23">
        <f t="shared" si="98"/>
        <v>-8396.1787163734734</v>
      </c>
      <c r="R267" s="23">
        <f t="shared" si="98"/>
        <v>-8077.4988004995375</v>
      </c>
      <c r="S267" s="23">
        <f t="shared" si="98"/>
        <v>-7822.0478105154671</v>
      </c>
      <c r="T267" s="23">
        <f t="shared" si="98"/>
        <v>-7595.2725588841895</v>
      </c>
      <c r="U267" s="23">
        <f t="shared" si="98"/>
        <v>-7515.6282246467927</v>
      </c>
      <c r="V267" s="23">
        <f t="shared" si="98"/>
        <v>-7451.1023195730031</v>
      </c>
      <c r="W267" s="23">
        <f t="shared" si="98"/>
        <v>-7563.6141202941544</v>
      </c>
      <c r="X267" s="23">
        <f t="shared" si="98"/>
        <v>-7804.5932114916359</v>
      </c>
      <c r="Y267" s="23">
        <f t="shared" si="98"/>
        <v>-7558.3181105409294</v>
      </c>
      <c r="Z267" s="23">
        <f t="shared" si="98"/>
        <v>-7225.9600325251749</v>
      </c>
      <c r="AA267" s="23">
        <f t="shared" si="98"/>
        <v>-7008.0783319308084</v>
      </c>
      <c r="AB267" s="23">
        <f t="shared" si="98"/>
        <v>-6955.5912462151591</v>
      </c>
      <c r="AC267" s="23">
        <f t="shared" si="98"/>
        <v>-6869.4397433778649</v>
      </c>
      <c r="AD267" s="23">
        <f t="shared" si="98"/>
        <v>-6786.6814126282288</v>
      </c>
      <c r="AE267" s="23">
        <f t="shared" si="98"/>
        <v>-6708.312607331196</v>
      </c>
      <c r="AF267" s="23">
        <f t="shared" si="98"/>
        <v>-6627.7658968106989</v>
      </c>
    </row>
    <row r="268" spans="1:32" s="8" customFormat="1" hidden="1">
      <c r="A268" s="69" t="s">
        <v>47</v>
      </c>
      <c r="B268" s="63"/>
      <c r="C268" s="23">
        <f t="shared" si="98"/>
        <v>-19880.80618</v>
      </c>
      <c r="D268" s="23">
        <f t="shared" si="98"/>
        <v>-20210.438529905849</v>
      </c>
      <c r="E268" s="23">
        <f t="shared" si="98"/>
        <v>-19843.475899869169</v>
      </c>
      <c r="F268" s="23">
        <f t="shared" si="98"/>
        <v>-21282.228632845501</v>
      </c>
      <c r="G268" s="23">
        <f t="shared" si="98"/>
        <v>-23937.325362280128</v>
      </c>
      <c r="H268" s="23">
        <f t="shared" si="98"/>
        <v>-19412.675959616521</v>
      </c>
      <c r="I268" s="23">
        <f t="shared" si="98"/>
        <v>-17345.211805233077</v>
      </c>
      <c r="J268" s="23">
        <f t="shared" si="98"/>
        <v>-18407.761313157032</v>
      </c>
      <c r="K268" s="23">
        <f t="shared" si="98"/>
        <v>-19186.040244559008</v>
      </c>
      <c r="L268" s="23">
        <f t="shared" si="98"/>
        <v>-21794.986948075384</v>
      </c>
      <c r="M268" s="23">
        <f t="shared" si="98"/>
        <v>-18199.021410233778</v>
      </c>
      <c r="N268" s="23">
        <f t="shared" si="98"/>
        <v>-15366.027442135683</v>
      </c>
      <c r="O268" s="23">
        <f t="shared" si="98"/>
        <v>-12195.983439165924</v>
      </c>
      <c r="P268" s="23">
        <f t="shared" si="98"/>
        <v>-11981.120028790547</v>
      </c>
      <c r="Q268" s="23">
        <f t="shared" si="98"/>
        <v>-12573.915646519879</v>
      </c>
      <c r="R268" s="23">
        <f t="shared" ref="R268:AF268" si="99">R290+R312</f>
        <v>-12092.293822419739</v>
      </c>
      <c r="S268" s="23">
        <f t="shared" si="99"/>
        <v>-11637.832789003016</v>
      </c>
      <c r="T268" s="23">
        <f t="shared" si="99"/>
        <v>-11256.84703814991</v>
      </c>
      <c r="U268" s="23">
        <f t="shared" si="99"/>
        <v>-10925.864927922601</v>
      </c>
      <c r="V268" s="23">
        <f t="shared" si="99"/>
        <v>-10809.741994294014</v>
      </c>
      <c r="W268" s="23">
        <f t="shared" si="99"/>
        <v>-10715.409562638992</v>
      </c>
      <c r="X268" s="23">
        <f t="shared" si="99"/>
        <v>-10877.980479993012</v>
      </c>
      <c r="Y268" s="23">
        <f t="shared" si="99"/>
        <v>-11227.419926257084</v>
      </c>
      <c r="Z268" s="23">
        <f t="shared" si="99"/>
        <v>-10870.247957951666</v>
      </c>
      <c r="AA268" s="23">
        <f t="shared" si="99"/>
        <v>-10388.230131347043</v>
      </c>
      <c r="AB268" s="23">
        <f t="shared" si="99"/>
        <v>-10072.237018122825</v>
      </c>
      <c r="AC268" s="23">
        <f t="shared" si="99"/>
        <v>-9996.1151704682961</v>
      </c>
      <c r="AD268" s="23">
        <f t="shared" si="99"/>
        <v>-9871.1699294671562</v>
      </c>
      <c r="AE268" s="23">
        <f t="shared" si="99"/>
        <v>-9751.1457947762719</v>
      </c>
      <c r="AF268" s="23">
        <f t="shared" si="99"/>
        <v>-9637.4877744013738</v>
      </c>
    </row>
    <row r="269" spans="1:32" s="8" customFormat="1" hidden="1">
      <c r="A269" s="69" t="s">
        <v>48</v>
      </c>
      <c r="B269" s="63"/>
      <c r="C269" s="23">
        <f t="shared" ref="C269:AF269" si="100">C291+C313</f>
        <v>-32877.052739999999</v>
      </c>
      <c r="D269" s="23">
        <f t="shared" si="100"/>
        <v>-41613.942821017656</v>
      </c>
      <c r="E269" s="23">
        <f t="shared" si="100"/>
        <v>-48211.414080892413</v>
      </c>
      <c r="F269" s="23">
        <f t="shared" si="100"/>
        <v>-52576.7112446838</v>
      </c>
      <c r="G269" s="23">
        <f t="shared" si="100"/>
        <v>-58829.103798344258</v>
      </c>
      <c r="H269" s="23">
        <f t="shared" si="100"/>
        <v>-68272.521574078739</v>
      </c>
      <c r="I269" s="23">
        <f t="shared" si="100"/>
        <v>-68661.193183627867</v>
      </c>
      <c r="J269" s="23">
        <f t="shared" si="100"/>
        <v>-65164.812085817772</v>
      </c>
      <c r="K269" s="23">
        <f t="shared" si="100"/>
        <v>-65178.20054158954</v>
      </c>
      <c r="L269" s="23">
        <f t="shared" si="100"/>
        <v>-66402.649814241406</v>
      </c>
      <c r="M269" s="23">
        <f t="shared" si="100"/>
        <v>-71439.482389521188</v>
      </c>
      <c r="N269" s="23">
        <f t="shared" si="100"/>
        <v>-67455.211090323559</v>
      </c>
      <c r="O269" s="23">
        <f t="shared" si="100"/>
        <v>-60384.419170575617</v>
      </c>
      <c r="P269" s="23">
        <f t="shared" si="100"/>
        <v>-51288.293550875445</v>
      </c>
      <c r="Q269" s="23">
        <f t="shared" si="100"/>
        <v>-46353.783516509575</v>
      </c>
      <c r="R269" s="23">
        <f t="shared" si="100"/>
        <v>-44901.169013376719</v>
      </c>
      <c r="S269" s="23">
        <f t="shared" si="100"/>
        <v>-43306.077337900213</v>
      </c>
      <c r="T269" s="23">
        <f t="shared" si="100"/>
        <v>-41731.530790949808</v>
      </c>
      <c r="U269" s="23">
        <f t="shared" si="100"/>
        <v>-40224.007597825897</v>
      </c>
      <c r="V269" s="23">
        <f t="shared" si="100"/>
        <v>-38867.767869481082</v>
      </c>
      <c r="W269" s="23">
        <f t="shared" si="100"/>
        <v>-37975.799782298986</v>
      </c>
      <c r="X269" s="23">
        <f t="shared" si="100"/>
        <v>-37354.059999093879</v>
      </c>
      <c r="Y269" s="23">
        <f t="shared" si="100"/>
        <v>-37323.051882549596</v>
      </c>
      <c r="Z269" s="23">
        <f t="shared" si="100"/>
        <v>-37918.660367620192</v>
      </c>
      <c r="AA269" s="23">
        <f t="shared" si="100"/>
        <v>-37578.364575214691</v>
      </c>
      <c r="AB269" s="23">
        <f t="shared" si="100"/>
        <v>-36558.663123236751</v>
      </c>
      <c r="AC269" s="23">
        <f t="shared" si="100"/>
        <v>-35495.967171489108</v>
      </c>
      <c r="AD269" s="23">
        <f t="shared" si="100"/>
        <v>-34833.617730178717</v>
      </c>
      <c r="AE269" s="23">
        <f t="shared" si="100"/>
        <v>-34281.413133289694</v>
      </c>
      <c r="AF269" s="23">
        <f t="shared" si="100"/>
        <v>-33792.770690820907</v>
      </c>
    </row>
    <row r="270" spans="1:32" s="8" customFormat="1" hidden="1">
      <c r="A270" s="7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</row>
    <row r="271" spans="1:32" s="8" customFormat="1" hidden="1">
      <c r="A271" s="68" t="s">
        <v>25</v>
      </c>
      <c r="B271" s="65">
        <v>2010</v>
      </c>
      <c r="C271" s="65">
        <f t="shared" ref="C271:AF271" si="101">B271+5</f>
        <v>2015</v>
      </c>
      <c r="D271" s="65">
        <f t="shared" si="101"/>
        <v>2020</v>
      </c>
      <c r="E271" s="65">
        <f t="shared" si="101"/>
        <v>2025</v>
      </c>
      <c r="F271" s="65">
        <f t="shared" si="101"/>
        <v>2030</v>
      </c>
      <c r="G271" s="65">
        <f t="shared" si="101"/>
        <v>2035</v>
      </c>
      <c r="H271" s="65">
        <f t="shared" si="101"/>
        <v>2040</v>
      </c>
      <c r="I271" s="65">
        <f t="shared" si="101"/>
        <v>2045</v>
      </c>
      <c r="J271" s="65">
        <f t="shared" si="101"/>
        <v>2050</v>
      </c>
      <c r="K271" s="65">
        <f t="shared" si="101"/>
        <v>2055</v>
      </c>
      <c r="L271" s="65">
        <f t="shared" si="101"/>
        <v>2060</v>
      </c>
      <c r="M271" s="65">
        <f t="shared" si="101"/>
        <v>2065</v>
      </c>
      <c r="N271" s="65">
        <f t="shared" si="101"/>
        <v>2070</v>
      </c>
      <c r="O271" s="65">
        <f t="shared" si="101"/>
        <v>2075</v>
      </c>
      <c r="P271" s="65">
        <f t="shared" si="101"/>
        <v>2080</v>
      </c>
      <c r="Q271" s="65">
        <f t="shared" si="101"/>
        <v>2085</v>
      </c>
      <c r="R271" s="65">
        <f t="shared" si="101"/>
        <v>2090</v>
      </c>
      <c r="S271" s="65">
        <f t="shared" si="101"/>
        <v>2095</v>
      </c>
      <c r="T271" s="65">
        <f t="shared" si="101"/>
        <v>2100</v>
      </c>
      <c r="U271" s="65">
        <f t="shared" si="101"/>
        <v>2105</v>
      </c>
      <c r="V271" s="65">
        <f t="shared" si="101"/>
        <v>2110</v>
      </c>
      <c r="W271" s="65">
        <f t="shared" si="101"/>
        <v>2115</v>
      </c>
      <c r="X271" s="65">
        <f t="shared" si="101"/>
        <v>2120</v>
      </c>
      <c r="Y271" s="65">
        <f t="shared" si="101"/>
        <v>2125</v>
      </c>
      <c r="Z271" s="65">
        <f t="shared" si="101"/>
        <v>2130</v>
      </c>
      <c r="AA271" s="65">
        <f t="shared" si="101"/>
        <v>2135</v>
      </c>
      <c r="AB271" s="65">
        <f t="shared" si="101"/>
        <v>2140</v>
      </c>
      <c r="AC271" s="65">
        <f t="shared" si="101"/>
        <v>2145</v>
      </c>
      <c r="AD271" s="65">
        <f t="shared" si="101"/>
        <v>2150</v>
      </c>
      <c r="AE271" s="65">
        <f t="shared" si="101"/>
        <v>2155</v>
      </c>
      <c r="AF271" s="65">
        <f t="shared" si="101"/>
        <v>2160</v>
      </c>
    </row>
    <row r="272" spans="1:32" s="8" customFormat="1" hidden="1">
      <c r="A272" s="69" t="s">
        <v>1</v>
      </c>
      <c r="B272" s="63"/>
      <c r="C272" s="64">
        <f t="shared" ref="C272:AF272" si="102">SUM(C273:C291)</f>
        <v>-13558.771800170838</v>
      </c>
      <c r="D272" s="64">
        <f t="shared" si="102"/>
        <v>-19181.473797268765</v>
      </c>
      <c r="E272" s="64">
        <f t="shared" si="102"/>
        <v>-22383.211536236573</v>
      </c>
      <c r="F272" s="64">
        <f t="shared" si="102"/>
        <v>-24627.183547281769</v>
      </c>
      <c r="G272" s="64">
        <f t="shared" si="102"/>
        <v>-25435.408240872504</v>
      </c>
      <c r="H272" s="64">
        <f t="shared" si="102"/>
        <v>-24417.701267592402</v>
      </c>
      <c r="I272" s="64">
        <f t="shared" si="102"/>
        <v>-24876.499067341389</v>
      </c>
      <c r="J272" s="64">
        <f t="shared" si="102"/>
        <v>-25567.869619134202</v>
      </c>
      <c r="K272" s="64">
        <f t="shared" si="102"/>
        <v>-26797.46142256882</v>
      </c>
      <c r="L272" s="64">
        <f t="shared" si="102"/>
        <v>-26686.61052792611</v>
      </c>
      <c r="M272" s="64">
        <f t="shared" si="102"/>
        <v>-25561.765416029819</v>
      </c>
      <c r="N272" s="64">
        <f t="shared" si="102"/>
        <v>-21269.764700007763</v>
      </c>
      <c r="O272" s="64">
        <f t="shared" si="102"/>
        <v>-16778.954773371552</v>
      </c>
      <c r="P272" s="64">
        <f t="shared" si="102"/>
        <v>-13190.942032807983</v>
      </c>
      <c r="Q272" s="64">
        <f t="shared" si="102"/>
        <v>-11784.20837994857</v>
      </c>
      <c r="R272" s="64">
        <f t="shared" si="102"/>
        <v>-11525.82445015442</v>
      </c>
      <c r="S272" s="64">
        <f t="shared" si="102"/>
        <v>-11053.301443285622</v>
      </c>
      <c r="T272" s="64">
        <f t="shared" si="102"/>
        <v>-10515.321835110124</v>
      </c>
      <c r="U272" s="64">
        <f t="shared" si="102"/>
        <v>-10157.028008140747</v>
      </c>
      <c r="V272" s="64">
        <f t="shared" si="102"/>
        <v>-10038.236419280474</v>
      </c>
      <c r="W272" s="64">
        <f t="shared" si="102"/>
        <v>-10158.418190032979</v>
      </c>
      <c r="X272" s="64">
        <f t="shared" si="102"/>
        <v>-10418.056308788686</v>
      </c>
      <c r="Y272" s="64">
        <f t="shared" si="102"/>
        <v>-10755.656497395577</v>
      </c>
      <c r="Z272" s="64">
        <f t="shared" si="102"/>
        <v>-10975.718562824808</v>
      </c>
      <c r="AA272" s="64">
        <f t="shared" si="102"/>
        <v>-10795.743575955781</v>
      </c>
      <c r="AB272" s="64">
        <f t="shared" si="102"/>
        <v>-10473.532200308084</v>
      </c>
      <c r="AC272" s="64">
        <f t="shared" si="102"/>
        <v>-10256.131657221951</v>
      </c>
      <c r="AD272" s="64">
        <f t="shared" si="102"/>
        <v>-10203.649898843007</v>
      </c>
      <c r="AE272" s="64">
        <f t="shared" si="102"/>
        <v>-10197.186469552011</v>
      </c>
      <c r="AF272" s="64">
        <f t="shared" si="102"/>
        <v>-10199.707098784716</v>
      </c>
    </row>
    <row r="273" spans="1:32" s="8" customFormat="1" hidden="1">
      <c r="A273" s="69" t="s">
        <v>63</v>
      </c>
      <c r="B273" s="63"/>
      <c r="C273" s="23">
        <f t="shared" ref="C273:AF273" si="103">C46</f>
        <v>37839.588239829158</v>
      </c>
      <c r="D273" s="23">
        <f t="shared" si="103"/>
        <v>36291.631847046119</v>
      </c>
      <c r="E273" s="23">
        <f t="shared" si="103"/>
        <v>35784.912975251122</v>
      </c>
      <c r="F273" s="23">
        <f t="shared" si="103"/>
        <v>35366.989095554432</v>
      </c>
      <c r="G273" s="23">
        <f t="shared" si="103"/>
        <v>35822.73383008271</v>
      </c>
      <c r="H273" s="23">
        <f t="shared" si="103"/>
        <v>36992.447548254291</v>
      </c>
      <c r="I273" s="23">
        <f t="shared" si="103"/>
        <v>35798.277248450184</v>
      </c>
      <c r="J273" s="23">
        <f t="shared" si="103"/>
        <v>34186.696767377412</v>
      </c>
      <c r="K273" s="23">
        <f t="shared" si="103"/>
        <v>33130.204029312561</v>
      </c>
      <c r="L273" s="23">
        <f t="shared" si="103"/>
        <v>32875.697915446653</v>
      </c>
      <c r="M273" s="23">
        <f t="shared" si="103"/>
        <v>32457.955457623539</v>
      </c>
      <c r="N273" s="23">
        <f t="shared" si="103"/>
        <v>32056.666247869594</v>
      </c>
      <c r="O273" s="23">
        <f t="shared" si="103"/>
        <v>31676.661532185499</v>
      </c>
      <c r="P273" s="23">
        <f t="shared" si="103"/>
        <v>31286.096310288583</v>
      </c>
      <c r="Q273" s="23">
        <f t="shared" si="103"/>
        <v>30770.528505338418</v>
      </c>
      <c r="R273" s="23">
        <f t="shared" si="103"/>
        <v>30046.5925624628</v>
      </c>
      <c r="S273" s="23">
        <f t="shared" si="103"/>
        <v>29432.400631897675</v>
      </c>
      <c r="T273" s="23">
        <f t="shared" si="103"/>
        <v>28966.770129383862</v>
      </c>
      <c r="U273" s="23">
        <f t="shared" si="103"/>
        <v>28545.579532838103</v>
      </c>
      <c r="V273" s="23">
        <f t="shared" si="103"/>
        <v>28075.388179119236</v>
      </c>
      <c r="W273" s="23">
        <f t="shared" si="103"/>
        <v>27598.699789253391</v>
      </c>
      <c r="X273" s="23">
        <f t="shared" si="103"/>
        <v>27119.397563144528</v>
      </c>
      <c r="Y273" s="23">
        <f t="shared" si="103"/>
        <v>26627.930287285322</v>
      </c>
      <c r="Z273" s="23">
        <f t="shared" si="103"/>
        <v>26124.932209343344</v>
      </c>
      <c r="AA273" s="23">
        <f t="shared" si="103"/>
        <v>25627.017682790782</v>
      </c>
      <c r="AB273" s="23">
        <f t="shared" si="103"/>
        <v>25160.622622083632</v>
      </c>
      <c r="AC273" s="23">
        <f t="shared" si="103"/>
        <v>24709.217704861738</v>
      </c>
      <c r="AD273" s="23">
        <f t="shared" si="103"/>
        <v>24253.378326425023</v>
      </c>
      <c r="AE273" s="23">
        <f t="shared" si="103"/>
        <v>23791.440756934309</v>
      </c>
      <c r="AF273" s="23">
        <f t="shared" si="103"/>
        <v>23332.100826898182</v>
      </c>
    </row>
    <row r="274" spans="1:32" s="8" customFormat="1" hidden="1">
      <c r="A274" s="69" t="s">
        <v>31</v>
      </c>
      <c r="B274" s="63"/>
      <c r="C274" s="23">
        <f t="shared" ref="C274:AF282" si="104">-B46*(1-C386)</f>
        <v>-37.04561999999946</v>
      </c>
      <c r="D274" s="23">
        <f t="shared" si="104"/>
        <v>-30.650066474260761</v>
      </c>
      <c r="E274" s="23">
        <f t="shared" si="104"/>
        <v>-26.129974929875164</v>
      </c>
      <c r="F274" s="23">
        <f t="shared" si="104"/>
        <v>-23.26019343391464</v>
      </c>
      <c r="G274" s="23">
        <f t="shared" si="104"/>
        <v>-20.512853675422452</v>
      </c>
      <c r="H274" s="23">
        <f t="shared" si="104"/>
        <v>-18.986048929944928</v>
      </c>
      <c r="I274" s="23">
        <f t="shared" si="104"/>
        <v>-19.605997200575899</v>
      </c>
      <c r="J274" s="23">
        <f t="shared" si="104"/>
        <v>-18.973086941679686</v>
      </c>
      <c r="K274" s="23">
        <f t="shared" si="104"/>
        <v>-18.118949286711068</v>
      </c>
      <c r="L274" s="23">
        <f t="shared" si="104"/>
        <v>-17.559008135536665</v>
      </c>
      <c r="M274" s="23">
        <f t="shared" si="104"/>
        <v>-17.424119895187726</v>
      </c>
      <c r="N274" s="23">
        <f t="shared" si="104"/>
        <v>-17.202716392541465</v>
      </c>
      <c r="O274" s="23">
        <f t="shared" si="104"/>
        <v>-16.990033111371861</v>
      </c>
      <c r="P274" s="23">
        <f t="shared" si="104"/>
        <v>-16.788630612059279</v>
      </c>
      <c r="Q274" s="23">
        <f t="shared" si="104"/>
        <v>-16.581631044453903</v>
      </c>
      <c r="R274" s="23">
        <f t="shared" si="104"/>
        <v>-16.308380107830299</v>
      </c>
      <c r="S274" s="23">
        <f t="shared" si="104"/>
        <v>-15.9246940581062</v>
      </c>
      <c r="T274" s="23">
        <f t="shared" si="104"/>
        <v>-15.599172334906664</v>
      </c>
      <c r="U274" s="23">
        <f t="shared" si="104"/>
        <v>-15.352388168574329</v>
      </c>
      <c r="V274" s="23">
        <f t="shared" si="104"/>
        <v>-15.129157152405064</v>
      </c>
      <c r="W274" s="23">
        <f t="shared" si="104"/>
        <v>-14.87995573493405</v>
      </c>
      <c r="X274" s="23">
        <f t="shared" si="104"/>
        <v>-14.627310888305137</v>
      </c>
      <c r="Y274" s="23">
        <f t="shared" si="104"/>
        <v>-14.373280708467426</v>
      </c>
      <c r="Z274" s="23">
        <f t="shared" si="104"/>
        <v>-14.112803052262031</v>
      </c>
      <c r="AA274" s="23">
        <f t="shared" si="104"/>
        <v>-13.846214070952767</v>
      </c>
      <c r="AB274" s="23">
        <f t="shared" si="104"/>
        <v>-13.582319371879894</v>
      </c>
      <c r="AC274" s="23">
        <f t="shared" si="104"/>
        <v>-13.335129989705091</v>
      </c>
      <c r="AD274" s="23">
        <f t="shared" si="104"/>
        <v>-13.095885383577473</v>
      </c>
      <c r="AE274" s="23">
        <f t="shared" si="104"/>
        <v>-12.854290513006001</v>
      </c>
      <c r="AF274" s="23">
        <f t="shared" si="104"/>
        <v>-12.609463601175909</v>
      </c>
    </row>
    <row r="275" spans="1:32" s="8" customFormat="1" hidden="1">
      <c r="A275" s="69" t="s">
        <v>32</v>
      </c>
      <c r="B275" s="63"/>
      <c r="C275" s="23">
        <f t="shared" si="104"/>
        <v>-15.199099999998326</v>
      </c>
      <c r="D275" s="23">
        <f t="shared" si="104"/>
        <v>-12.1773534620131</v>
      </c>
      <c r="E275" s="23">
        <f t="shared" si="104"/>
        <v>-10.450471915432404</v>
      </c>
      <c r="F275" s="23">
        <f t="shared" si="104"/>
        <v>-9.3160761939916945</v>
      </c>
      <c r="G275" s="23">
        <f t="shared" si="104"/>
        <v>-8.4784314015738538</v>
      </c>
      <c r="H275" s="23">
        <f t="shared" si="104"/>
        <v>-8.0409688090320941</v>
      </c>
      <c r="I275" s="23">
        <f t="shared" si="104"/>
        <v>-8.1640722461577013</v>
      </c>
      <c r="J275" s="23">
        <f t="shared" si="104"/>
        <v>-8.421272875535907</v>
      </c>
      <c r="K275" s="23">
        <f t="shared" si="104"/>
        <v>-8.1586946498359634</v>
      </c>
      <c r="L275" s="23">
        <f t="shared" si="104"/>
        <v>-7.8043348542840496</v>
      </c>
      <c r="M275" s="23">
        <f t="shared" si="104"/>
        <v>-7.5720296389630439</v>
      </c>
      <c r="N275" s="23">
        <f t="shared" si="104"/>
        <v>-7.5160679693254213</v>
      </c>
      <c r="O275" s="23">
        <f t="shared" si="104"/>
        <v>-7.4242133373749182</v>
      </c>
      <c r="P275" s="23">
        <f t="shared" si="104"/>
        <v>-7.3359765015509089</v>
      </c>
      <c r="Q275" s="23">
        <f t="shared" si="104"/>
        <v>-7.2524197726502564</v>
      </c>
      <c r="R275" s="23">
        <f t="shared" si="104"/>
        <v>-7.1665409637378099</v>
      </c>
      <c r="S275" s="23">
        <f t="shared" si="104"/>
        <v>-7.0531761618548314</v>
      </c>
      <c r="T275" s="23">
        <f t="shared" si="104"/>
        <v>-6.8939946653531363</v>
      </c>
      <c r="U275" s="23">
        <f t="shared" si="104"/>
        <v>-6.7589440554079134</v>
      </c>
      <c r="V275" s="23">
        <f t="shared" si="104"/>
        <v>-6.6565596373714691</v>
      </c>
      <c r="W275" s="23">
        <f t="shared" si="104"/>
        <v>-6.5639468169549602</v>
      </c>
      <c r="X275" s="23">
        <f t="shared" si="104"/>
        <v>-6.460559543448654</v>
      </c>
      <c r="Y275" s="23">
        <f t="shared" si="104"/>
        <v>-6.3557436795444282</v>
      </c>
      <c r="Z275" s="23">
        <f t="shared" si="104"/>
        <v>-6.2503530764400432</v>
      </c>
      <c r="AA275" s="23">
        <f t="shared" si="104"/>
        <v>-6.1422875808353838</v>
      </c>
      <c r="AB275" s="23">
        <f t="shared" si="104"/>
        <v>-6.0316866532640372</v>
      </c>
      <c r="AC275" s="23">
        <f t="shared" si="104"/>
        <v>-5.922203514256271</v>
      </c>
      <c r="AD275" s="23">
        <f t="shared" si="104"/>
        <v>-5.8196509825647773</v>
      </c>
      <c r="AE275" s="23">
        <f t="shared" si="104"/>
        <v>-5.7203945345893095</v>
      </c>
      <c r="AF275" s="23">
        <f t="shared" si="104"/>
        <v>-5.6201630222047596</v>
      </c>
    </row>
    <row r="276" spans="1:32" s="8" customFormat="1" hidden="1">
      <c r="A276" s="69" t="s">
        <v>33</v>
      </c>
      <c r="B276" s="63"/>
      <c r="C276" s="23">
        <f t="shared" si="104"/>
        <v>-43.579340000002404</v>
      </c>
      <c r="D276" s="23">
        <f t="shared" si="104"/>
        <v>-37.014950374452681</v>
      </c>
      <c r="E276" s="23">
        <f t="shared" si="104"/>
        <v>-31.771538589645832</v>
      </c>
      <c r="F276" s="23">
        <f t="shared" si="104"/>
        <v>-27.983724035676467</v>
      </c>
      <c r="G276" s="23">
        <f t="shared" si="104"/>
        <v>-25.087354310508147</v>
      </c>
      <c r="H276" s="23">
        <f t="shared" si="104"/>
        <v>-22.977591768464123</v>
      </c>
      <c r="I276" s="23">
        <f t="shared" si="104"/>
        <v>-22.794748714866998</v>
      </c>
      <c r="J276" s="23">
        <f t="shared" si="104"/>
        <v>-23.141600258999027</v>
      </c>
      <c r="K276" s="23">
        <f t="shared" si="104"/>
        <v>-23.866278931947353</v>
      </c>
      <c r="L276" s="23">
        <f t="shared" si="104"/>
        <v>-23.126448548929307</v>
      </c>
      <c r="M276" s="23">
        <f t="shared" si="104"/>
        <v>-22.128017919083586</v>
      </c>
      <c r="N276" s="23">
        <f t="shared" si="104"/>
        <v>-21.473483614230659</v>
      </c>
      <c r="O276" s="23">
        <f t="shared" si="104"/>
        <v>-21.315808150577997</v>
      </c>
      <c r="P276" s="23">
        <f t="shared" si="104"/>
        <v>-21.057002046771132</v>
      </c>
      <c r="Q276" s="23">
        <f t="shared" si="104"/>
        <v>-20.808389307196244</v>
      </c>
      <c r="R276" s="23">
        <f t="shared" si="104"/>
        <v>-20.572963058193611</v>
      </c>
      <c r="S276" s="23">
        <f t="shared" si="104"/>
        <v>-20.330994205210985</v>
      </c>
      <c r="T276" s="23">
        <f t="shared" si="104"/>
        <v>-20.011581867899778</v>
      </c>
      <c r="U276" s="23">
        <f t="shared" si="104"/>
        <v>-19.563078161195588</v>
      </c>
      <c r="V276" s="23">
        <f t="shared" si="104"/>
        <v>-19.18256471909179</v>
      </c>
      <c r="W276" s="23">
        <f t="shared" si="104"/>
        <v>-18.894090292055552</v>
      </c>
      <c r="X276" s="23">
        <f t="shared" si="104"/>
        <v>-18.633147945375889</v>
      </c>
      <c r="Y276" s="23">
        <f t="shared" si="104"/>
        <v>-18.341847911058618</v>
      </c>
      <c r="Z276" s="23">
        <f t="shared" si="104"/>
        <v>-18.046522734982346</v>
      </c>
      <c r="AA276" s="23">
        <f t="shared" si="104"/>
        <v>-17.749578195680296</v>
      </c>
      <c r="AB276" s="23">
        <f t="shared" si="104"/>
        <v>-17.445096981401733</v>
      </c>
      <c r="AC276" s="23">
        <f t="shared" si="104"/>
        <v>-17.133472030821238</v>
      </c>
      <c r="AD276" s="23">
        <f t="shared" si="104"/>
        <v>-16.824996518618281</v>
      </c>
      <c r="AE276" s="23">
        <f t="shared" si="104"/>
        <v>-16.536048420966466</v>
      </c>
      <c r="AF276" s="23">
        <f t="shared" si="104"/>
        <v>-16.256387242942459</v>
      </c>
    </row>
    <row r="277" spans="1:32" s="8" customFormat="1" hidden="1">
      <c r="A277" s="69" t="s">
        <v>34</v>
      </c>
      <c r="B277" s="63"/>
      <c r="C277" s="23">
        <f t="shared" si="104"/>
        <v>-104.68909999999858</v>
      </c>
      <c r="D277" s="23">
        <f t="shared" si="104"/>
        <v>-98.820382343179418</v>
      </c>
      <c r="E277" s="23">
        <f t="shared" si="104"/>
        <v>-87.194087212415269</v>
      </c>
      <c r="F277" s="23">
        <f t="shared" si="104"/>
        <v>-77.108147110417022</v>
      </c>
      <c r="G277" s="23">
        <f t="shared" si="104"/>
        <v>-69.711950825656373</v>
      </c>
      <c r="H277" s="23">
        <f t="shared" si="104"/>
        <v>-64.185845887866606</v>
      </c>
      <c r="I277" s="23">
        <f t="shared" si="104"/>
        <v>-63.551200452406505</v>
      </c>
      <c r="J277" s="23">
        <f t="shared" si="104"/>
        <v>-63.047220175881208</v>
      </c>
      <c r="K277" s="23">
        <f t="shared" si="104"/>
        <v>-64.003265995975937</v>
      </c>
      <c r="L277" s="23">
        <f t="shared" si="104"/>
        <v>-66.000737328899561</v>
      </c>
      <c r="M277" s="23">
        <f t="shared" si="104"/>
        <v>-63.961502511498175</v>
      </c>
      <c r="N277" s="23">
        <f t="shared" si="104"/>
        <v>-61.209473735881176</v>
      </c>
      <c r="O277" s="23">
        <f t="shared" si="104"/>
        <v>-59.405345148738313</v>
      </c>
      <c r="P277" s="23">
        <f t="shared" si="104"/>
        <v>-58.970735672416531</v>
      </c>
      <c r="Q277" s="23">
        <f t="shared" si="104"/>
        <v>-58.257374299386669</v>
      </c>
      <c r="R277" s="23">
        <f t="shared" si="104"/>
        <v>-57.572109451892167</v>
      </c>
      <c r="S277" s="23">
        <f t="shared" si="104"/>
        <v>-56.9231912472384</v>
      </c>
      <c r="T277" s="23">
        <f t="shared" si="104"/>
        <v>-56.256239306557134</v>
      </c>
      <c r="U277" s="23">
        <f t="shared" si="104"/>
        <v>-55.375825668102003</v>
      </c>
      <c r="V277" s="23">
        <f t="shared" si="104"/>
        <v>-54.139590450627217</v>
      </c>
      <c r="W277" s="23">
        <f t="shared" si="104"/>
        <v>-53.090760506036531</v>
      </c>
      <c r="X277" s="23">
        <f t="shared" si="104"/>
        <v>-52.295622716287419</v>
      </c>
      <c r="Y277" s="23">
        <f t="shared" si="104"/>
        <v>-51.576373100567565</v>
      </c>
      <c r="Z277" s="23">
        <f t="shared" si="104"/>
        <v>-50.773446935428559</v>
      </c>
      <c r="AA277" s="23">
        <f t="shared" si="104"/>
        <v>-49.959426052624075</v>
      </c>
      <c r="AB277" s="23">
        <f t="shared" si="104"/>
        <v>-49.140941630678959</v>
      </c>
      <c r="AC277" s="23">
        <f t="shared" si="104"/>
        <v>-48.301683460625732</v>
      </c>
      <c r="AD277" s="23">
        <f t="shared" si="104"/>
        <v>-47.442734620754635</v>
      </c>
      <c r="AE277" s="23">
        <f t="shared" si="104"/>
        <v>-46.592466749578747</v>
      </c>
      <c r="AF277" s="23">
        <f t="shared" si="104"/>
        <v>-45.796023355689222</v>
      </c>
    </row>
    <row r="278" spans="1:32" s="8" customFormat="1" hidden="1">
      <c r="A278" s="69" t="s">
        <v>35</v>
      </c>
      <c r="B278" s="63"/>
      <c r="C278" s="23">
        <f t="shared" si="104"/>
        <v>-139.31176000000227</v>
      </c>
      <c r="D278" s="23">
        <f t="shared" si="104"/>
        <v>-127.91727401933061</v>
      </c>
      <c r="E278" s="23">
        <f t="shared" si="104"/>
        <v>-125.9346637352992</v>
      </c>
      <c r="F278" s="23">
        <f t="shared" si="104"/>
        <v>-113.99015647961477</v>
      </c>
      <c r="G278" s="23">
        <f t="shared" si="104"/>
        <v>-103.4007151103043</v>
      </c>
      <c r="H278" s="23">
        <f t="shared" si="104"/>
        <v>-95.703959427901466</v>
      </c>
      <c r="I278" s="23">
        <f t="shared" si="104"/>
        <v>-93.034243525929668</v>
      </c>
      <c r="J278" s="23">
        <f t="shared" si="104"/>
        <v>-92.089460783823228</v>
      </c>
      <c r="K278" s="23">
        <f t="shared" si="104"/>
        <v>-91.339196398359036</v>
      </c>
      <c r="L278" s="23">
        <f t="shared" si="104"/>
        <v>-92.762440844816993</v>
      </c>
      <c r="M278" s="23">
        <f t="shared" si="104"/>
        <v>-95.736032613944587</v>
      </c>
      <c r="N278" s="23">
        <f t="shared" si="104"/>
        <v>-92.700268461340841</v>
      </c>
      <c r="O278" s="23">
        <f t="shared" si="104"/>
        <v>-88.603383574587951</v>
      </c>
      <c r="P278" s="23">
        <f t="shared" si="104"/>
        <v>-85.917616911131688</v>
      </c>
      <c r="Q278" s="23">
        <f t="shared" si="104"/>
        <v>-85.270623314641</v>
      </c>
      <c r="R278" s="23">
        <f t="shared" si="104"/>
        <v>-84.208657882501186</v>
      </c>
      <c r="S278" s="23">
        <f t="shared" si="104"/>
        <v>-83.188519131773987</v>
      </c>
      <c r="T278" s="23">
        <f t="shared" si="104"/>
        <v>-82.222488831168278</v>
      </c>
      <c r="U278" s="23">
        <f t="shared" si="104"/>
        <v>-81.229612103215089</v>
      </c>
      <c r="V278" s="23">
        <f t="shared" si="104"/>
        <v>-79.918959626963542</v>
      </c>
      <c r="W278" s="23">
        <f t="shared" si="104"/>
        <v>-78.078603369130221</v>
      </c>
      <c r="X278" s="23">
        <f t="shared" si="104"/>
        <v>-76.517233231274702</v>
      </c>
      <c r="Y278" s="23">
        <f t="shared" si="104"/>
        <v>-75.333529040907393</v>
      </c>
      <c r="Z278" s="23">
        <f t="shared" si="104"/>
        <v>-74.262797911003105</v>
      </c>
      <c r="AA278" s="23">
        <f t="shared" si="104"/>
        <v>-73.067499336990579</v>
      </c>
      <c r="AB278" s="23">
        <f t="shared" si="104"/>
        <v>-71.855684300094651</v>
      </c>
      <c r="AC278" s="23">
        <f t="shared" si="104"/>
        <v>-70.637224490364716</v>
      </c>
      <c r="AD278" s="23">
        <f t="shared" si="104"/>
        <v>-69.387839257390866</v>
      </c>
      <c r="AE278" s="23">
        <f t="shared" si="104"/>
        <v>-68.109140956072096</v>
      </c>
      <c r="AF278" s="23">
        <f t="shared" si="104"/>
        <v>-66.843365822477764</v>
      </c>
    </row>
    <row r="279" spans="1:32" s="8" customFormat="1" hidden="1">
      <c r="A279" s="69" t="s">
        <v>36</v>
      </c>
      <c r="B279" s="63"/>
      <c r="C279" s="23">
        <f t="shared" si="104"/>
        <v>-192.4012500000016</v>
      </c>
      <c r="D279" s="23">
        <f t="shared" si="104"/>
        <v>-142.7453200786077</v>
      </c>
      <c r="E279" s="23">
        <f t="shared" si="104"/>
        <v>-133.52637332795567</v>
      </c>
      <c r="F279" s="23">
        <f t="shared" si="104"/>
        <v>-133.72883324878015</v>
      </c>
      <c r="G279" s="23">
        <f t="shared" si="104"/>
        <v>-122.38059809117097</v>
      </c>
      <c r="H279" s="23">
        <f t="shared" si="104"/>
        <v>-111.88883277968021</v>
      </c>
      <c r="I279" s="23">
        <f t="shared" si="104"/>
        <v>-108.91513494545696</v>
      </c>
      <c r="J279" s="23">
        <f t="shared" si="104"/>
        <v>-105.76141630161631</v>
      </c>
      <c r="K279" s="23">
        <f t="shared" si="104"/>
        <v>-104.64535037641458</v>
      </c>
      <c r="L279" s="23">
        <f t="shared" si="104"/>
        <v>-103.75906776540698</v>
      </c>
      <c r="M279" s="23">
        <f t="shared" si="104"/>
        <v>-105.44033749984651</v>
      </c>
      <c r="N279" s="23">
        <f t="shared" si="104"/>
        <v>-108.95302279888618</v>
      </c>
      <c r="O279" s="23">
        <f t="shared" si="104"/>
        <v>-105.36689365334736</v>
      </c>
      <c r="P279" s="23">
        <f t="shared" si="104"/>
        <v>-100.52726924257061</v>
      </c>
      <c r="Q279" s="23">
        <f t="shared" si="104"/>
        <v>-97.354589934899039</v>
      </c>
      <c r="R279" s="23">
        <f t="shared" si="104"/>
        <v>-96.590300458932276</v>
      </c>
      <c r="S279" s="23">
        <f t="shared" si="104"/>
        <v>-95.33580735725802</v>
      </c>
      <c r="T279" s="23">
        <f t="shared" si="104"/>
        <v>-94.130723851894615</v>
      </c>
      <c r="U279" s="23">
        <f t="shared" si="104"/>
        <v>-92.989558319155677</v>
      </c>
      <c r="V279" s="23">
        <f t="shared" si="104"/>
        <v>-91.816679270239362</v>
      </c>
      <c r="W279" s="23">
        <f t="shared" si="104"/>
        <v>-90.268413723745226</v>
      </c>
      <c r="X279" s="23">
        <f t="shared" si="104"/>
        <v>-88.094412423700149</v>
      </c>
      <c r="Y279" s="23">
        <f t="shared" si="104"/>
        <v>-86.249975676683675</v>
      </c>
      <c r="Z279" s="23">
        <f t="shared" si="104"/>
        <v>-84.85167334376635</v>
      </c>
      <c r="AA279" s="23">
        <f t="shared" si="104"/>
        <v>-83.586825378323397</v>
      </c>
      <c r="AB279" s="23">
        <f t="shared" si="104"/>
        <v>-82.174826672755046</v>
      </c>
      <c r="AC279" s="23">
        <f t="shared" si="104"/>
        <v>-80.743317173215232</v>
      </c>
      <c r="AD279" s="23">
        <f t="shared" si="104"/>
        <v>-79.303958245219306</v>
      </c>
      <c r="AE279" s="23">
        <f t="shared" si="104"/>
        <v>-77.828067308787212</v>
      </c>
      <c r="AF279" s="23">
        <f t="shared" si="104"/>
        <v>-76.317549028644379</v>
      </c>
    </row>
    <row r="280" spans="1:32" s="8" customFormat="1" hidden="1">
      <c r="A280" s="69" t="s">
        <v>37</v>
      </c>
      <c r="B280" s="63"/>
      <c r="C280" s="23">
        <f t="shared" si="104"/>
        <v>-254.82049999999677</v>
      </c>
      <c r="D280" s="23">
        <f t="shared" si="104"/>
        <v>-203.13795464526547</v>
      </c>
      <c r="E280" s="23">
        <f t="shared" si="104"/>
        <v>-151.64903817865431</v>
      </c>
      <c r="F280" s="23">
        <f t="shared" si="104"/>
        <v>-142.35020716364474</v>
      </c>
      <c r="G280" s="23">
        <f t="shared" si="104"/>
        <v>-144.0735079629236</v>
      </c>
      <c r="H280" s="23">
        <f t="shared" si="104"/>
        <v>-132.94020019792396</v>
      </c>
      <c r="I280" s="23">
        <f t="shared" si="104"/>
        <v>-126.96219437132051</v>
      </c>
      <c r="J280" s="23">
        <f t="shared" si="104"/>
        <v>-123.53608070873578</v>
      </c>
      <c r="K280" s="23">
        <f t="shared" si="104"/>
        <v>-119.90255802554324</v>
      </c>
      <c r="L280" s="23">
        <f t="shared" si="104"/>
        <v>-118.6166947913328</v>
      </c>
      <c r="M280" s="23">
        <f t="shared" si="104"/>
        <v>-117.59557390691128</v>
      </c>
      <c r="N280" s="23">
        <f t="shared" si="104"/>
        <v>-119.53263057129767</v>
      </c>
      <c r="O280" s="23">
        <f t="shared" si="104"/>
        <v>-123.57973278756704</v>
      </c>
      <c r="P280" s="23">
        <f t="shared" si="104"/>
        <v>-119.44801304122193</v>
      </c>
      <c r="Q280" s="23">
        <f t="shared" si="104"/>
        <v>-113.8720923391537</v>
      </c>
      <c r="R280" s="23">
        <f t="shared" si="104"/>
        <v>-110.21672433305879</v>
      </c>
      <c r="S280" s="23">
        <f t="shared" si="104"/>
        <v>-109.33615651421601</v>
      </c>
      <c r="T280" s="23">
        <f t="shared" si="104"/>
        <v>-107.89080591208022</v>
      </c>
      <c r="U280" s="23">
        <f t="shared" si="104"/>
        <v>-106.50238203969995</v>
      </c>
      <c r="V280" s="23">
        <f t="shared" si="104"/>
        <v>-105.18760056527051</v>
      </c>
      <c r="W280" s="23">
        <f t="shared" si="104"/>
        <v>-103.8362807076155</v>
      </c>
      <c r="X280" s="23">
        <f t="shared" si="104"/>
        <v>-102.05246337382162</v>
      </c>
      <c r="Y280" s="23">
        <f t="shared" si="104"/>
        <v>-99.547711387644455</v>
      </c>
      <c r="Z280" s="23">
        <f t="shared" si="104"/>
        <v>-97.422663621862583</v>
      </c>
      <c r="AA280" s="23">
        <f t="shared" si="104"/>
        <v>-95.811624775851683</v>
      </c>
      <c r="AB280" s="23">
        <f t="shared" si="104"/>
        <v>-94.354343929888216</v>
      </c>
      <c r="AC280" s="23">
        <f t="shared" si="104"/>
        <v>-92.727524956882718</v>
      </c>
      <c r="AD280" s="23">
        <f t="shared" si="104"/>
        <v>-91.078226834508342</v>
      </c>
      <c r="AE280" s="23">
        <f t="shared" si="104"/>
        <v>-89.419885078390308</v>
      </c>
      <c r="AF280" s="23">
        <f t="shared" si="104"/>
        <v>-87.719453365524046</v>
      </c>
    </row>
    <row r="281" spans="1:32" s="8" customFormat="1" hidden="1">
      <c r="A281" s="69" t="s">
        <v>38</v>
      </c>
      <c r="B281" s="63"/>
      <c r="C281" s="23">
        <f t="shared" si="104"/>
        <v>-451.48070000000371</v>
      </c>
      <c r="D281" s="23">
        <f t="shared" si="104"/>
        <v>-355.09023858782132</v>
      </c>
      <c r="E281" s="23">
        <f t="shared" si="104"/>
        <v>-285.11965694862141</v>
      </c>
      <c r="F281" s="23">
        <f t="shared" si="104"/>
        <v>-213.41771453079545</v>
      </c>
      <c r="G281" s="23">
        <f t="shared" si="104"/>
        <v>-200.90133087560727</v>
      </c>
      <c r="H281" s="23">
        <f t="shared" si="104"/>
        <v>-203.29586721518143</v>
      </c>
      <c r="I281" s="23">
        <f t="shared" si="104"/>
        <v>-194.88569292741249</v>
      </c>
      <c r="J281" s="23">
        <f t="shared" si="104"/>
        <v>-186.23162045968127</v>
      </c>
      <c r="K281" s="23">
        <f t="shared" si="104"/>
        <v>-181.27179994784035</v>
      </c>
      <c r="L281" s="23">
        <f t="shared" si="104"/>
        <v>-176.01172333942404</v>
      </c>
      <c r="M281" s="23">
        <f t="shared" si="104"/>
        <v>-174.15024077563552</v>
      </c>
      <c r="N281" s="23">
        <f t="shared" si="104"/>
        <v>-172.67201302069225</v>
      </c>
      <c r="O281" s="23">
        <f t="shared" si="104"/>
        <v>-175.47619709711128</v>
      </c>
      <c r="P281" s="23">
        <f t="shared" si="104"/>
        <v>-181.33499296981626</v>
      </c>
      <c r="Q281" s="23">
        <f t="shared" si="104"/>
        <v>-175.35370035512801</v>
      </c>
      <c r="R281" s="23">
        <f t="shared" si="104"/>
        <v>-167.28170724744677</v>
      </c>
      <c r="S281" s="23">
        <f t="shared" si="104"/>
        <v>-161.9900062122631</v>
      </c>
      <c r="T281" s="23">
        <f t="shared" si="104"/>
        <v>-160.71525039267115</v>
      </c>
      <c r="U281" s="23">
        <f t="shared" si="104"/>
        <v>-158.62288561167713</v>
      </c>
      <c r="V281" s="23">
        <f t="shared" si="104"/>
        <v>-156.61293092845563</v>
      </c>
      <c r="W281" s="23">
        <f t="shared" si="104"/>
        <v>-154.70958481455469</v>
      </c>
      <c r="X281" s="23">
        <f t="shared" si="104"/>
        <v>-152.75334383479719</v>
      </c>
      <c r="Y281" s="23">
        <f t="shared" si="104"/>
        <v>-150.17099699144887</v>
      </c>
      <c r="Z281" s="23">
        <f t="shared" si="104"/>
        <v>-146.54498761126283</v>
      </c>
      <c r="AA281" s="23">
        <f t="shared" si="104"/>
        <v>-143.46865782907599</v>
      </c>
      <c r="AB281" s="23">
        <f t="shared" si="104"/>
        <v>-141.13643412001514</v>
      </c>
      <c r="AC281" s="23">
        <f t="shared" si="104"/>
        <v>-139.02679849693146</v>
      </c>
      <c r="AD281" s="23">
        <f t="shared" si="104"/>
        <v>-136.6717306544719</v>
      </c>
      <c r="AE281" s="23">
        <f t="shared" si="104"/>
        <v>-134.28412082505315</v>
      </c>
      <c r="AF281" s="23">
        <f t="shared" si="104"/>
        <v>-131.88341896058805</v>
      </c>
    </row>
    <row r="282" spans="1:32" s="8" customFormat="1" hidden="1">
      <c r="A282" s="69" t="s">
        <v>39</v>
      </c>
      <c r="B282" s="63"/>
      <c r="C282" s="23">
        <f t="shared" si="104"/>
        <v>-563.10732000000269</v>
      </c>
      <c r="D282" s="23">
        <f t="shared" si="104"/>
        <v>-609.84723414541236</v>
      </c>
      <c r="E282" s="23">
        <f t="shared" si="104"/>
        <v>-486.09989232372789</v>
      </c>
      <c r="F282" s="23">
        <f t="shared" si="104"/>
        <v>-394.60592315766678</v>
      </c>
      <c r="G282" s="23">
        <f t="shared" si="104"/>
        <v>-298.80490686658322</v>
      </c>
      <c r="H282" s="23">
        <f t="shared" si="104"/>
        <v>-284.61145711233559</v>
      </c>
      <c r="I282" s="23">
        <f t="shared" si="104"/>
        <v>-299.64422296332907</v>
      </c>
      <c r="J282" s="23">
        <f t="shared" si="104"/>
        <v>-287.54678127077051</v>
      </c>
      <c r="K282" s="23">
        <f t="shared" si="104"/>
        <v>-275.09850927314852</v>
      </c>
      <c r="L282" s="23">
        <f t="shared" si="104"/>
        <v>-267.96415778475995</v>
      </c>
      <c r="M282" s="23">
        <f t="shared" si="104"/>
        <v>-260.39790910888519</v>
      </c>
      <c r="N282" s="23">
        <f t="shared" si="104"/>
        <v>-257.72029791955515</v>
      </c>
      <c r="O282" s="23">
        <f t="shared" si="104"/>
        <v>-255.59397170301582</v>
      </c>
      <c r="P282" s="23">
        <f t="shared" si="104"/>
        <v>-259.62759243416002</v>
      </c>
      <c r="Q282" s="23">
        <f t="shared" si="104"/>
        <v>-268.0550564834756</v>
      </c>
      <c r="R282" s="23">
        <f t="shared" ref="R282:AF282" si="105">-Q54*(1-R394)</f>
        <v>-259.45138952290455</v>
      </c>
      <c r="S282" s="23">
        <f t="shared" si="105"/>
        <v>-247.8403975717718</v>
      </c>
      <c r="T282" s="23">
        <f t="shared" si="105"/>
        <v>-240.22865939166229</v>
      </c>
      <c r="U282" s="23">
        <f t="shared" si="105"/>
        <v>-238.39501318266625</v>
      </c>
      <c r="V282" s="23">
        <f t="shared" si="105"/>
        <v>-235.38529423136575</v>
      </c>
      <c r="W282" s="23">
        <f t="shared" si="105"/>
        <v>-232.49411638498995</v>
      </c>
      <c r="X282" s="23">
        <f t="shared" si="105"/>
        <v>-229.75628743569445</v>
      </c>
      <c r="Y282" s="23">
        <f t="shared" si="105"/>
        <v>-226.9423729578902</v>
      </c>
      <c r="Z282" s="23">
        <f t="shared" si="105"/>
        <v>-223.22784941789632</v>
      </c>
      <c r="AA282" s="23">
        <f t="shared" si="105"/>
        <v>-218.0120910337609</v>
      </c>
      <c r="AB282" s="23">
        <f t="shared" si="105"/>
        <v>-213.58700792683766</v>
      </c>
      <c r="AC282" s="23">
        <f t="shared" si="105"/>
        <v>-210.23226884902823</v>
      </c>
      <c r="AD282" s="23">
        <f t="shared" si="105"/>
        <v>-207.19770701124145</v>
      </c>
      <c r="AE282" s="23">
        <f t="shared" si="105"/>
        <v>-203.81010826104577</v>
      </c>
      <c r="AF282" s="23">
        <f t="shared" si="105"/>
        <v>-200.37570016108762</v>
      </c>
    </row>
    <row r="283" spans="1:32" s="8" customFormat="1" hidden="1">
      <c r="A283" s="69" t="s">
        <v>40</v>
      </c>
      <c r="B283" s="63"/>
      <c r="C283" s="23">
        <f t="shared" ref="C283:AF290" si="106">-B55*(1-C395)</f>
        <v>-781.1495999999994</v>
      </c>
      <c r="D283" s="23">
        <f t="shared" si="106"/>
        <v>-776.76455147662898</v>
      </c>
      <c r="E283" s="23">
        <f t="shared" si="106"/>
        <v>-854.77462959823106</v>
      </c>
      <c r="F283" s="23">
        <f t="shared" si="106"/>
        <v>-691.56611993967988</v>
      </c>
      <c r="G283" s="23">
        <f t="shared" si="106"/>
        <v>-570.6026551638796</v>
      </c>
      <c r="H283" s="23">
        <f t="shared" si="106"/>
        <v>-440.01017944128944</v>
      </c>
      <c r="I283" s="23">
        <f t="shared" si="106"/>
        <v>-434.36104954181513</v>
      </c>
      <c r="J283" s="23">
        <f t="shared" si="106"/>
        <v>-456.81616682976636</v>
      </c>
      <c r="K283" s="23">
        <f t="shared" si="106"/>
        <v>-438.74567502651638</v>
      </c>
      <c r="L283" s="23">
        <f t="shared" si="106"/>
        <v>-420.15113224512606</v>
      </c>
      <c r="M283" s="23">
        <f t="shared" si="106"/>
        <v>-409.49423111108445</v>
      </c>
      <c r="N283" s="23">
        <f t="shared" si="106"/>
        <v>-398.19218575691264</v>
      </c>
      <c r="O283" s="23">
        <f t="shared" si="106"/>
        <v>-394.19251770487796</v>
      </c>
      <c r="P283" s="23">
        <f t="shared" si="106"/>
        <v>-391.01632876811749</v>
      </c>
      <c r="Q283" s="23">
        <f t="shared" si="106"/>
        <v>-397.04152915444348</v>
      </c>
      <c r="R283" s="23">
        <f t="shared" si="106"/>
        <v>-409.63001057849675</v>
      </c>
      <c r="S283" s="23">
        <f t="shared" si="106"/>
        <v>-396.77832695479913</v>
      </c>
      <c r="T283" s="23">
        <f t="shared" si="106"/>
        <v>-379.43446697078207</v>
      </c>
      <c r="U283" s="23">
        <f t="shared" si="106"/>
        <v>-368.06447190176164</v>
      </c>
      <c r="V283" s="23">
        <f t="shared" si="106"/>
        <v>-365.32547223292204</v>
      </c>
      <c r="W283" s="23">
        <f t="shared" si="106"/>
        <v>-360.82971990596388</v>
      </c>
      <c r="X283" s="23">
        <f t="shared" si="106"/>
        <v>-356.5110377496523</v>
      </c>
      <c r="Y283" s="23">
        <f t="shared" si="106"/>
        <v>-352.42141972591941</v>
      </c>
      <c r="Z283" s="23">
        <f t="shared" si="106"/>
        <v>-348.21814933218934</v>
      </c>
      <c r="AA283" s="23">
        <f t="shared" si="106"/>
        <v>-342.66959874700831</v>
      </c>
      <c r="AB283" s="23">
        <f t="shared" si="106"/>
        <v>-334.8785862731703</v>
      </c>
      <c r="AC283" s="23">
        <f t="shared" si="106"/>
        <v>-328.26864096039031</v>
      </c>
      <c r="AD283" s="23">
        <f t="shared" si="106"/>
        <v>-323.25751657986223</v>
      </c>
      <c r="AE283" s="23">
        <f t="shared" si="106"/>
        <v>-318.72465531797138</v>
      </c>
      <c r="AF283" s="23">
        <f t="shared" si="106"/>
        <v>-313.66444696947684</v>
      </c>
    </row>
    <row r="284" spans="1:32" s="8" customFormat="1" hidden="1">
      <c r="A284" s="69" t="s">
        <v>41</v>
      </c>
      <c r="B284" s="63"/>
      <c r="C284" s="23">
        <f t="shared" si="106"/>
        <v>-1184.4134999999981</v>
      </c>
      <c r="D284" s="23">
        <f t="shared" si="106"/>
        <v>-1196.4846894344912</v>
      </c>
      <c r="E284" s="23">
        <f t="shared" si="106"/>
        <v>-1202.246384472503</v>
      </c>
      <c r="F284" s="23">
        <f t="shared" si="106"/>
        <v>-1329.5026750425409</v>
      </c>
      <c r="G284" s="23">
        <f t="shared" si="106"/>
        <v>-1081.0206852865028</v>
      </c>
      <c r="H284" s="23">
        <f t="shared" si="106"/>
        <v>-895.69371589781508</v>
      </c>
      <c r="I284" s="23">
        <f t="shared" si="106"/>
        <v>-709.99872117284713</v>
      </c>
      <c r="J284" s="23">
        <f t="shared" si="106"/>
        <v>-700.95749388900367</v>
      </c>
      <c r="K284" s="23">
        <f t="shared" si="106"/>
        <v>-736.89609376163594</v>
      </c>
      <c r="L284" s="23">
        <f t="shared" si="106"/>
        <v>-707.97492777123841</v>
      </c>
      <c r="M284" s="23">
        <f t="shared" si="106"/>
        <v>-678.21503721865167</v>
      </c>
      <c r="N284" s="23">
        <f t="shared" si="106"/>
        <v>-661.15905390637442</v>
      </c>
      <c r="O284" s="23">
        <f t="shared" si="106"/>
        <v>-643.07054069500646</v>
      </c>
      <c r="P284" s="23">
        <f t="shared" si="106"/>
        <v>-636.66921720592575</v>
      </c>
      <c r="Q284" s="23">
        <f t="shared" si="106"/>
        <v>-631.58584214026246</v>
      </c>
      <c r="R284" s="23">
        <f t="shared" si="106"/>
        <v>-641.22895658316895</v>
      </c>
      <c r="S284" s="23">
        <f t="shared" si="106"/>
        <v>-661.37636401380678</v>
      </c>
      <c r="T284" s="23">
        <f t="shared" si="106"/>
        <v>-640.80771101952666</v>
      </c>
      <c r="U284" s="23">
        <f t="shared" si="106"/>
        <v>-613.04949287176396</v>
      </c>
      <c r="V284" s="23">
        <f t="shared" si="106"/>
        <v>-594.85222860903923</v>
      </c>
      <c r="W284" s="23">
        <f t="shared" si="106"/>
        <v>-590.46855909231328</v>
      </c>
      <c r="X284" s="23">
        <f t="shared" si="106"/>
        <v>-583.273270734069</v>
      </c>
      <c r="Y284" s="23">
        <f t="shared" si="106"/>
        <v>-576.36137675451539</v>
      </c>
      <c r="Z284" s="23">
        <f t="shared" si="106"/>
        <v>-569.81609160182097</v>
      </c>
      <c r="AA284" s="23">
        <f t="shared" si="106"/>
        <v>-563.08890995767069</v>
      </c>
      <c r="AB284" s="23">
        <f t="shared" si="106"/>
        <v>-554.20865621431233</v>
      </c>
      <c r="AC284" s="23">
        <f t="shared" si="106"/>
        <v>-541.73942364209188</v>
      </c>
      <c r="AD284" s="23">
        <f t="shared" si="106"/>
        <v>-531.1604461765213</v>
      </c>
      <c r="AE284" s="23">
        <f t="shared" si="106"/>
        <v>-523.14032355973029</v>
      </c>
      <c r="AF284" s="23">
        <f t="shared" si="106"/>
        <v>-515.88564369855408</v>
      </c>
    </row>
    <row r="285" spans="1:32" s="8" customFormat="1" hidden="1">
      <c r="A285" s="69" t="s">
        <v>42</v>
      </c>
      <c r="B285" s="63"/>
      <c r="C285" s="23">
        <f t="shared" si="106"/>
        <v>-2186.6702900000028</v>
      </c>
      <c r="D285" s="23">
        <f t="shared" si="106"/>
        <v>-1812.5876411086342</v>
      </c>
      <c r="E285" s="23">
        <f t="shared" si="106"/>
        <v>-1851.2912862153078</v>
      </c>
      <c r="F285" s="23">
        <f t="shared" si="106"/>
        <v>-1867.7497127794049</v>
      </c>
      <c r="G285" s="23">
        <f t="shared" si="106"/>
        <v>-2069.8602463529701</v>
      </c>
      <c r="H285" s="23">
        <f t="shared" si="106"/>
        <v>-1684.2066672753069</v>
      </c>
      <c r="I285" s="23">
        <f t="shared" si="106"/>
        <v>-1434.7171545430208</v>
      </c>
      <c r="J285" s="23">
        <f t="shared" si="106"/>
        <v>-1136.9825281859135</v>
      </c>
      <c r="K285" s="23">
        <f t="shared" si="106"/>
        <v>-1122.4862493220066</v>
      </c>
      <c r="L285" s="23">
        <f t="shared" si="106"/>
        <v>-1180.1085111429229</v>
      </c>
      <c r="M285" s="23">
        <f t="shared" si="106"/>
        <v>-1133.7376729697328</v>
      </c>
      <c r="N285" s="23">
        <f t="shared" si="106"/>
        <v>-1086.0220632559322</v>
      </c>
      <c r="O285" s="23">
        <f t="shared" si="106"/>
        <v>-1058.6753012920183</v>
      </c>
      <c r="P285" s="23">
        <f t="shared" si="106"/>
        <v>-1029.6730294197</v>
      </c>
      <c r="Q285" s="23">
        <f t="shared" si="106"/>
        <v>-1019.4094482174428</v>
      </c>
      <c r="R285" s="23">
        <f t="shared" si="106"/>
        <v>-1011.2590035700256</v>
      </c>
      <c r="S285" s="23">
        <f t="shared" si="106"/>
        <v>-1026.7203200143915</v>
      </c>
      <c r="T285" s="23">
        <f t="shared" si="106"/>
        <v>-1059.0237261040916</v>
      </c>
      <c r="U285" s="23">
        <f t="shared" si="106"/>
        <v>-1026.0449146773688</v>
      </c>
      <c r="V285" s="23">
        <f t="shared" si="106"/>
        <v>-981.5386924132531</v>
      </c>
      <c r="W285" s="23">
        <f t="shared" si="106"/>
        <v>-952.36205421679358</v>
      </c>
      <c r="X285" s="23">
        <f t="shared" si="106"/>
        <v>-945.33348455842156</v>
      </c>
      <c r="Y285" s="23">
        <f t="shared" si="106"/>
        <v>-933.79689740352046</v>
      </c>
      <c r="Z285" s="23">
        <f t="shared" si="106"/>
        <v>-922.71469147508242</v>
      </c>
      <c r="AA285" s="23">
        <f t="shared" si="106"/>
        <v>-912.22028890798833</v>
      </c>
      <c r="AB285" s="23">
        <f t="shared" si="106"/>
        <v>-901.43424205613871</v>
      </c>
      <c r="AC285" s="23">
        <f t="shared" si="106"/>
        <v>-887.19606060083856</v>
      </c>
      <c r="AD285" s="23">
        <f t="shared" si="106"/>
        <v>-867.20347918339905</v>
      </c>
      <c r="AE285" s="23">
        <f t="shared" si="106"/>
        <v>-850.24164395667697</v>
      </c>
      <c r="AF285" s="23">
        <f t="shared" si="106"/>
        <v>-837.3825563211426</v>
      </c>
    </row>
    <row r="286" spans="1:32" s="8" customFormat="1" hidden="1">
      <c r="A286" s="69" t="s">
        <v>43</v>
      </c>
      <c r="B286" s="63"/>
      <c r="C286" s="23">
        <f t="shared" si="106"/>
        <v>-3840.753079999999</v>
      </c>
      <c r="D286" s="23">
        <f t="shared" si="106"/>
        <v>-3014.401569243988</v>
      </c>
      <c r="E286" s="23">
        <f t="shared" si="106"/>
        <v>-2531.2961958367823</v>
      </c>
      <c r="F286" s="23">
        <f t="shared" si="106"/>
        <v>-2604.9307298865865</v>
      </c>
      <c r="G286" s="23">
        <f t="shared" si="106"/>
        <v>-2640.6084073861657</v>
      </c>
      <c r="H286" s="23">
        <f t="shared" si="106"/>
        <v>-2936.4195510991904</v>
      </c>
      <c r="I286" s="23">
        <f t="shared" si="106"/>
        <v>-2467.1303959956012</v>
      </c>
      <c r="J286" s="23">
        <f t="shared" si="106"/>
        <v>-2101.6132071088514</v>
      </c>
      <c r="K286" s="23">
        <f t="shared" si="106"/>
        <v>-1665.4140159345377</v>
      </c>
      <c r="L286" s="23">
        <f t="shared" si="106"/>
        <v>-1644.176092778468</v>
      </c>
      <c r="M286" s="23">
        <f t="shared" si="106"/>
        <v>-1728.5961829354358</v>
      </c>
      <c r="N286" s="23">
        <f t="shared" si="106"/>
        <v>-1660.6601072673002</v>
      </c>
      <c r="O286" s="23">
        <f t="shared" si="106"/>
        <v>-1590.7538601565427</v>
      </c>
      <c r="P286" s="23">
        <f t="shared" si="106"/>
        <v>-1550.6892039361799</v>
      </c>
      <c r="Q286" s="23">
        <f t="shared" si="106"/>
        <v>-1508.1991258162461</v>
      </c>
      <c r="R286" s="23">
        <f t="shared" si="106"/>
        <v>-1493.1623601106453</v>
      </c>
      <c r="S286" s="23">
        <f t="shared" si="106"/>
        <v>-1481.2214669521509</v>
      </c>
      <c r="T286" s="23">
        <f t="shared" si="106"/>
        <v>-1503.873228388301</v>
      </c>
      <c r="U286" s="23">
        <f t="shared" si="106"/>
        <v>-1551.199667307777</v>
      </c>
      <c r="V286" s="23">
        <f t="shared" si="106"/>
        <v>-1502.883718819566</v>
      </c>
      <c r="W286" s="23">
        <f t="shared" si="106"/>
        <v>-1437.6794179582125</v>
      </c>
      <c r="X286" s="23">
        <f t="shared" si="106"/>
        <v>-1394.9338826531707</v>
      </c>
      <c r="Y286" s="23">
        <f t="shared" si="106"/>
        <v>-1384.6366040409848</v>
      </c>
      <c r="Z286" s="23">
        <f t="shared" si="106"/>
        <v>-1367.7348078090474</v>
      </c>
      <c r="AA286" s="23">
        <f t="shared" si="106"/>
        <v>-1351.4987074885767</v>
      </c>
      <c r="AB286" s="23">
        <f t="shared" si="106"/>
        <v>-1336.1237745570822</v>
      </c>
      <c r="AC286" s="23">
        <f t="shared" si="106"/>
        <v>-1320.3215651523155</v>
      </c>
      <c r="AD286" s="23">
        <f t="shared" si="106"/>
        <v>-1299.4617702719379</v>
      </c>
      <c r="AE286" s="23">
        <f t="shared" si="106"/>
        <v>-1270.1714322602822</v>
      </c>
      <c r="AF286" s="23">
        <f t="shared" si="106"/>
        <v>-1245.3213202754773</v>
      </c>
    </row>
    <row r="287" spans="1:32" s="8" customFormat="1" hidden="1">
      <c r="A287" s="69" t="s">
        <v>44</v>
      </c>
      <c r="B287" s="63"/>
      <c r="C287" s="23">
        <f t="shared" si="106"/>
        <v>-4794.4395299999996</v>
      </c>
      <c r="D287" s="23">
        <f t="shared" si="106"/>
        <v>-5255.016027034445</v>
      </c>
      <c r="E287" s="23">
        <f t="shared" si="106"/>
        <v>-4170.4838338189529</v>
      </c>
      <c r="F287" s="23">
        <f t="shared" si="106"/>
        <v>-3522.2814038860261</v>
      </c>
      <c r="G287" s="23">
        <f t="shared" si="106"/>
        <v>-3641.1453563368391</v>
      </c>
      <c r="H287" s="23">
        <f t="shared" si="106"/>
        <v>-3709.9263852508129</v>
      </c>
      <c r="I287" s="23">
        <f t="shared" si="106"/>
        <v>-4264.3124961445974</v>
      </c>
      <c r="J287" s="23">
        <f t="shared" si="106"/>
        <v>-3588.0900296061423</v>
      </c>
      <c r="K287" s="23">
        <f t="shared" si="106"/>
        <v>-3061.3978349470926</v>
      </c>
      <c r="L287" s="23">
        <f t="shared" si="106"/>
        <v>-2432.8563701590056</v>
      </c>
      <c r="M287" s="23">
        <f t="shared" si="106"/>
        <v>-2402.2535730890804</v>
      </c>
      <c r="N287" s="23">
        <f t="shared" si="106"/>
        <v>-2523.8987485006933</v>
      </c>
      <c r="O287" s="23">
        <f t="shared" si="106"/>
        <v>-2426.0062228464208</v>
      </c>
      <c r="P287" s="23">
        <f t="shared" si="106"/>
        <v>-2325.2747775667012</v>
      </c>
      <c r="Q287" s="23">
        <f t="shared" si="106"/>
        <v>-2267.543589117719</v>
      </c>
      <c r="R287" s="23">
        <f t="shared" si="106"/>
        <v>-2206.3174876465887</v>
      </c>
      <c r="S287" s="23">
        <f t="shared" si="106"/>
        <v>-2184.6502518206134</v>
      </c>
      <c r="T287" s="23">
        <f t="shared" si="106"/>
        <v>-2167.4440152466468</v>
      </c>
      <c r="U287" s="23">
        <f t="shared" si="106"/>
        <v>-2200.0840833650182</v>
      </c>
      <c r="V287" s="23">
        <f t="shared" si="106"/>
        <v>-2268.2791415941933</v>
      </c>
      <c r="W287" s="23">
        <f t="shared" si="106"/>
        <v>-2198.6582490069118</v>
      </c>
      <c r="X287" s="23">
        <f t="shared" si="106"/>
        <v>-2104.7020757651771</v>
      </c>
      <c r="Y287" s="23">
        <f t="shared" si="106"/>
        <v>-2043.1078731224557</v>
      </c>
      <c r="Z287" s="23">
        <f t="shared" si="106"/>
        <v>-2028.2700038343214</v>
      </c>
      <c r="AA287" s="23">
        <f t="shared" si="106"/>
        <v>-2003.9153512441328</v>
      </c>
      <c r="AB287" s="23">
        <f t="shared" si="106"/>
        <v>-1980.519933544248</v>
      </c>
      <c r="AC287" s="23">
        <f t="shared" si="106"/>
        <v>-1958.3654154678529</v>
      </c>
      <c r="AD287" s="23">
        <f t="shared" si="106"/>
        <v>-1935.5952131219458</v>
      </c>
      <c r="AE287" s="23">
        <f t="shared" si="106"/>
        <v>-1905.5372801991589</v>
      </c>
      <c r="AF287" s="23">
        <f t="shared" si="106"/>
        <v>-1863.3313515076788</v>
      </c>
    </row>
    <row r="288" spans="1:32" s="8" customFormat="1" hidden="1">
      <c r="A288" s="69" t="s">
        <v>45</v>
      </c>
      <c r="B288" s="63"/>
      <c r="C288" s="23">
        <f t="shared" si="106"/>
        <v>-6751.2372700000033</v>
      </c>
      <c r="D288" s="23">
        <f t="shared" si="106"/>
        <v>-7041.0437666837624</v>
      </c>
      <c r="E288" s="23">
        <f t="shared" si="106"/>
        <v>-7763.6281432997621</v>
      </c>
      <c r="F288" s="23">
        <f t="shared" si="106"/>
        <v>-6164.700228923225</v>
      </c>
      <c r="G288" s="23">
        <f t="shared" si="106"/>
        <v>-5204.5697382674643</v>
      </c>
      <c r="H288" s="23">
        <f t="shared" si="106"/>
        <v>-5367.3971285406387</v>
      </c>
      <c r="I288" s="23">
        <f t="shared" si="106"/>
        <v>-5658.5629556902795</v>
      </c>
      <c r="J288" s="23">
        <f t="shared" si="106"/>
        <v>-6497.257096645918</v>
      </c>
      <c r="K288" s="23">
        <f t="shared" si="106"/>
        <v>-5474.2447781121446</v>
      </c>
      <c r="L288" s="23">
        <f t="shared" si="106"/>
        <v>-4677.4469343937199</v>
      </c>
      <c r="M288" s="23">
        <f t="shared" si="106"/>
        <v>-3726.5680550228749</v>
      </c>
      <c r="N288" s="23">
        <f t="shared" si="106"/>
        <v>-3680.2711040440327</v>
      </c>
      <c r="O288" s="23">
        <f t="shared" si="106"/>
        <v>-3864.3000576712407</v>
      </c>
      <c r="P288" s="23">
        <f t="shared" si="106"/>
        <v>-3716.2049194701362</v>
      </c>
      <c r="Q288" s="23">
        <f t="shared" si="106"/>
        <v>-3563.8149672220716</v>
      </c>
      <c r="R288" s="23">
        <f t="shared" si="106"/>
        <v>-3476.4772642184626</v>
      </c>
      <c r="S288" s="23">
        <f t="shared" si="106"/>
        <v>-3383.8523380733873</v>
      </c>
      <c r="T288" s="23">
        <f t="shared" si="106"/>
        <v>-3351.0734076837853</v>
      </c>
      <c r="U288" s="23">
        <f t="shared" si="106"/>
        <v>-3325.0432285019565</v>
      </c>
      <c r="V288" s="23">
        <f t="shared" si="106"/>
        <v>-3374.4222323286158</v>
      </c>
      <c r="W288" s="23">
        <f t="shared" si="106"/>
        <v>-3477.5900329914571</v>
      </c>
      <c r="X288" s="23">
        <f t="shared" si="106"/>
        <v>-3372.2651816763382</v>
      </c>
      <c r="Y288" s="23">
        <f t="shared" si="106"/>
        <v>-3230.1250911220982</v>
      </c>
      <c r="Z288" s="23">
        <f t="shared" si="106"/>
        <v>-3136.9432890203097</v>
      </c>
      <c r="AA288" s="23">
        <f t="shared" si="106"/>
        <v>-3114.4960563214945</v>
      </c>
      <c r="AB288" s="23">
        <f t="shared" si="106"/>
        <v>-3077.651510559931</v>
      </c>
      <c r="AC288" s="23">
        <f t="shared" si="106"/>
        <v>-3042.2581279254546</v>
      </c>
      <c r="AD288" s="23">
        <f t="shared" si="106"/>
        <v>-3008.742020394528</v>
      </c>
      <c r="AE288" s="23">
        <f t="shared" si="106"/>
        <v>-2974.2944847860003</v>
      </c>
      <c r="AF288" s="23">
        <f t="shared" si="106"/>
        <v>-2928.821822797885</v>
      </c>
    </row>
    <row r="289" spans="1:32" s="8" customFormat="1" hidden="1">
      <c r="A289" s="69" t="s">
        <v>46</v>
      </c>
      <c r="B289" s="63"/>
      <c r="C289" s="23">
        <f t="shared" si="106"/>
        <v>-9485.7014400000007</v>
      </c>
      <c r="D289" s="23">
        <f t="shared" si="106"/>
        <v>-9215.5404233519948</v>
      </c>
      <c r="E289" s="23">
        <f t="shared" si="106"/>
        <v>-9815.3092237596047</v>
      </c>
      <c r="F289" s="23">
        <f t="shared" si="106"/>
        <v>-10952.834294365763</v>
      </c>
      <c r="G289" s="23">
        <f t="shared" si="106"/>
        <v>-8776.7608778918984</v>
      </c>
      <c r="H289" s="23">
        <f t="shared" si="106"/>
        <v>-7460.8457300388973</v>
      </c>
      <c r="I289" s="23">
        <f t="shared" si="106"/>
        <v>-8035.6728393052936</v>
      </c>
      <c r="J289" s="23">
        <f t="shared" si="106"/>
        <v>-8471.4268484543445</v>
      </c>
      <c r="K289" s="23">
        <f t="shared" si="106"/>
        <v>-9726.6027664147041</v>
      </c>
      <c r="L289" s="23">
        <f t="shared" si="106"/>
        <v>-8195.5792820521201</v>
      </c>
      <c r="M289" s="23">
        <f t="shared" si="106"/>
        <v>-7003.1046764962311</v>
      </c>
      <c r="N289" s="23">
        <f t="shared" si="106"/>
        <v>-5580.0349160189744</v>
      </c>
      <c r="O289" s="23">
        <f t="shared" si="106"/>
        <v>-5510.747657284317</v>
      </c>
      <c r="P289" s="23">
        <f t="shared" si="106"/>
        <v>-5786.1623758575497</v>
      </c>
      <c r="Q289" s="23">
        <f t="shared" si="106"/>
        <v>-5564.525617044339</v>
      </c>
      <c r="R289" s="23">
        <f t="shared" si="106"/>
        <v>-5336.4613098548871</v>
      </c>
      <c r="S289" s="23">
        <f t="shared" si="106"/>
        <v>-5205.7531336713801</v>
      </c>
      <c r="T289" s="23">
        <f t="shared" si="106"/>
        <v>-5067.1321859112304</v>
      </c>
      <c r="U289" s="23">
        <f t="shared" si="106"/>
        <v>-5018.0757754364322</v>
      </c>
      <c r="V289" s="23">
        <f t="shared" si="106"/>
        <v>-4979.1194355101788</v>
      </c>
      <c r="W289" s="23">
        <f t="shared" si="106"/>
        <v>-5053.0192440690817</v>
      </c>
      <c r="X289" s="23">
        <f t="shared" si="106"/>
        <v>-5207.4184851957498</v>
      </c>
      <c r="Y289" s="23">
        <f t="shared" si="106"/>
        <v>-5049.791037384015</v>
      </c>
      <c r="Z289" s="23">
        <f t="shared" si="106"/>
        <v>-4837.0665053667772</v>
      </c>
      <c r="AA289" s="23">
        <f t="shared" si="106"/>
        <v>-4697.612146168507</v>
      </c>
      <c r="AB289" s="23">
        <f t="shared" si="106"/>
        <v>-4664.0179852789352</v>
      </c>
      <c r="AC289" s="23">
        <f t="shared" si="106"/>
        <v>-4608.8770414118317</v>
      </c>
      <c r="AD289" s="23">
        <f t="shared" si="106"/>
        <v>-4555.9078845183158</v>
      </c>
      <c r="AE289" s="23">
        <f t="shared" si="106"/>
        <v>-4505.7482268048925</v>
      </c>
      <c r="AF289" s="23">
        <f t="shared" si="106"/>
        <v>-4454.1946090824185</v>
      </c>
    </row>
    <row r="290" spans="1:32" s="8" customFormat="1" hidden="1">
      <c r="A290" s="69" t="s">
        <v>47</v>
      </c>
      <c r="B290" s="63"/>
      <c r="C290" s="23">
        <f t="shared" si="106"/>
        <v>-10549.518470000001</v>
      </c>
      <c r="D290" s="23">
        <f t="shared" si="106"/>
        <v>-10894.250877071443</v>
      </c>
      <c r="E290" s="23">
        <f t="shared" si="106"/>
        <v>-10949.01404133241</v>
      </c>
      <c r="F290" s="23">
        <f t="shared" si="106"/>
        <v>-11949.112098207328</v>
      </c>
      <c r="G290" s="23">
        <f t="shared" si="106"/>
        <v>-13611.901764329494</v>
      </c>
      <c r="H290" s="23">
        <f t="shared" si="106"/>
        <v>-11108.34450093046</v>
      </c>
      <c r="I290" s="23">
        <f t="shared" si="106"/>
        <v>-9952.844603722202</v>
      </c>
      <c r="J290" s="23">
        <f t="shared" si="106"/>
        <v>-10720.224039699508</v>
      </c>
      <c r="K290" s="23">
        <f t="shared" si="106"/>
        <v>-11301.944456804398</v>
      </c>
      <c r="L290" s="23">
        <f t="shared" si="106"/>
        <v>-12977.572088921404</v>
      </c>
      <c r="M290" s="23">
        <f t="shared" si="106"/>
        <v>-10933.695036223662</v>
      </c>
      <c r="N290" s="23">
        <f t="shared" si="106"/>
        <v>-9341.7720467241306</v>
      </c>
      <c r="O290" s="23">
        <f t="shared" si="106"/>
        <v>-7442.010444413715</v>
      </c>
      <c r="P290" s="23">
        <f t="shared" si="106"/>
        <v>-7349.5137324961588</v>
      </c>
      <c r="Q290" s="23">
        <f t="shared" si="106"/>
        <v>-7717.1853123357041</v>
      </c>
      <c r="R290" s="23">
        <f t="shared" si="106"/>
        <v>-7421.3059283814964</v>
      </c>
      <c r="S290" s="23">
        <f t="shared" si="106"/>
        <v>-7116.845932329903</v>
      </c>
      <c r="T290" s="23">
        <f t="shared" si="106"/>
        <v>-6942.3538721949362</v>
      </c>
      <c r="U290" s="23">
        <f t="shared" si="106"/>
        <v>-6757.2984651133529</v>
      </c>
      <c r="V290" s="23">
        <f t="shared" si="106"/>
        <v>-6691.8094163291635</v>
      </c>
      <c r="W290" s="23">
        <f t="shared" si="106"/>
        <v>-6639.80370247461</v>
      </c>
      <c r="X290" s="23">
        <f t="shared" si="106"/>
        <v>-6738.4580500107495</v>
      </c>
      <c r="Y290" s="23">
        <f t="shared" si="106"/>
        <v>-6944.5770737330567</v>
      </c>
      <c r="Z290" s="23">
        <f t="shared" si="106"/>
        <v>-6734.1484769490917</v>
      </c>
      <c r="AA290" s="23">
        <f t="shared" si="106"/>
        <v>-6450.1666870048884</v>
      </c>
      <c r="AB290" s="23">
        <f t="shared" si="106"/>
        <v>-6263.998697045753</v>
      </c>
      <c r="AC290" s="23">
        <f t="shared" si="106"/>
        <v>-6219.1513545666021</v>
      </c>
      <c r="AD290" s="23">
        <f t="shared" si="106"/>
        <v>-6145.5396098839346</v>
      </c>
      <c r="AE290" s="23">
        <f t="shared" si="106"/>
        <v>-6074.8271450647044</v>
      </c>
      <c r="AF290" s="23">
        <f t="shared" si="106"/>
        <v>-6007.8652895355444</v>
      </c>
    </row>
    <row r="291" spans="1:32" s="8" customFormat="1" hidden="1">
      <c r="A291" s="69" t="s">
        <v>48</v>
      </c>
      <c r="B291" s="63"/>
      <c r="C291" s="76">
        <f t="shared" ref="C291:AF291" si="107">-(B63+B64)*(1-C403)</f>
        <v>-10022.842169999998</v>
      </c>
      <c r="D291" s="23">
        <f t="shared" si="107"/>
        <v>-14649.615324779144</v>
      </c>
      <c r="E291" s="23">
        <f t="shared" si="107"/>
        <v>-17692.205075992508</v>
      </c>
      <c r="F291" s="23">
        <f t="shared" si="107"/>
        <v>-19775.73440445113</v>
      </c>
      <c r="G291" s="23">
        <f t="shared" si="107"/>
        <v>-22668.320690820248</v>
      </c>
      <c r="H291" s="23">
        <f t="shared" si="107"/>
        <v>-26864.674185243945</v>
      </c>
      <c r="I291" s="23">
        <f t="shared" si="107"/>
        <v>-26779.618592328454</v>
      </c>
      <c r="J291" s="23">
        <f t="shared" si="107"/>
        <v>-25172.450436315445</v>
      </c>
      <c r="K291" s="23">
        <f t="shared" si="107"/>
        <v>-25513.528978672566</v>
      </c>
      <c r="L291" s="23">
        <f t="shared" si="107"/>
        <v>-26452.838490515362</v>
      </c>
      <c r="M291" s="23">
        <f t="shared" si="107"/>
        <v>-29139.65064471665</v>
      </c>
      <c r="N291" s="23">
        <f t="shared" si="107"/>
        <v>-27535.440747919256</v>
      </c>
      <c r="O291" s="23">
        <f t="shared" si="107"/>
        <v>-24672.104124929218</v>
      </c>
      <c r="P291" s="23">
        <f t="shared" si="107"/>
        <v>-20840.826928944392</v>
      </c>
      <c r="Q291" s="23">
        <f t="shared" si="107"/>
        <v>-19042.625577387778</v>
      </c>
      <c r="R291" s="23">
        <f t="shared" si="107"/>
        <v>-18757.205918646952</v>
      </c>
      <c r="S291" s="23">
        <f t="shared" si="107"/>
        <v>-18230.58099889318</v>
      </c>
      <c r="T291" s="23">
        <f t="shared" si="107"/>
        <v>-17587.000434420501</v>
      </c>
      <c r="U291" s="23">
        <f t="shared" si="107"/>
        <v>-17068.957754493724</v>
      </c>
      <c r="V291" s="23">
        <f t="shared" si="107"/>
        <v>-16591.364923980982</v>
      </c>
      <c r="W291" s="23">
        <f t="shared" si="107"/>
        <v>-16293.891247221009</v>
      </c>
      <c r="X291" s="23">
        <f t="shared" si="107"/>
        <v>-16093.368022197181</v>
      </c>
      <c r="Y291" s="23">
        <f t="shared" si="107"/>
        <v>-16139.877579940119</v>
      </c>
      <c r="Z291" s="23">
        <f t="shared" si="107"/>
        <v>-16440.245659074611</v>
      </c>
      <c r="AA291" s="23">
        <f t="shared" si="107"/>
        <v>-16285.449308652203</v>
      </c>
      <c r="AB291" s="23">
        <f t="shared" si="107"/>
        <v>-15832.013095275326</v>
      </c>
      <c r="AC291" s="23">
        <f t="shared" si="107"/>
        <v>-15381.11210939448</v>
      </c>
      <c r="AD291" s="23">
        <f t="shared" si="107"/>
        <v>-15123.337555629243</v>
      </c>
      <c r="AE291" s="23">
        <f t="shared" si="107"/>
        <v>-14910.787511889414</v>
      </c>
      <c r="AF291" s="23">
        <f t="shared" si="107"/>
        <v>-14721.919360934384</v>
      </c>
    </row>
    <row r="292" spans="1:32" s="8" customFormat="1" hidden="1">
      <c r="A292" s="7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</row>
    <row r="293" spans="1:32" s="8" customFormat="1" hidden="1">
      <c r="A293" s="68" t="s">
        <v>26</v>
      </c>
      <c r="B293" s="65">
        <v>2010</v>
      </c>
      <c r="C293" s="65">
        <f t="shared" ref="C293:AF293" si="108">B293+5</f>
        <v>2015</v>
      </c>
      <c r="D293" s="65">
        <f t="shared" si="108"/>
        <v>2020</v>
      </c>
      <c r="E293" s="65">
        <f t="shared" si="108"/>
        <v>2025</v>
      </c>
      <c r="F293" s="65">
        <f t="shared" si="108"/>
        <v>2030</v>
      </c>
      <c r="G293" s="65">
        <f t="shared" si="108"/>
        <v>2035</v>
      </c>
      <c r="H293" s="65">
        <f t="shared" si="108"/>
        <v>2040</v>
      </c>
      <c r="I293" s="65">
        <f t="shared" si="108"/>
        <v>2045</v>
      </c>
      <c r="J293" s="65">
        <f t="shared" si="108"/>
        <v>2050</v>
      </c>
      <c r="K293" s="65">
        <f t="shared" si="108"/>
        <v>2055</v>
      </c>
      <c r="L293" s="65">
        <f t="shared" si="108"/>
        <v>2060</v>
      </c>
      <c r="M293" s="65">
        <f t="shared" si="108"/>
        <v>2065</v>
      </c>
      <c r="N293" s="65">
        <f t="shared" si="108"/>
        <v>2070</v>
      </c>
      <c r="O293" s="65">
        <f t="shared" si="108"/>
        <v>2075</v>
      </c>
      <c r="P293" s="65">
        <f t="shared" si="108"/>
        <v>2080</v>
      </c>
      <c r="Q293" s="65">
        <f t="shared" si="108"/>
        <v>2085</v>
      </c>
      <c r="R293" s="65">
        <f t="shared" si="108"/>
        <v>2090</v>
      </c>
      <c r="S293" s="65">
        <f t="shared" si="108"/>
        <v>2095</v>
      </c>
      <c r="T293" s="65">
        <f t="shared" si="108"/>
        <v>2100</v>
      </c>
      <c r="U293" s="65">
        <f t="shared" si="108"/>
        <v>2105</v>
      </c>
      <c r="V293" s="65">
        <f t="shared" si="108"/>
        <v>2110</v>
      </c>
      <c r="W293" s="65">
        <f t="shared" si="108"/>
        <v>2115</v>
      </c>
      <c r="X293" s="65">
        <f t="shared" si="108"/>
        <v>2120</v>
      </c>
      <c r="Y293" s="65">
        <f t="shared" si="108"/>
        <v>2125</v>
      </c>
      <c r="Z293" s="65">
        <f t="shared" si="108"/>
        <v>2130</v>
      </c>
      <c r="AA293" s="65">
        <f t="shared" si="108"/>
        <v>2135</v>
      </c>
      <c r="AB293" s="65">
        <f t="shared" si="108"/>
        <v>2140</v>
      </c>
      <c r="AC293" s="65">
        <f t="shared" si="108"/>
        <v>2145</v>
      </c>
      <c r="AD293" s="65">
        <f t="shared" si="108"/>
        <v>2150</v>
      </c>
      <c r="AE293" s="65">
        <f t="shared" si="108"/>
        <v>2155</v>
      </c>
      <c r="AF293" s="65">
        <f t="shared" si="108"/>
        <v>2160</v>
      </c>
    </row>
    <row r="294" spans="1:32" s="8" customFormat="1" hidden="1">
      <c r="A294" s="69" t="s">
        <v>1</v>
      </c>
      <c r="B294" s="63"/>
      <c r="C294" s="64">
        <f t="shared" ref="C294:AF294" si="109">SUM(C295:C313)</f>
        <v>-12934.210598982903</v>
      </c>
      <c r="D294" s="64">
        <f t="shared" si="109"/>
        <v>-17747.156260060005</v>
      </c>
      <c r="E294" s="64">
        <f t="shared" si="109"/>
        <v>-21065.814443992465</v>
      </c>
      <c r="F294" s="64">
        <f t="shared" si="109"/>
        <v>-23461.490141469832</v>
      </c>
      <c r="G294" s="64">
        <f t="shared" si="109"/>
        <v>-25314.706915537437</v>
      </c>
      <c r="H294" s="64">
        <f t="shared" si="109"/>
        <v>-26305.119497541011</v>
      </c>
      <c r="I294" s="64">
        <f t="shared" si="109"/>
        <v>-27029.648355207464</v>
      </c>
      <c r="J294" s="64">
        <f t="shared" si="109"/>
        <v>-26792.19560053508</v>
      </c>
      <c r="K294" s="64">
        <f t="shared" si="109"/>
        <v>-27240.230973501137</v>
      </c>
      <c r="L294" s="64">
        <f t="shared" si="109"/>
        <v>-27041.898739874858</v>
      </c>
      <c r="M294" s="64">
        <f t="shared" si="109"/>
        <v>-27005.338808960867</v>
      </c>
      <c r="N294" s="64">
        <f t="shared" si="109"/>
        <v>-22939.452036026858</v>
      </c>
      <c r="O294" s="64">
        <f t="shared" si="109"/>
        <v>-17735.064056716583</v>
      </c>
      <c r="P294" s="64">
        <f t="shared" si="109"/>
        <v>-12711.395020042382</v>
      </c>
      <c r="Q294" s="64">
        <f t="shared" si="109"/>
        <v>-10054.359002691748</v>
      </c>
      <c r="R294" s="64">
        <f t="shared" si="109"/>
        <v>-9182.788790967661</v>
      </c>
      <c r="S294" s="64">
        <f t="shared" si="109"/>
        <v>-8352.2917931067495</v>
      </c>
      <c r="T294" s="64">
        <f t="shared" si="109"/>
        <v>-7538.6080010039768</v>
      </c>
      <c r="U294" s="64">
        <f t="shared" si="109"/>
        <v>-6753.4378085131721</v>
      </c>
      <c r="V294" s="64">
        <f t="shared" si="109"/>
        <v>-6243.6458323501574</v>
      </c>
      <c r="W294" s="64">
        <f t="shared" si="109"/>
        <v>-6068.9291841940721</v>
      </c>
      <c r="X294" s="64">
        <f t="shared" si="109"/>
        <v>-6129.1507737280008</v>
      </c>
      <c r="Y294" s="64">
        <f t="shared" si="109"/>
        <v>-6456.2138643587532</v>
      </c>
      <c r="Z294" s="64">
        <f t="shared" si="109"/>
        <v>-6887.1196056702211</v>
      </c>
      <c r="AA294" s="64">
        <f t="shared" si="109"/>
        <v>-6852.1220525384815</v>
      </c>
      <c r="AB294" s="64">
        <f t="shared" si="109"/>
        <v>-6526.5476043437611</v>
      </c>
      <c r="AC294" s="64">
        <f t="shared" si="109"/>
        <v>-6226.8955456755139</v>
      </c>
      <c r="AD294" s="64">
        <f t="shared" si="109"/>
        <v>-6117.7162681387435</v>
      </c>
      <c r="AE294" s="64">
        <f t="shared" si="109"/>
        <v>-6078.1911648386485</v>
      </c>
      <c r="AF294" s="64">
        <f t="shared" si="109"/>
        <v>-6070.7902402191085</v>
      </c>
    </row>
    <row r="295" spans="1:32" s="8" customFormat="1" hidden="1">
      <c r="A295" s="69" t="s">
        <v>63</v>
      </c>
      <c r="B295" s="63"/>
      <c r="C295" s="23">
        <f t="shared" ref="C295:AF295" si="110">C72</f>
        <v>35897.531771017115</v>
      </c>
      <c r="D295" s="23">
        <f t="shared" si="110"/>
        <v>34432.28827992989</v>
      </c>
      <c r="E295" s="23">
        <f t="shared" si="110"/>
        <v>33951.53033705039</v>
      </c>
      <c r="F295" s="23">
        <f t="shared" si="110"/>
        <v>33555.018117224325</v>
      </c>
      <c r="G295" s="23">
        <f t="shared" si="110"/>
        <v>33987.413501027237</v>
      </c>
      <c r="H295" s="23">
        <f t="shared" si="110"/>
        <v>35093.869223275113</v>
      </c>
      <c r="I295" s="23">
        <f t="shared" si="110"/>
        <v>33960.987808035468</v>
      </c>
      <c r="J295" s="23">
        <f t="shared" si="110"/>
        <v>32432.119122832195</v>
      </c>
      <c r="K295" s="23">
        <f t="shared" si="110"/>
        <v>31429.849188229357</v>
      </c>
      <c r="L295" s="23">
        <f t="shared" si="110"/>
        <v>31188.405194428098</v>
      </c>
      <c r="M295" s="23">
        <f t="shared" si="110"/>
        <v>30792.102701473814</v>
      </c>
      <c r="N295" s="23">
        <f t="shared" si="110"/>
        <v>30411.40901989337</v>
      </c>
      <c r="O295" s="23">
        <f t="shared" si="110"/>
        <v>30050.90743969785</v>
      </c>
      <c r="P295" s="23">
        <f t="shared" si="110"/>
        <v>29680.387354414746</v>
      </c>
      <c r="Q295" s="23">
        <f t="shared" si="110"/>
        <v>29191.28024413094</v>
      </c>
      <c r="R295" s="23">
        <f t="shared" si="110"/>
        <v>28504.499158014234</v>
      </c>
      <c r="S295" s="23">
        <f t="shared" si="110"/>
        <v>27921.829647943912</v>
      </c>
      <c r="T295" s="23">
        <f t="shared" si="110"/>
        <v>27480.096887756252</v>
      </c>
      <c r="U295" s="23">
        <f t="shared" si="110"/>
        <v>27080.523226295521</v>
      </c>
      <c r="V295" s="23">
        <f t="shared" si="110"/>
        <v>26634.463693311111</v>
      </c>
      <c r="W295" s="23">
        <f t="shared" si="110"/>
        <v>26182.240574189727</v>
      </c>
      <c r="X295" s="23">
        <f t="shared" si="110"/>
        <v>25727.537769798437</v>
      </c>
      <c r="Y295" s="23">
        <f t="shared" si="110"/>
        <v>25261.294267418012</v>
      </c>
      <c r="Z295" s="23">
        <f t="shared" si="110"/>
        <v>24784.111762966841</v>
      </c>
      <c r="AA295" s="23">
        <f t="shared" si="110"/>
        <v>24311.751904744131</v>
      </c>
      <c r="AB295" s="23">
        <f t="shared" si="110"/>
        <v>23869.29382609206</v>
      </c>
      <c r="AC295" s="23">
        <f t="shared" si="110"/>
        <v>23441.056545737352</v>
      </c>
      <c r="AD295" s="23">
        <f t="shared" si="110"/>
        <v>23008.612395811622</v>
      </c>
      <c r="AE295" s="23">
        <f t="shared" si="110"/>
        <v>22570.383034754115</v>
      </c>
      <c r="AF295" s="23">
        <f t="shared" si="110"/>
        <v>22134.617993452412</v>
      </c>
    </row>
    <row r="296" spans="1:32" s="8" customFormat="1" hidden="1">
      <c r="A296" s="69" t="s">
        <v>31</v>
      </c>
      <c r="B296" s="63"/>
      <c r="C296" s="23">
        <f t="shared" ref="C296:AF304" si="111">-B72*(1-C407)</f>
        <v>-23.11440000000173</v>
      </c>
      <c r="D296" s="23">
        <f t="shared" si="111"/>
        <v>-18.66671652092764</v>
      </c>
      <c r="E296" s="23">
        <f t="shared" si="111"/>
        <v>-16.183175491566029</v>
      </c>
      <c r="F296" s="23">
        <f t="shared" si="111"/>
        <v>-14.599158044933075</v>
      </c>
      <c r="G296" s="23">
        <f t="shared" si="111"/>
        <v>-13.422007246888251</v>
      </c>
      <c r="H296" s="23">
        <f t="shared" si="111"/>
        <v>-12.575342995379447</v>
      </c>
      <c r="I296" s="23">
        <f t="shared" si="111"/>
        <v>-12.984731612611141</v>
      </c>
      <c r="J296" s="23">
        <f t="shared" si="111"/>
        <v>-12.565565488972494</v>
      </c>
      <c r="K296" s="23">
        <f t="shared" si="111"/>
        <v>-11.99988407544731</v>
      </c>
      <c r="L296" s="23">
        <f t="shared" si="111"/>
        <v>-11.629044199644278</v>
      </c>
      <c r="M296" s="23">
        <f t="shared" si="111"/>
        <v>-11.539709921937819</v>
      </c>
      <c r="N296" s="23">
        <f t="shared" si="111"/>
        <v>-11.39307799954474</v>
      </c>
      <c r="O296" s="23">
        <f t="shared" si="111"/>
        <v>-11.252221337359982</v>
      </c>
      <c r="P296" s="23">
        <f t="shared" si="111"/>
        <v>-11.118835752687648</v>
      </c>
      <c r="Q296" s="23">
        <f t="shared" si="111"/>
        <v>-10.981743321132905</v>
      </c>
      <c r="R296" s="23">
        <f t="shared" si="111"/>
        <v>-10.800773690327906</v>
      </c>
      <c r="S296" s="23">
        <f t="shared" si="111"/>
        <v>-10.546664688464737</v>
      </c>
      <c r="T296" s="23">
        <f t="shared" si="111"/>
        <v>-10.33107696973873</v>
      </c>
      <c r="U296" s="23">
        <f t="shared" si="111"/>
        <v>-10.167635848469304</v>
      </c>
      <c r="V296" s="23">
        <f t="shared" si="111"/>
        <v>-10.01979359372884</v>
      </c>
      <c r="W296" s="23">
        <f t="shared" si="111"/>
        <v>-9.8547515665246177</v>
      </c>
      <c r="X296" s="23">
        <f t="shared" si="111"/>
        <v>-9.687429012449714</v>
      </c>
      <c r="Y296" s="23">
        <f t="shared" si="111"/>
        <v>-9.5191889748249441</v>
      </c>
      <c r="Z296" s="23">
        <f t="shared" si="111"/>
        <v>-9.3466788789441964</v>
      </c>
      <c r="AA296" s="23">
        <f t="shared" si="111"/>
        <v>-9.1701213522972722</v>
      </c>
      <c r="AB296" s="23">
        <f t="shared" si="111"/>
        <v>-8.9953482047548778</v>
      </c>
      <c r="AC296" s="23">
        <f t="shared" si="111"/>
        <v>-8.8316387156536198</v>
      </c>
      <c r="AD296" s="23">
        <f t="shared" si="111"/>
        <v>-8.6731909219223855</v>
      </c>
      <c r="AE296" s="23">
        <f t="shared" si="111"/>
        <v>-8.5131865864498728</v>
      </c>
      <c r="AF296" s="23">
        <f t="shared" si="111"/>
        <v>-8.3510417228586036</v>
      </c>
    </row>
    <row r="297" spans="1:32" s="8" customFormat="1" hidden="1">
      <c r="A297" s="69" t="s">
        <v>32</v>
      </c>
      <c r="B297" s="63"/>
      <c r="C297" s="23">
        <f t="shared" si="111"/>
        <v>-6.2011499999993172</v>
      </c>
      <c r="D297" s="23">
        <f t="shared" si="111"/>
        <v>-5.4553684867907588</v>
      </c>
      <c r="E297" s="23">
        <f t="shared" si="111"/>
        <v>-4.7326393856912574</v>
      </c>
      <c r="F297" s="23">
        <f t="shared" si="111"/>
        <v>-4.2002615442754045</v>
      </c>
      <c r="G297" s="23">
        <f t="shared" si="111"/>
        <v>-4.1499632093277192</v>
      </c>
      <c r="H297" s="23">
        <f t="shared" si="111"/>
        <v>-4.1097255371486163</v>
      </c>
      <c r="I297" s="23">
        <f t="shared" si="111"/>
        <v>-4.1689171190194134</v>
      </c>
      <c r="J297" s="23">
        <f t="shared" si="111"/>
        <v>-4.3016426790551003</v>
      </c>
      <c r="K297" s="23">
        <f t="shared" si="111"/>
        <v>-4.1657472091611698</v>
      </c>
      <c r="L297" s="23">
        <f t="shared" si="111"/>
        <v>-3.9823508487063863</v>
      </c>
      <c r="M297" s="23">
        <f t="shared" si="111"/>
        <v>-3.8621229573391331</v>
      </c>
      <c r="N297" s="23">
        <f t="shared" si="111"/>
        <v>-3.8331603981963047</v>
      </c>
      <c r="O297" s="23">
        <f t="shared" si="111"/>
        <v>-3.7856216948724741</v>
      </c>
      <c r="P297" s="23">
        <f t="shared" si="111"/>
        <v>-3.7399553558822798</v>
      </c>
      <c r="Q297" s="23">
        <f t="shared" si="111"/>
        <v>-3.6967111725289747</v>
      </c>
      <c r="R297" s="23">
        <f t="shared" si="111"/>
        <v>-3.6522652133867854</v>
      </c>
      <c r="S297" s="23">
        <f t="shared" si="111"/>
        <v>-3.5935940765084209</v>
      </c>
      <c r="T297" s="23">
        <f t="shared" si="111"/>
        <v>-3.511210839254634</v>
      </c>
      <c r="U297" s="23">
        <f t="shared" si="111"/>
        <v>-3.4413163685724371</v>
      </c>
      <c r="V297" s="23">
        <f t="shared" si="111"/>
        <v>-3.3883280502844659</v>
      </c>
      <c r="W297" s="23">
        <f t="shared" si="111"/>
        <v>-3.3403969519797436</v>
      </c>
      <c r="X297" s="23">
        <f t="shared" si="111"/>
        <v>-3.2868896130648748</v>
      </c>
      <c r="Y297" s="23">
        <f t="shared" si="111"/>
        <v>-3.2326429174767934</v>
      </c>
      <c r="Z297" s="23">
        <f t="shared" si="111"/>
        <v>-3.1780987697543499</v>
      </c>
      <c r="AA297" s="23">
        <f t="shared" si="111"/>
        <v>-3.1221702506802003</v>
      </c>
      <c r="AB297" s="23">
        <f t="shared" si="111"/>
        <v>-3.0649295370492529</v>
      </c>
      <c r="AC297" s="23">
        <f t="shared" si="111"/>
        <v>-3.0082673268402291</v>
      </c>
      <c r="AD297" s="23">
        <f t="shared" si="111"/>
        <v>-2.9551920025406688</v>
      </c>
      <c r="AE297" s="23">
        <f t="shared" si="111"/>
        <v>-2.9038225426333475</v>
      </c>
      <c r="AF297" s="23">
        <f t="shared" si="111"/>
        <v>-2.8519484451625128</v>
      </c>
    </row>
    <row r="298" spans="1:32" s="8" customFormat="1" hidden="1">
      <c r="A298" s="69" t="s">
        <v>33</v>
      </c>
      <c r="B298" s="63"/>
      <c r="C298" s="23">
        <f t="shared" si="111"/>
        <v>-23.273890000001337</v>
      </c>
      <c r="D298" s="23">
        <f t="shared" si="111"/>
        <v>-20.221084583857664</v>
      </c>
      <c r="E298" s="23">
        <f t="shared" si="111"/>
        <v>-17.895310138000021</v>
      </c>
      <c r="F298" s="23">
        <f t="shared" si="111"/>
        <v>-15.630601680717126</v>
      </c>
      <c r="G298" s="23">
        <f t="shared" si="111"/>
        <v>-14.332244971182018</v>
      </c>
      <c r="H298" s="23">
        <f t="shared" si="111"/>
        <v>-13.473040456847949</v>
      </c>
      <c r="I298" s="23">
        <f t="shared" si="111"/>
        <v>-13.345663073887224</v>
      </c>
      <c r="J298" s="23">
        <f t="shared" si="111"/>
        <v>-13.538012630250369</v>
      </c>
      <c r="K298" s="23">
        <f t="shared" si="111"/>
        <v>-13.969318937397908</v>
      </c>
      <c r="L298" s="23">
        <f t="shared" si="111"/>
        <v>-13.527711659475925</v>
      </c>
      <c r="M298" s="23">
        <f t="shared" si="111"/>
        <v>-12.931745012578496</v>
      </c>
      <c r="N298" s="23">
        <f t="shared" si="111"/>
        <v>-12.541051254512587</v>
      </c>
      <c r="O298" s="23">
        <f t="shared" si="111"/>
        <v>-12.446934232696467</v>
      </c>
      <c r="P298" s="23">
        <f t="shared" si="111"/>
        <v>-12.292451986988324</v>
      </c>
      <c r="Q298" s="23">
        <f t="shared" si="111"/>
        <v>-12.144054195142409</v>
      </c>
      <c r="R298" s="23">
        <f t="shared" si="111"/>
        <v>-12.003527464475686</v>
      </c>
      <c r="S298" s="23">
        <f t="shared" si="111"/>
        <v>-11.859095431187647</v>
      </c>
      <c r="T298" s="23">
        <f t="shared" si="111"/>
        <v>-11.668437118076358</v>
      </c>
      <c r="U298" s="23">
        <f t="shared" si="111"/>
        <v>-11.400723726464099</v>
      </c>
      <c r="V298" s="23">
        <f t="shared" si="111"/>
        <v>-11.17359395559054</v>
      </c>
      <c r="W298" s="23">
        <f t="shared" si="111"/>
        <v>-11.001402586598779</v>
      </c>
      <c r="X298" s="23">
        <f t="shared" si="111"/>
        <v>-10.845645210236782</v>
      </c>
      <c r="Y298" s="23">
        <f t="shared" si="111"/>
        <v>-10.671767226625647</v>
      </c>
      <c r="Z298" s="23">
        <f t="shared" si="111"/>
        <v>-10.495486622175676</v>
      </c>
      <c r="AA298" s="23">
        <f t="shared" si="111"/>
        <v>-10.318239414295357</v>
      </c>
      <c r="AB298" s="23">
        <f t="shared" si="111"/>
        <v>-10.136493539426823</v>
      </c>
      <c r="AC298" s="23">
        <f t="shared" si="111"/>
        <v>-9.9504835440045731</v>
      </c>
      <c r="AD298" s="23">
        <f t="shared" si="111"/>
        <v>-9.7663534590872398</v>
      </c>
      <c r="AE298" s="23">
        <f t="shared" si="111"/>
        <v>-9.5938793544901575</v>
      </c>
      <c r="AF298" s="23">
        <f t="shared" si="111"/>
        <v>-9.4269486438807384</v>
      </c>
    </row>
    <row r="299" spans="1:32" s="8" customFormat="1" hidden="1">
      <c r="A299" s="69" t="s">
        <v>34</v>
      </c>
      <c r="B299" s="63"/>
      <c r="C299" s="23">
        <f t="shared" si="111"/>
        <v>-55.730580000000579</v>
      </c>
      <c r="D299" s="23">
        <f t="shared" si="111"/>
        <v>-52.927868232091107</v>
      </c>
      <c r="E299" s="23">
        <f t="shared" si="111"/>
        <v>-47.286427958631648</v>
      </c>
      <c r="F299" s="23">
        <f t="shared" si="111"/>
        <v>-42.265085862910539</v>
      </c>
      <c r="G299" s="23">
        <f t="shared" si="111"/>
        <v>-37.693741240717515</v>
      </c>
      <c r="H299" s="23">
        <f t="shared" si="111"/>
        <v>-34.522052088926877</v>
      </c>
      <c r="I299" s="23">
        <f t="shared" si="111"/>
        <v>-34.135400180241525</v>
      </c>
      <c r="J299" s="23">
        <f t="shared" si="111"/>
        <v>-33.812183696334955</v>
      </c>
      <c r="K299" s="23">
        <f t="shared" si="111"/>
        <v>-34.300265221042167</v>
      </c>
      <c r="L299" s="23">
        <f t="shared" si="111"/>
        <v>-35.394692699788038</v>
      </c>
      <c r="M299" s="23">
        <f t="shared" si="111"/>
        <v>-34.274126800883487</v>
      </c>
      <c r="N299" s="23">
        <f t="shared" si="111"/>
        <v>-32.761878396508834</v>
      </c>
      <c r="O299" s="23">
        <f t="shared" si="111"/>
        <v>-31.770504105161972</v>
      </c>
      <c r="P299" s="23">
        <f t="shared" si="111"/>
        <v>-31.531684841018794</v>
      </c>
      <c r="Q299" s="23">
        <f t="shared" si="111"/>
        <v>-31.139690539336744</v>
      </c>
      <c r="R299" s="23">
        <f t="shared" si="111"/>
        <v>-30.763135366157179</v>
      </c>
      <c r="S299" s="23">
        <f t="shared" si="111"/>
        <v>-30.406552786697301</v>
      </c>
      <c r="T299" s="23">
        <f t="shared" si="111"/>
        <v>-30.040060612986757</v>
      </c>
      <c r="U299" s="23">
        <f t="shared" si="111"/>
        <v>-29.556270569895752</v>
      </c>
      <c r="V299" s="23">
        <f t="shared" si="111"/>
        <v>-28.876955458214606</v>
      </c>
      <c r="W299" s="23">
        <f t="shared" si="111"/>
        <v>-28.300620129085637</v>
      </c>
      <c r="X299" s="23">
        <f t="shared" si="111"/>
        <v>-27.863689431100294</v>
      </c>
      <c r="Y299" s="23">
        <f t="shared" si="111"/>
        <v>-27.468459521676269</v>
      </c>
      <c r="Z299" s="23">
        <f t="shared" si="111"/>
        <v>-27.027249087097918</v>
      </c>
      <c r="AA299" s="23">
        <f t="shared" si="111"/>
        <v>-26.579942070523298</v>
      </c>
      <c r="AB299" s="23">
        <f t="shared" si="111"/>
        <v>-26.130182325255191</v>
      </c>
      <c r="AC299" s="23">
        <f t="shared" si="111"/>
        <v>-25.669007340543473</v>
      </c>
      <c r="AD299" s="23">
        <f t="shared" si="111"/>
        <v>-25.197012271290134</v>
      </c>
      <c r="AE299" s="23">
        <f t="shared" si="111"/>
        <v>-24.729787421437877</v>
      </c>
      <c r="AF299" s="23">
        <f t="shared" si="111"/>
        <v>-24.292139289901122</v>
      </c>
    </row>
    <row r="300" spans="1:32" s="8" customFormat="1" hidden="1">
      <c r="A300" s="69" t="s">
        <v>35</v>
      </c>
      <c r="B300" s="63"/>
      <c r="C300" s="23">
        <f t="shared" si="111"/>
        <v>-70.32472000000088</v>
      </c>
      <c r="D300" s="23">
        <f t="shared" si="111"/>
        <v>-63.508792812936591</v>
      </c>
      <c r="E300" s="23">
        <f t="shared" si="111"/>
        <v>-61.360730868201102</v>
      </c>
      <c r="F300" s="23">
        <f t="shared" si="111"/>
        <v>-55.121439500491888</v>
      </c>
      <c r="G300" s="23">
        <f t="shared" si="111"/>
        <v>-49.958773728692435</v>
      </c>
      <c r="H300" s="23">
        <f t="shared" si="111"/>
        <v>-44.807901711232006</v>
      </c>
      <c r="I300" s="23">
        <f t="shared" si="111"/>
        <v>-43.379823340679287</v>
      </c>
      <c r="J300" s="23">
        <f t="shared" si="111"/>
        <v>-42.884306384532245</v>
      </c>
      <c r="K300" s="23">
        <f t="shared" si="111"/>
        <v>-42.470085622435164</v>
      </c>
      <c r="L300" s="23">
        <f t="shared" si="111"/>
        <v>-43.095590543119116</v>
      </c>
      <c r="M300" s="23">
        <f t="shared" si="111"/>
        <v>-44.498163143460687</v>
      </c>
      <c r="N300" s="23">
        <f t="shared" si="111"/>
        <v>-43.062092634264715</v>
      </c>
      <c r="O300" s="23">
        <f t="shared" si="111"/>
        <v>-41.124058165944625</v>
      </c>
      <c r="P300" s="23">
        <f t="shared" si="111"/>
        <v>-39.8535542314861</v>
      </c>
      <c r="Q300" s="23">
        <f t="shared" si="111"/>
        <v>-39.54749342542447</v>
      </c>
      <c r="R300" s="23">
        <f t="shared" si="111"/>
        <v>-39.045129881282378</v>
      </c>
      <c r="S300" s="23">
        <f t="shared" si="111"/>
        <v>-38.562552480152291</v>
      </c>
      <c r="T300" s="23">
        <f t="shared" si="111"/>
        <v>-38.105571121933238</v>
      </c>
      <c r="U300" s="23">
        <f t="shared" si="111"/>
        <v>-37.635890041122771</v>
      </c>
      <c r="V300" s="23">
        <f t="shared" si="111"/>
        <v>-37.015884904249674</v>
      </c>
      <c r="W300" s="23">
        <f t="shared" si="111"/>
        <v>-36.145302996224331</v>
      </c>
      <c r="X300" s="23">
        <f t="shared" si="111"/>
        <v>-35.406695681492572</v>
      </c>
      <c r="Y300" s="23">
        <f t="shared" si="111"/>
        <v>-34.846743526467542</v>
      </c>
      <c r="Z300" s="23">
        <f t="shared" si="111"/>
        <v>-34.340233362423739</v>
      </c>
      <c r="AA300" s="23">
        <f t="shared" si="111"/>
        <v>-33.774796475519615</v>
      </c>
      <c r="AB300" s="23">
        <f t="shared" si="111"/>
        <v>-33.201546463461234</v>
      </c>
      <c r="AC300" s="23">
        <f t="shared" si="111"/>
        <v>-32.625153136630182</v>
      </c>
      <c r="AD300" s="23">
        <f t="shared" si="111"/>
        <v>-32.034130515139701</v>
      </c>
      <c r="AE300" s="23">
        <f t="shared" si="111"/>
        <v>-31.429241324684007</v>
      </c>
      <c r="AF300" s="23">
        <f t="shared" si="111"/>
        <v>-30.830465448412678</v>
      </c>
    </row>
    <row r="301" spans="1:32" s="8" customFormat="1" hidden="1">
      <c r="A301" s="69" t="s">
        <v>36</v>
      </c>
      <c r="B301" s="63"/>
      <c r="C301" s="23">
        <f t="shared" si="111"/>
        <v>-78.472359999998801</v>
      </c>
      <c r="D301" s="23">
        <f t="shared" si="111"/>
        <v>-58.497869148721328</v>
      </c>
      <c r="E301" s="23">
        <f t="shared" si="111"/>
        <v>-54.063976855907754</v>
      </c>
      <c r="F301" s="23">
        <f t="shared" si="111"/>
        <v>-53.970146932515561</v>
      </c>
      <c r="G301" s="23">
        <f t="shared" si="111"/>
        <v>-49.406162423335878</v>
      </c>
      <c r="H301" s="23">
        <f t="shared" si="111"/>
        <v>-46.10411617312473</v>
      </c>
      <c r="I301" s="23">
        <f t="shared" si="111"/>
        <v>-44.006421076629316</v>
      </c>
      <c r="J301" s="23">
        <f t="shared" si="111"/>
        <v>-42.524004211629958</v>
      </c>
      <c r="K301" s="23">
        <f t="shared" si="111"/>
        <v>-42.009632796284436</v>
      </c>
      <c r="L301" s="23">
        <f t="shared" si="111"/>
        <v>-41.57965090157375</v>
      </c>
      <c r="M301" s="23">
        <f t="shared" si="111"/>
        <v>-42.228956333742083</v>
      </c>
      <c r="N301" s="23">
        <f t="shared" si="111"/>
        <v>-43.684896931965426</v>
      </c>
      <c r="O301" s="23">
        <f t="shared" si="111"/>
        <v>-42.194183826818133</v>
      </c>
      <c r="P301" s="23">
        <f t="shared" si="111"/>
        <v>-40.182406994377338</v>
      </c>
      <c r="Q301" s="23">
        <f t="shared" si="111"/>
        <v>-38.863560285172994</v>
      </c>
      <c r="R301" s="23">
        <f t="shared" si="111"/>
        <v>-38.545853841341447</v>
      </c>
      <c r="S301" s="23">
        <f t="shared" si="111"/>
        <v>-38.024375324788558</v>
      </c>
      <c r="T301" s="23">
        <f t="shared" si="111"/>
        <v>-37.523435815547259</v>
      </c>
      <c r="U301" s="23">
        <f t="shared" si="111"/>
        <v>-37.049066280665187</v>
      </c>
      <c r="V301" s="23">
        <f t="shared" si="111"/>
        <v>-36.561513797747125</v>
      </c>
      <c r="W301" s="23">
        <f t="shared" si="111"/>
        <v>-35.917917416596708</v>
      </c>
      <c r="X301" s="23">
        <f t="shared" si="111"/>
        <v>-35.014209798421241</v>
      </c>
      <c r="Y301" s="23">
        <f t="shared" si="111"/>
        <v>-34.24749841720589</v>
      </c>
      <c r="Z301" s="23">
        <f t="shared" si="111"/>
        <v>-33.666240038591432</v>
      </c>
      <c r="AA301" s="23">
        <f t="shared" si="111"/>
        <v>-33.140457122923074</v>
      </c>
      <c r="AB301" s="23">
        <f t="shared" si="111"/>
        <v>-32.553505317949664</v>
      </c>
      <c r="AC301" s="23">
        <f t="shared" si="111"/>
        <v>-31.958443097794667</v>
      </c>
      <c r="AD301" s="23">
        <f t="shared" si="111"/>
        <v>-31.360117959492399</v>
      </c>
      <c r="AE301" s="23">
        <f t="shared" si="111"/>
        <v>-30.746606880716989</v>
      </c>
      <c r="AF301" s="23">
        <f t="shared" si="111"/>
        <v>-30.118701608935389</v>
      </c>
    </row>
    <row r="302" spans="1:32" s="8" customFormat="1" hidden="1">
      <c r="A302" s="69" t="s">
        <v>37</v>
      </c>
      <c r="B302" s="63"/>
      <c r="C302" s="23">
        <f t="shared" si="111"/>
        <v>-116.05352000000201</v>
      </c>
      <c r="D302" s="23">
        <f t="shared" si="111"/>
        <v>-90.367719562386426</v>
      </c>
      <c r="E302" s="23">
        <f t="shared" si="111"/>
        <v>-67.732634012919448</v>
      </c>
      <c r="F302" s="23">
        <f t="shared" si="111"/>
        <v>-63.469653267568098</v>
      </c>
      <c r="G302" s="23">
        <f t="shared" si="111"/>
        <v>-64.37927118376129</v>
      </c>
      <c r="H302" s="23">
        <f t="shared" si="111"/>
        <v>-59.755284559687183</v>
      </c>
      <c r="I302" s="23">
        <f t="shared" si="111"/>
        <v>-57.806925636192325</v>
      </c>
      <c r="J302" s="23">
        <f t="shared" si="111"/>
        <v>-55.124785352210552</v>
      </c>
      <c r="K302" s="23">
        <f t="shared" si="111"/>
        <v>-53.229347832281412</v>
      </c>
      <c r="L302" s="23">
        <f t="shared" si="111"/>
        <v>-52.57166583820522</v>
      </c>
      <c r="M302" s="23">
        <f t="shared" si="111"/>
        <v>-52.021885384833766</v>
      </c>
      <c r="N302" s="23">
        <f t="shared" si="111"/>
        <v>-52.85209577105072</v>
      </c>
      <c r="O302" s="23">
        <f t="shared" si="111"/>
        <v>-54.71368039128626</v>
      </c>
      <c r="P302" s="23">
        <f t="shared" si="111"/>
        <v>-52.807635190601466</v>
      </c>
      <c r="Q302" s="23">
        <f t="shared" si="111"/>
        <v>-50.235351118580937</v>
      </c>
      <c r="R302" s="23">
        <f t="shared" si="111"/>
        <v>-48.549056531220003</v>
      </c>
      <c r="S302" s="23">
        <f t="shared" si="111"/>
        <v>-48.142832932325753</v>
      </c>
      <c r="T302" s="23">
        <f t="shared" si="111"/>
        <v>-47.47606370603814</v>
      </c>
      <c r="U302" s="23">
        <f t="shared" si="111"/>
        <v>-46.83555592212862</v>
      </c>
      <c r="V302" s="23">
        <f t="shared" si="111"/>
        <v>-46.229020853649608</v>
      </c>
      <c r="W302" s="23">
        <f t="shared" si="111"/>
        <v>-45.605629896033989</v>
      </c>
      <c r="X302" s="23">
        <f t="shared" si="111"/>
        <v>-44.782719176839194</v>
      </c>
      <c r="Y302" s="23">
        <f t="shared" si="111"/>
        <v>-43.627226840655943</v>
      </c>
      <c r="Z302" s="23">
        <f t="shared" si="111"/>
        <v>-42.646899678152366</v>
      </c>
      <c r="AA302" s="23">
        <f t="shared" si="111"/>
        <v>-41.903695141283116</v>
      </c>
      <c r="AB302" s="23">
        <f t="shared" si="111"/>
        <v>-41.231422254198847</v>
      </c>
      <c r="AC302" s="23">
        <f t="shared" si="111"/>
        <v>-40.480938028199965</v>
      </c>
      <c r="AD302" s="23">
        <f t="shared" si="111"/>
        <v>-39.720083719668736</v>
      </c>
      <c r="AE302" s="23">
        <f t="shared" si="111"/>
        <v>-38.955057401477603</v>
      </c>
      <c r="AF302" s="23">
        <f t="shared" si="111"/>
        <v>-38.170614141920105</v>
      </c>
    </row>
    <row r="303" spans="1:32" s="8" customFormat="1" hidden="1">
      <c r="A303" s="69" t="s">
        <v>38</v>
      </c>
      <c r="B303" s="63"/>
      <c r="C303" s="23">
        <f t="shared" si="111"/>
        <v>-235.56103999999954</v>
      </c>
      <c r="D303" s="23">
        <f t="shared" si="111"/>
        <v>-181.74580211110873</v>
      </c>
      <c r="E303" s="23">
        <f t="shared" si="111"/>
        <v>-142.83404156827999</v>
      </c>
      <c r="F303" s="23">
        <f t="shared" si="111"/>
        <v>-107.15795680313926</v>
      </c>
      <c r="G303" s="23">
        <f t="shared" si="111"/>
        <v>-99.754646047601497</v>
      </c>
      <c r="H303" s="23">
        <f t="shared" si="111"/>
        <v>-100.62096547600612</v>
      </c>
      <c r="I303" s="23">
        <f t="shared" si="111"/>
        <v>-96.716018611300768</v>
      </c>
      <c r="J303" s="23">
        <f t="shared" si="111"/>
        <v>-93.5624793334636</v>
      </c>
      <c r="K303" s="23">
        <f t="shared" si="111"/>
        <v>-89.221269594226257</v>
      </c>
      <c r="L303" s="23">
        <f t="shared" si="111"/>
        <v>-86.153386877287758</v>
      </c>
      <c r="M303" s="23">
        <f t="shared" si="111"/>
        <v>-85.088887941472962</v>
      </c>
      <c r="N303" s="23">
        <f t="shared" si="111"/>
        <v>-84.199034314922415</v>
      </c>
      <c r="O303" s="23">
        <f t="shared" si="111"/>
        <v>-85.542781111383988</v>
      </c>
      <c r="P303" s="23">
        <f t="shared" si="111"/>
        <v>-88.555870818900516</v>
      </c>
      <c r="Q303" s="23">
        <f t="shared" si="111"/>
        <v>-85.470818915367943</v>
      </c>
      <c r="R303" s="23">
        <f t="shared" si="111"/>
        <v>-81.307418241573629</v>
      </c>
      <c r="S303" s="23">
        <f t="shared" si="111"/>
        <v>-78.578046280832339</v>
      </c>
      <c r="T303" s="23">
        <f t="shared" si="111"/>
        <v>-77.920548291499088</v>
      </c>
      <c r="U303" s="23">
        <f t="shared" si="111"/>
        <v>-76.841341108984992</v>
      </c>
      <c r="V303" s="23">
        <f t="shared" si="111"/>
        <v>-75.804639693264335</v>
      </c>
      <c r="W303" s="23">
        <f t="shared" si="111"/>
        <v>-74.822925216137463</v>
      </c>
      <c r="X303" s="23">
        <f t="shared" si="111"/>
        <v>-73.813928441167945</v>
      </c>
      <c r="Y303" s="23">
        <f t="shared" si="111"/>
        <v>-72.481996606719761</v>
      </c>
      <c r="Z303" s="23">
        <f t="shared" si="111"/>
        <v>-70.611760879897162</v>
      </c>
      <c r="AA303" s="23">
        <f t="shared" si="111"/>
        <v>-69.025040807529635</v>
      </c>
      <c r="AB303" s="23">
        <f t="shared" si="111"/>
        <v>-67.822118353036544</v>
      </c>
      <c r="AC303" s="23">
        <f t="shared" si="111"/>
        <v>-66.7340031555336</v>
      </c>
      <c r="AD303" s="23">
        <f t="shared" si="111"/>
        <v>-65.519298074480318</v>
      </c>
      <c r="AE303" s="23">
        <f t="shared" si="111"/>
        <v>-64.287808374235055</v>
      </c>
      <c r="AF303" s="23">
        <f t="shared" si="111"/>
        <v>-63.049566018628724</v>
      </c>
    </row>
    <row r="304" spans="1:32" s="8" customFormat="1" hidden="1">
      <c r="A304" s="69" t="s">
        <v>39</v>
      </c>
      <c r="B304" s="63"/>
      <c r="C304" s="23">
        <f t="shared" si="111"/>
        <v>-319.18273000000102</v>
      </c>
      <c r="D304" s="23">
        <f t="shared" si="111"/>
        <v>-335.03870574511791</v>
      </c>
      <c r="E304" s="23">
        <f t="shared" si="111"/>
        <v>-260.76623045248249</v>
      </c>
      <c r="F304" s="23">
        <f t="shared" si="111"/>
        <v>-205.46074759661664</v>
      </c>
      <c r="G304" s="23">
        <f t="shared" si="111"/>
        <v>-154.26094251481183</v>
      </c>
      <c r="H304" s="23">
        <f t="shared" si="111"/>
        <v>-143.89816389787271</v>
      </c>
      <c r="I304" s="23">
        <f t="shared" si="111"/>
        <v>-150.99526357652644</v>
      </c>
      <c r="J304" s="23">
        <f t="shared" si="111"/>
        <v>-145.13968002965785</v>
      </c>
      <c r="K304" s="23">
        <f t="shared" si="111"/>
        <v>-140.41085442728937</v>
      </c>
      <c r="L304" s="23">
        <f t="shared" si="111"/>
        <v>-133.90108177139382</v>
      </c>
      <c r="M304" s="23">
        <f t="shared" si="111"/>
        <v>-129.30070072052814</v>
      </c>
      <c r="N304" s="23">
        <f t="shared" si="111"/>
        <v>-127.70445301980904</v>
      </c>
      <c r="O304" s="23">
        <f t="shared" si="111"/>
        <v>-126.37009113595177</v>
      </c>
      <c r="P304" s="23">
        <f t="shared" si="111"/>
        <v>-128.38507927923129</v>
      </c>
      <c r="Q304" s="23">
        <f t="shared" si="111"/>
        <v>-132.90329658867583</v>
      </c>
      <c r="R304" s="23">
        <f t="shared" ref="R304:AF304" si="112">-Q80*(1-R415)</f>
        <v>-128.27716983370291</v>
      </c>
      <c r="S304" s="23">
        <f t="shared" si="112"/>
        <v>-122.03402714081733</v>
      </c>
      <c r="T304" s="23">
        <f t="shared" si="112"/>
        <v>-117.94125300064803</v>
      </c>
      <c r="U304" s="23">
        <f t="shared" si="112"/>
        <v>-116.9553152806659</v>
      </c>
      <c r="V304" s="23">
        <f t="shared" si="112"/>
        <v>-115.33701212814174</v>
      </c>
      <c r="W304" s="23">
        <f t="shared" si="112"/>
        <v>-113.78244763258429</v>
      </c>
      <c r="X304" s="23">
        <f t="shared" si="112"/>
        <v>-112.31033768098817</v>
      </c>
      <c r="Y304" s="23">
        <f t="shared" si="112"/>
        <v>-110.79731711526512</v>
      </c>
      <c r="Z304" s="23">
        <f t="shared" si="112"/>
        <v>-108.8000458576615</v>
      </c>
      <c r="AA304" s="23">
        <f t="shared" si="112"/>
        <v>-105.99557196078693</v>
      </c>
      <c r="AB304" s="23">
        <f t="shared" si="112"/>
        <v>-103.61623818976453</v>
      </c>
      <c r="AC304" s="23">
        <f t="shared" si="112"/>
        <v>-101.81242032060129</v>
      </c>
      <c r="AD304" s="23">
        <f t="shared" si="112"/>
        <v>-100.18075933561201</v>
      </c>
      <c r="AE304" s="23">
        <f t="shared" si="112"/>
        <v>-98.359273068743178</v>
      </c>
      <c r="AF304" s="23">
        <f t="shared" si="112"/>
        <v>-96.512617767983159</v>
      </c>
    </row>
    <row r="305" spans="1:32" s="8" customFormat="1" hidden="1">
      <c r="A305" s="69" t="s">
        <v>40</v>
      </c>
      <c r="B305" s="63"/>
      <c r="C305" s="23">
        <f t="shared" ref="C305:AF312" si="113">-B81*(1-C416)</f>
        <v>-421.87563000000057</v>
      </c>
      <c r="D305" s="23">
        <f t="shared" si="113"/>
        <v>-407.18781782837533</v>
      </c>
      <c r="E305" s="23">
        <f t="shared" si="113"/>
        <v>-434.07099749579794</v>
      </c>
      <c r="F305" s="23">
        <f t="shared" si="113"/>
        <v>-342.32294911554624</v>
      </c>
      <c r="G305" s="23">
        <f t="shared" si="113"/>
        <v>-273.04249672804434</v>
      </c>
      <c r="H305" s="23">
        <f t="shared" si="113"/>
        <v>-207.88208286215033</v>
      </c>
      <c r="I305" s="23">
        <f t="shared" si="113"/>
        <v>-202.46446704051988</v>
      </c>
      <c r="J305" s="23">
        <f t="shared" si="113"/>
        <v>-212.43152151589612</v>
      </c>
      <c r="K305" s="23">
        <f t="shared" si="113"/>
        <v>-204.2080326487048</v>
      </c>
      <c r="L305" s="23">
        <f t="shared" si="113"/>
        <v>-197.56694480755147</v>
      </c>
      <c r="M305" s="23">
        <f t="shared" si="113"/>
        <v>-188.42472310834412</v>
      </c>
      <c r="N305" s="23">
        <f t="shared" si="113"/>
        <v>-181.96402076265517</v>
      </c>
      <c r="O305" s="23">
        <f t="shared" si="113"/>
        <v>-179.72227575277256</v>
      </c>
      <c r="P305" s="23">
        <f t="shared" si="113"/>
        <v>-177.84831903968413</v>
      </c>
      <c r="Q305" s="23">
        <f t="shared" si="113"/>
        <v>-180.67813650042942</v>
      </c>
      <c r="R305" s="23">
        <f t="shared" si="113"/>
        <v>-187.02344938792771</v>
      </c>
      <c r="S305" s="23">
        <f t="shared" si="113"/>
        <v>-180.52659018282253</v>
      </c>
      <c r="T305" s="23">
        <f t="shared" si="113"/>
        <v>-171.75881938418252</v>
      </c>
      <c r="U305" s="23">
        <f t="shared" si="113"/>
        <v>-166.01099215087294</v>
      </c>
      <c r="V305" s="23">
        <f t="shared" si="113"/>
        <v>-164.62635681963377</v>
      </c>
      <c r="W305" s="23">
        <f t="shared" si="113"/>
        <v>-162.35363748226902</v>
      </c>
      <c r="X305" s="23">
        <f t="shared" si="113"/>
        <v>-160.17043170606863</v>
      </c>
      <c r="Y305" s="23">
        <f t="shared" si="113"/>
        <v>-158.10302378654436</v>
      </c>
      <c r="Z305" s="23">
        <f t="shared" si="113"/>
        <v>-155.97816164796058</v>
      </c>
      <c r="AA305" s="23">
        <f t="shared" si="113"/>
        <v>-153.17322550108452</v>
      </c>
      <c r="AB305" s="23">
        <f t="shared" si="113"/>
        <v>-149.23466674179403</v>
      </c>
      <c r="AC305" s="23">
        <f t="shared" si="113"/>
        <v>-145.89316804730461</v>
      </c>
      <c r="AD305" s="23">
        <f t="shared" si="113"/>
        <v>-143.35991477770736</v>
      </c>
      <c r="AE305" s="23">
        <f t="shared" si="113"/>
        <v>-141.06843591181953</v>
      </c>
      <c r="AF305" s="23">
        <f t="shared" si="113"/>
        <v>-138.51036942409127</v>
      </c>
    </row>
    <row r="306" spans="1:32" s="8" customFormat="1" hidden="1">
      <c r="A306" s="69" t="s">
        <v>41</v>
      </c>
      <c r="B306" s="63"/>
      <c r="C306" s="23">
        <f t="shared" si="113"/>
        <v>-558.64193999999964</v>
      </c>
      <c r="D306" s="23">
        <f t="shared" si="113"/>
        <v>-548.07264592035983</v>
      </c>
      <c r="E306" s="23">
        <f t="shared" si="113"/>
        <v>-538.08474223155588</v>
      </c>
      <c r="F306" s="23">
        <f t="shared" si="113"/>
        <v>-580.40225603674355</v>
      </c>
      <c r="G306" s="23">
        <f t="shared" si="113"/>
        <v>-462.80065022593806</v>
      </c>
      <c r="H306" s="23">
        <f t="shared" si="113"/>
        <v>-372.89461805785101</v>
      </c>
      <c r="I306" s="23">
        <f t="shared" si="113"/>
        <v>-293.30727418415603</v>
      </c>
      <c r="J306" s="23">
        <f t="shared" si="113"/>
        <v>-285.64060061314831</v>
      </c>
      <c r="K306" s="23">
        <f t="shared" si="113"/>
        <v>-299.74535732588339</v>
      </c>
      <c r="L306" s="23">
        <f t="shared" si="113"/>
        <v>-288.10798641673716</v>
      </c>
      <c r="M306" s="23">
        <f t="shared" si="113"/>
        <v>-278.70993120004437</v>
      </c>
      <c r="N306" s="23">
        <f t="shared" si="113"/>
        <v>-265.77242662436686</v>
      </c>
      <c r="O306" s="23">
        <f t="shared" si="113"/>
        <v>-256.62964176205179</v>
      </c>
      <c r="P306" s="23">
        <f t="shared" si="113"/>
        <v>-253.45726339746093</v>
      </c>
      <c r="Q306" s="23">
        <f t="shared" si="113"/>
        <v>-250.80535619723352</v>
      </c>
      <c r="R306" s="23">
        <f t="shared" si="113"/>
        <v>-254.80993818520901</v>
      </c>
      <c r="S306" s="23">
        <f t="shared" si="113"/>
        <v>-263.78943104997211</v>
      </c>
      <c r="T306" s="23">
        <f t="shared" si="113"/>
        <v>-254.59547924492358</v>
      </c>
      <c r="U306" s="23">
        <f t="shared" si="113"/>
        <v>-242.18787433683744</v>
      </c>
      <c r="V306" s="23">
        <f t="shared" si="113"/>
        <v>-234.0539060764097</v>
      </c>
      <c r="W306" s="23">
        <f t="shared" si="113"/>
        <v>-232.09445611742385</v>
      </c>
      <c r="X306" s="23">
        <f t="shared" si="113"/>
        <v>-228.87824480754756</v>
      </c>
      <c r="Y306" s="23">
        <f t="shared" si="113"/>
        <v>-225.78870753219499</v>
      </c>
      <c r="Z306" s="23">
        <f t="shared" si="113"/>
        <v>-222.86304019457657</v>
      </c>
      <c r="AA306" s="23">
        <f t="shared" si="113"/>
        <v>-219.85606721305342</v>
      </c>
      <c r="AB306" s="23">
        <f t="shared" si="113"/>
        <v>-215.88669571576861</v>
      </c>
      <c r="AC306" s="23">
        <f t="shared" si="113"/>
        <v>-210.31309187565242</v>
      </c>
      <c r="AD306" s="23">
        <f t="shared" si="113"/>
        <v>-205.58441037219194</v>
      </c>
      <c r="AE306" s="23">
        <f t="shared" si="113"/>
        <v>-201.99950761604828</v>
      </c>
      <c r="AF306" s="23">
        <f t="shared" si="113"/>
        <v>-198.75674898604674</v>
      </c>
    </row>
    <row r="307" spans="1:32" s="8" customFormat="1" hidden="1">
      <c r="A307" s="69" t="s">
        <v>42</v>
      </c>
      <c r="B307" s="63"/>
      <c r="C307" s="23">
        <f t="shared" si="113"/>
        <v>-953.70345000000054</v>
      </c>
      <c r="D307" s="23">
        <f t="shared" si="113"/>
        <v>-795.19344925698783</v>
      </c>
      <c r="E307" s="23">
        <f t="shared" si="113"/>
        <v>-787.53491758420103</v>
      </c>
      <c r="F307" s="23">
        <f t="shared" si="113"/>
        <v>-774.58278198246535</v>
      </c>
      <c r="G307" s="23">
        <f t="shared" si="113"/>
        <v>-836.60366328305906</v>
      </c>
      <c r="H307" s="23">
        <f t="shared" si="113"/>
        <v>-666.64390248644406</v>
      </c>
      <c r="I307" s="23">
        <f t="shared" si="113"/>
        <v>-551.57884706674474</v>
      </c>
      <c r="J307" s="23">
        <f t="shared" si="113"/>
        <v>-433.80547443048511</v>
      </c>
      <c r="K307" s="23">
        <f t="shared" si="113"/>
        <v>-422.46032884060577</v>
      </c>
      <c r="L307" s="23">
        <f t="shared" si="113"/>
        <v>-443.33255157628344</v>
      </c>
      <c r="M307" s="23">
        <f t="shared" si="113"/>
        <v>-426.11156700913483</v>
      </c>
      <c r="N307" s="23">
        <f t="shared" si="113"/>
        <v>-412.20432239938566</v>
      </c>
      <c r="O307" s="23">
        <f t="shared" si="113"/>
        <v>-393.05939968664029</v>
      </c>
      <c r="P307" s="23">
        <f t="shared" si="113"/>
        <v>-379.52990421520667</v>
      </c>
      <c r="Q307" s="23">
        <f t="shared" si="113"/>
        <v>-374.83541786736339</v>
      </c>
      <c r="R307" s="23">
        <f t="shared" si="113"/>
        <v>-370.91112488700185</v>
      </c>
      <c r="S307" s="23">
        <f t="shared" si="113"/>
        <v>-376.83710637811396</v>
      </c>
      <c r="T307" s="23">
        <f t="shared" si="113"/>
        <v>-390.12496230813088</v>
      </c>
      <c r="U307" s="23">
        <f t="shared" si="113"/>
        <v>-376.51974998122881</v>
      </c>
      <c r="V307" s="23">
        <f t="shared" si="113"/>
        <v>-358.15897293754995</v>
      </c>
      <c r="W307" s="23">
        <f t="shared" si="113"/>
        <v>-346.1223245419564</v>
      </c>
      <c r="X307" s="23">
        <f t="shared" si="113"/>
        <v>-343.22272997139277</v>
      </c>
      <c r="Y307" s="23">
        <f t="shared" si="113"/>
        <v>-338.46337961945562</v>
      </c>
      <c r="Z307" s="23">
        <f t="shared" si="113"/>
        <v>-333.89148153750466</v>
      </c>
      <c r="AA307" s="23">
        <f t="shared" si="113"/>
        <v>-329.56207823300576</v>
      </c>
      <c r="AB307" s="23">
        <f t="shared" si="113"/>
        <v>-325.11235881502751</v>
      </c>
      <c r="AC307" s="23">
        <f t="shared" si="113"/>
        <v>-319.23848181740624</v>
      </c>
      <c r="AD307" s="23">
        <f t="shared" si="113"/>
        <v>-310.99066137210235</v>
      </c>
      <c r="AE307" s="23">
        <f t="shared" si="113"/>
        <v>-303.99315722534936</v>
      </c>
      <c r="AF307" s="23">
        <f t="shared" si="113"/>
        <v>-298.6882171731458</v>
      </c>
    </row>
    <row r="308" spans="1:32" s="8" customFormat="1" hidden="1">
      <c r="A308" s="69" t="s">
        <v>43</v>
      </c>
      <c r="B308" s="63"/>
      <c r="C308" s="23">
        <f t="shared" si="113"/>
        <v>-1660.2026199999966</v>
      </c>
      <c r="D308" s="23">
        <f t="shared" si="113"/>
        <v>-1312.8221289940223</v>
      </c>
      <c r="E308" s="23">
        <f t="shared" si="113"/>
        <v>-1103.7805573867261</v>
      </c>
      <c r="F308" s="23">
        <f t="shared" si="113"/>
        <v>-1098.7849929890476</v>
      </c>
      <c r="G308" s="23">
        <f t="shared" si="113"/>
        <v>-1084.7544889503274</v>
      </c>
      <c r="H308" s="23">
        <f t="shared" si="113"/>
        <v>-1173.6096414147057</v>
      </c>
      <c r="I308" s="23">
        <f t="shared" si="113"/>
        <v>-965.60636222750281</v>
      </c>
      <c r="J308" s="23">
        <f t="shared" si="113"/>
        <v>-799.28412240453019</v>
      </c>
      <c r="K308" s="23">
        <f t="shared" si="113"/>
        <v>-629.04711120317165</v>
      </c>
      <c r="L308" s="23">
        <f t="shared" si="113"/>
        <v>-612.6481270046778</v>
      </c>
      <c r="M308" s="23">
        <f t="shared" si="113"/>
        <v>-642.81814537228342</v>
      </c>
      <c r="N308" s="23">
        <f t="shared" si="113"/>
        <v>-617.92585540016535</v>
      </c>
      <c r="O308" s="23">
        <f t="shared" si="113"/>
        <v>-597.82345276521698</v>
      </c>
      <c r="P308" s="23">
        <f t="shared" si="113"/>
        <v>-570.15018206450713</v>
      </c>
      <c r="Q308" s="23">
        <f t="shared" si="113"/>
        <v>-550.59380169971428</v>
      </c>
      <c r="R308" s="23">
        <f t="shared" si="113"/>
        <v>-543.80809702731221</v>
      </c>
      <c r="S308" s="23">
        <f t="shared" si="113"/>
        <v>-538.13567810017048</v>
      </c>
      <c r="T308" s="23">
        <f t="shared" si="113"/>
        <v>-546.70146300468559</v>
      </c>
      <c r="U308" s="23">
        <f t="shared" si="113"/>
        <v>-565.90856243782093</v>
      </c>
      <c r="V308" s="23">
        <f t="shared" si="113"/>
        <v>-546.24273618654297</v>
      </c>
      <c r="W308" s="23">
        <f t="shared" si="113"/>
        <v>-519.70291876190311</v>
      </c>
      <c r="X308" s="23">
        <f t="shared" si="113"/>
        <v>-502.30439308601859</v>
      </c>
      <c r="Y308" s="23">
        <f t="shared" si="113"/>
        <v>-498.11313743680688</v>
      </c>
      <c r="Z308" s="23">
        <f t="shared" si="113"/>
        <v>-491.23367426921766</v>
      </c>
      <c r="AA308" s="23">
        <f t="shared" si="113"/>
        <v>-484.6251663563778</v>
      </c>
      <c r="AB308" s="23">
        <f t="shared" si="113"/>
        <v>-478.36717558694079</v>
      </c>
      <c r="AC308" s="23">
        <f t="shared" si="113"/>
        <v>-471.93527236938746</v>
      </c>
      <c r="AD308" s="23">
        <f t="shared" si="113"/>
        <v>-463.44480256406246</v>
      </c>
      <c r="AE308" s="23">
        <f t="shared" si="113"/>
        <v>-451.52288617409477</v>
      </c>
      <c r="AF308" s="23">
        <f t="shared" si="113"/>
        <v>-441.40825529321273</v>
      </c>
    </row>
    <row r="309" spans="1:32" s="8" customFormat="1" hidden="1">
      <c r="A309" s="69" t="s">
        <v>44</v>
      </c>
      <c r="B309" s="63"/>
      <c r="C309" s="23">
        <f t="shared" si="113"/>
        <v>-2274.9746300000024</v>
      </c>
      <c r="D309" s="23">
        <f t="shared" si="113"/>
        <v>-2468.6780488724894</v>
      </c>
      <c r="E309" s="23">
        <f t="shared" si="113"/>
        <v>-1966.222493705822</v>
      </c>
      <c r="F309" s="23">
        <f t="shared" si="113"/>
        <v>-1657.133326237438</v>
      </c>
      <c r="G309" s="23">
        <f t="shared" si="113"/>
        <v>-1653.0969136523572</v>
      </c>
      <c r="H309" s="23">
        <f t="shared" si="113"/>
        <v>-1633.9172881923678</v>
      </c>
      <c r="I309" s="23">
        <f t="shared" si="113"/>
        <v>-1827.1805497752828</v>
      </c>
      <c r="J309" s="23">
        <f t="shared" si="113"/>
        <v>-1505.7881212948034</v>
      </c>
      <c r="K309" s="23">
        <f t="shared" si="113"/>
        <v>-1248.7983816334945</v>
      </c>
      <c r="L309" s="23">
        <f t="shared" si="113"/>
        <v>-985.75980521748704</v>
      </c>
      <c r="M309" s="23">
        <f t="shared" si="113"/>
        <v>-960.42121739924664</v>
      </c>
      <c r="N309" s="23">
        <f t="shared" si="113"/>
        <v>-1007.0378645422883</v>
      </c>
      <c r="O309" s="23">
        <f t="shared" si="113"/>
        <v>-968.57600203780771</v>
      </c>
      <c r="P309" s="23">
        <f t="shared" si="113"/>
        <v>-937.51514556292614</v>
      </c>
      <c r="Q309" s="23">
        <f t="shared" si="113"/>
        <v>-894.75630200404987</v>
      </c>
      <c r="R309" s="23">
        <f t="shared" si="113"/>
        <v>-864.53912176396352</v>
      </c>
      <c r="S309" s="23">
        <f t="shared" si="113"/>
        <v>-854.05431540832978</v>
      </c>
      <c r="T309" s="23">
        <f t="shared" si="113"/>
        <v>-845.28968197814265</v>
      </c>
      <c r="U309" s="23">
        <f t="shared" si="113"/>
        <v>-858.52494645599654</v>
      </c>
      <c r="V309" s="23">
        <f t="shared" si="113"/>
        <v>-888.20244170993283</v>
      </c>
      <c r="W309" s="23">
        <f t="shared" si="113"/>
        <v>-857.81615317798628</v>
      </c>
      <c r="X309" s="23">
        <f t="shared" si="113"/>
        <v>-816.80864403262899</v>
      </c>
      <c r="Y309" s="23">
        <f t="shared" si="113"/>
        <v>-789.92563314547886</v>
      </c>
      <c r="Z309" s="23">
        <f t="shared" si="113"/>
        <v>-783.44959182177297</v>
      </c>
      <c r="AA309" s="23">
        <f t="shared" si="113"/>
        <v>-772.81991625745832</v>
      </c>
      <c r="AB309" s="23">
        <f t="shared" si="113"/>
        <v>-762.60890220498982</v>
      </c>
      <c r="AC309" s="23">
        <f t="shared" si="113"/>
        <v>-752.93948324843757</v>
      </c>
      <c r="AD309" s="23">
        <f t="shared" si="113"/>
        <v>-743.00134668194414</v>
      </c>
      <c r="AE309" s="23">
        <f t="shared" si="113"/>
        <v>-729.88245393978832</v>
      </c>
      <c r="AF309" s="23">
        <f t="shared" si="113"/>
        <v>-711.46152482902903</v>
      </c>
    </row>
    <row r="310" spans="1:32" s="8" customFormat="1" hidden="1">
      <c r="A310" s="69" t="s">
        <v>45</v>
      </c>
      <c r="B310" s="63"/>
      <c r="C310" s="23">
        <f t="shared" si="113"/>
        <v>-3601.5675199999982</v>
      </c>
      <c r="D310" s="23">
        <f t="shared" si="113"/>
        <v>-3693.7973309658091</v>
      </c>
      <c r="E310" s="23">
        <f t="shared" si="113"/>
        <v>-4030.5470645000305</v>
      </c>
      <c r="F310" s="23">
        <f t="shared" si="113"/>
        <v>-3211.194130320453</v>
      </c>
      <c r="G310" s="23">
        <f t="shared" si="113"/>
        <v>-2705.9718539245141</v>
      </c>
      <c r="H310" s="23">
        <f t="shared" si="113"/>
        <v>-2696.3577347539149</v>
      </c>
      <c r="I310" s="23">
        <f t="shared" si="113"/>
        <v>-2765.0674882129279</v>
      </c>
      <c r="J310" s="23">
        <f t="shared" si="113"/>
        <v>-3091.3221077280095</v>
      </c>
      <c r="K310" s="23">
        <f t="shared" si="113"/>
        <v>-2548.7680619662337</v>
      </c>
      <c r="L310" s="23">
        <f t="shared" si="113"/>
        <v>-2114.9344970881571</v>
      </c>
      <c r="M310" s="23">
        <f t="shared" si="113"/>
        <v>-1670.8896746862792</v>
      </c>
      <c r="N310" s="23">
        <f t="shared" si="113"/>
        <v>-1628.1146989356871</v>
      </c>
      <c r="O310" s="23">
        <f t="shared" si="113"/>
        <v>-1706.809927155236</v>
      </c>
      <c r="P310" s="23">
        <f t="shared" si="113"/>
        <v>-1641.8810823532606</v>
      </c>
      <c r="Q310" s="23">
        <f t="shared" si="113"/>
        <v>-1589.4461403574305</v>
      </c>
      <c r="R310" s="23">
        <f t="shared" si="113"/>
        <v>-1517.2634082543555</v>
      </c>
      <c r="S310" s="23">
        <f t="shared" si="113"/>
        <v>-1466.2527062652532</v>
      </c>
      <c r="T310" s="23">
        <f t="shared" si="113"/>
        <v>-1448.5529299071945</v>
      </c>
      <c r="U310" s="23">
        <f t="shared" si="113"/>
        <v>-1433.7570389471939</v>
      </c>
      <c r="V310" s="23">
        <f t="shared" si="113"/>
        <v>-1456.0999619685522</v>
      </c>
      <c r="W310" s="23">
        <f t="shared" si="113"/>
        <v>-1506.1996024430539</v>
      </c>
      <c r="X310" s="23">
        <f t="shared" si="113"/>
        <v>-1454.903422702175</v>
      </c>
      <c r="Y310" s="23">
        <f t="shared" si="113"/>
        <v>-1385.6771808189505</v>
      </c>
      <c r="Z310" s="23">
        <f t="shared" si="113"/>
        <v>-1340.2950092847911</v>
      </c>
      <c r="AA310" s="23">
        <f t="shared" si="113"/>
        <v>-1329.3625724588549</v>
      </c>
      <c r="AB310" s="23">
        <f t="shared" si="113"/>
        <v>-1311.4182372116907</v>
      </c>
      <c r="AC310" s="23">
        <f t="shared" si="113"/>
        <v>-1294.1806594265202</v>
      </c>
      <c r="AD310" s="23">
        <f t="shared" si="113"/>
        <v>-1277.8573676805179</v>
      </c>
      <c r="AE310" s="23">
        <f t="shared" si="113"/>
        <v>-1261.0804441326391</v>
      </c>
      <c r="AF310" s="23">
        <f t="shared" si="113"/>
        <v>-1238.9339723976843</v>
      </c>
    </row>
    <row r="311" spans="1:32" s="8" customFormat="1" hidden="1">
      <c r="A311" s="69" t="s">
        <v>46</v>
      </c>
      <c r="B311" s="63"/>
      <c r="C311" s="23">
        <f t="shared" si="113"/>
        <v>-6247.3639099999991</v>
      </c>
      <c r="D311" s="23">
        <f t="shared" si="113"/>
        <v>-5846.7480418749828</v>
      </c>
      <c r="E311" s="23">
        <f t="shared" si="113"/>
        <v>-6070.5779779703535</v>
      </c>
      <c r="F311" s="23">
        <f t="shared" si="113"/>
        <v>-6656.1193959084521</v>
      </c>
      <c r="G311" s="23">
        <f t="shared" si="113"/>
        <v>-5312.2858917594758</v>
      </c>
      <c r="H311" s="23">
        <f t="shared" si="113"/>
        <v>-4475.6380126315971</v>
      </c>
      <c r="I311" s="23">
        <f t="shared" si="113"/>
        <v>-4653.9502176984288</v>
      </c>
      <c r="J311" s="23">
        <f t="shared" si="113"/>
        <v>-4772.6911926144385</v>
      </c>
      <c r="K311" s="23">
        <f t="shared" si="113"/>
        <v>-5336.5091317252491</v>
      </c>
      <c r="L311" s="23">
        <f t="shared" si="113"/>
        <v>-4398.8926639728397</v>
      </c>
      <c r="M311" s="23">
        <f t="shared" si="113"/>
        <v>-3649.1618346279201</v>
      </c>
      <c r="N311" s="23">
        <f t="shared" si="113"/>
        <v>-2881.7843887190525</v>
      </c>
      <c r="O311" s="23">
        <f t="shared" si="113"/>
        <v>-2807.8626808546246</v>
      </c>
      <c r="P311" s="23">
        <f t="shared" si="113"/>
        <v>-2943.8600851474707</v>
      </c>
      <c r="Q311" s="23">
        <f t="shared" si="113"/>
        <v>-2831.6530993291335</v>
      </c>
      <c r="R311" s="23">
        <f t="shared" si="113"/>
        <v>-2741.03749064465</v>
      </c>
      <c r="S311" s="23">
        <f t="shared" si="113"/>
        <v>-2616.2946768440866</v>
      </c>
      <c r="T311" s="23">
        <f t="shared" si="113"/>
        <v>-2528.1403729729595</v>
      </c>
      <c r="U311" s="23">
        <f t="shared" si="113"/>
        <v>-2497.5524492103609</v>
      </c>
      <c r="V311" s="23">
        <f t="shared" si="113"/>
        <v>-2471.9828840628238</v>
      </c>
      <c r="W311" s="23">
        <f t="shared" si="113"/>
        <v>-2510.5948762250728</v>
      </c>
      <c r="X311" s="23">
        <f t="shared" si="113"/>
        <v>-2597.1747262958861</v>
      </c>
      <c r="Y311" s="23">
        <f t="shared" si="113"/>
        <v>-2508.5270731569149</v>
      </c>
      <c r="Z311" s="23">
        <f t="shared" si="113"/>
        <v>-2388.8935271583978</v>
      </c>
      <c r="AA311" s="23">
        <f t="shared" si="113"/>
        <v>-2310.4661857623009</v>
      </c>
      <c r="AB311" s="23">
        <f t="shared" si="113"/>
        <v>-2291.5732609362244</v>
      </c>
      <c r="AC311" s="23">
        <f t="shared" si="113"/>
        <v>-2260.5627019660337</v>
      </c>
      <c r="AD311" s="23">
        <f t="shared" si="113"/>
        <v>-2230.7735281099131</v>
      </c>
      <c r="AE311" s="23">
        <f t="shared" si="113"/>
        <v>-2202.5643805263035</v>
      </c>
      <c r="AF311" s="23">
        <f t="shared" si="113"/>
        <v>-2173.5712877282799</v>
      </c>
    </row>
    <row r="312" spans="1:32" s="8" customFormat="1" hidden="1">
      <c r="A312" s="69" t="s">
        <v>47</v>
      </c>
      <c r="B312" s="63"/>
      <c r="C312" s="23">
        <f t="shared" si="113"/>
        <v>-9331.2877100000005</v>
      </c>
      <c r="D312" s="23">
        <f t="shared" si="113"/>
        <v>-9316.1876528344073</v>
      </c>
      <c r="E312" s="23">
        <f t="shared" si="113"/>
        <v>-8894.4618585367571</v>
      </c>
      <c r="F312" s="23">
        <f t="shared" si="113"/>
        <v>-9333.1165346381731</v>
      </c>
      <c r="G312" s="23">
        <f t="shared" si="113"/>
        <v>-10325.423597950634</v>
      </c>
      <c r="H312" s="23">
        <f t="shared" si="113"/>
        <v>-8304.3314586860633</v>
      </c>
      <c r="I312" s="23">
        <f t="shared" si="113"/>
        <v>-7392.3672015108759</v>
      </c>
      <c r="J312" s="23">
        <f t="shared" si="113"/>
        <v>-7687.537273457524</v>
      </c>
      <c r="K312" s="23">
        <f t="shared" si="113"/>
        <v>-7884.0957877546116</v>
      </c>
      <c r="L312" s="23">
        <f t="shared" si="113"/>
        <v>-8817.4148591539779</v>
      </c>
      <c r="M312" s="23">
        <f t="shared" si="113"/>
        <v>-7265.3263740101147</v>
      </c>
      <c r="N312" s="23">
        <f t="shared" si="113"/>
        <v>-6024.2553954115519</v>
      </c>
      <c r="O312" s="23">
        <f t="shared" si="113"/>
        <v>-4753.9729947522092</v>
      </c>
      <c r="P312" s="23">
        <f t="shared" si="113"/>
        <v>-4631.6062962943879</v>
      </c>
      <c r="Q312" s="23">
        <f t="shared" si="113"/>
        <v>-4856.7303341841744</v>
      </c>
      <c r="R312" s="23">
        <f t="shared" si="113"/>
        <v>-4670.9878940382423</v>
      </c>
      <c r="S312" s="23">
        <f t="shared" si="113"/>
        <v>-4520.9868566731129</v>
      </c>
      <c r="T312" s="23">
        <f t="shared" si="113"/>
        <v>-4314.4931659549748</v>
      </c>
      <c r="U312" s="23">
        <f t="shared" si="113"/>
        <v>-4168.5664628092491</v>
      </c>
      <c r="V312" s="23">
        <f t="shared" si="113"/>
        <v>-4117.9325779648498</v>
      </c>
      <c r="W312" s="23">
        <f t="shared" si="113"/>
        <v>-4075.6058601643817</v>
      </c>
      <c r="X312" s="23">
        <f t="shared" si="113"/>
        <v>-4139.5224299822621</v>
      </c>
      <c r="Y312" s="23">
        <f t="shared" si="113"/>
        <v>-4282.842852524027</v>
      </c>
      <c r="Z312" s="23">
        <f t="shared" si="113"/>
        <v>-4136.0994810025732</v>
      </c>
      <c r="AA312" s="23">
        <f t="shared" si="113"/>
        <v>-3938.0634443421554</v>
      </c>
      <c r="AB312" s="23">
        <f t="shared" si="113"/>
        <v>-3808.2383210770727</v>
      </c>
      <c r="AC312" s="23">
        <f t="shared" si="113"/>
        <v>-3776.9638159016949</v>
      </c>
      <c r="AD312" s="23">
        <f t="shared" si="113"/>
        <v>-3725.6303195832211</v>
      </c>
      <c r="AE312" s="23">
        <f t="shared" si="113"/>
        <v>-3676.318649711568</v>
      </c>
      <c r="AF312" s="23">
        <f t="shared" si="113"/>
        <v>-3629.6224848658298</v>
      </c>
    </row>
    <row r="313" spans="1:32" s="8" customFormat="1" hidden="1">
      <c r="A313" s="69" t="s">
        <v>48</v>
      </c>
      <c r="B313" s="63"/>
      <c r="C313" s="23">
        <f t="shared" ref="C313:AF313" si="114">-(B89+B90)*(1-C424)</f>
        <v>-22854.210570000003</v>
      </c>
      <c r="D313" s="23">
        <f t="shared" si="114"/>
        <v>-26964.327496238515</v>
      </c>
      <c r="E313" s="23">
        <f t="shared" si="114"/>
        <v>-30519.209004899909</v>
      </c>
      <c r="F313" s="23">
        <f t="shared" si="114"/>
        <v>-32800.976840232666</v>
      </c>
      <c r="G313" s="23">
        <f t="shared" si="114"/>
        <v>-36160.78310752401</v>
      </c>
      <c r="H313" s="23">
        <f t="shared" si="114"/>
        <v>-41407.847388834794</v>
      </c>
      <c r="I313" s="23">
        <f t="shared" si="114"/>
        <v>-41881.57459129941</v>
      </c>
      <c r="J313" s="23">
        <f t="shared" si="114"/>
        <v>-39992.361649502323</v>
      </c>
      <c r="K313" s="23">
        <f t="shared" si="114"/>
        <v>-39664.67156291697</v>
      </c>
      <c r="L313" s="23">
        <f t="shared" si="114"/>
        <v>-39949.811323726048</v>
      </c>
      <c r="M313" s="23">
        <f t="shared" si="114"/>
        <v>-42299.831744804542</v>
      </c>
      <c r="N313" s="23">
        <f t="shared" si="114"/>
        <v>-39919.770342404299</v>
      </c>
      <c r="O313" s="23">
        <f t="shared" si="114"/>
        <v>-35712.315045646399</v>
      </c>
      <c r="P313" s="23">
        <f t="shared" si="114"/>
        <v>-30447.466621931049</v>
      </c>
      <c r="Q313" s="23">
        <f t="shared" si="114"/>
        <v>-27311.1579391218</v>
      </c>
      <c r="R313" s="23">
        <f t="shared" si="114"/>
        <v>-26143.963094729766</v>
      </c>
      <c r="S313" s="23">
        <f t="shared" si="114"/>
        <v>-25075.496339007033</v>
      </c>
      <c r="T313" s="23">
        <f t="shared" si="114"/>
        <v>-24144.530356529311</v>
      </c>
      <c r="U313" s="23">
        <f t="shared" si="114"/>
        <v>-23155.04984333217</v>
      </c>
      <c r="V313" s="23">
        <f t="shared" si="114"/>
        <v>-22276.4029455001</v>
      </c>
      <c r="W313" s="23">
        <f t="shared" si="114"/>
        <v>-21681.908535077979</v>
      </c>
      <c r="X313" s="23">
        <f t="shared" si="114"/>
        <v>-21260.691976896698</v>
      </c>
      <c r="Y313" s="23">
        <f t="shared" si="114"/>
        <v>-21183.174302609477</v>
      </c>
      <c r="Z313" s="23">
        <f t="shared" si="114"/>
        <v>-21478.414708545577</v>
      </c>
      <c r="AA313" s="23">
        <f t="shared" si="114"/>
        <v>-21292.915266562486</v>
      </c>
      <c r="AB313" s="23">
        <f t="shared" si="114"/>
        <v>-20726.650027961423</v>
      </c>
      <c r="AC313" s="23">
        <f t="shared" si="114"/>
        <v>-20114.855062094626</v>
      </c>
      <c r="AD313" s="23">
        <f t="shared" si="114"/>
        <v>-19710.280174549473</v>
      </c>
      <c r="AE313" s="23">
        <f t="shared" si="114"/>
        <v>-19370.625621400282</v>
      </c>
      <c r="AF313" s="23">
        <f t="shared" si="114"/>
        <v>-19070.851329886522</v>
      </c>
    </row>
    <row r="314" spans="1:32" hidden="1">
      <c r="A314" s="6"/>
    </row>
    <row r="315" spans="1:32" s="8" customFormat="1">
      <c r="A315" s="67" t="s">
        <v>64</v>
      </c>
    </row>
    <row r="316" spans="1:32" s="8" customFormat="1" hidden="1">
      <c r="A316" s="68" t="s">
        <v>0</v>
      </c>
      <c r="B316" s="65">
        <v>2010</v>
      </c>
      <c r="C316" s="65">
        <f t="shared" ref="C316:AF316" si="115">B316+5</f>
        <v>2015</v>
      </c>
      <c r="D316" s="65">
        <f t="shared" si="115"/>
        <v>2020</v>
      </c>
      <c r="E316" s="65">
        <f t="shared" si="115"/>
        <v>2025</v>
      </c>
      <c r="F316" s="65">
        <f t="shared" si="115"/>
        <v>2030</v>
      </c>
      <c r="G316" s="65">
        <f t="shared" si="115"/>
        <v>2035</v>
      </c>
      <c r="H316" s="65">
        <f t="shared" si="115"/>
        <v>2040</v>
      </c>
      <c r="I316" s="65">
        <f t="shared" si="115"/>
        <v>2045</v>
      </c>
      <c r="J316" s="65">
        <f t="shared" si="115"/>
        <v>2050</v>
      </c>
      <c r="K316" s="65">
        <f t="shared" si="115"/>
        <v>2055</v>
      </c>
      <c r="L316" s="65">
        <f t="shared" si="115"/>
        <v>2060</v>
      </c>
      <c r="M316" s="65">
        <f t="shared" si="115"/>
        <v>2065</v>
      </c>
      <c r="N316" s="65">
        <f t="shared" si="115"/>
        <v>2070</v>
      </c>
      <c r="O316" s="65">
        <f t="shared" si="115"/>
        <v>2075</v>
      </c>
      <c r="P316" s="65">
        <f t="shared" si="115"/>
        <v>2080</v>
      </c>
      <c r="Q316" s="65">
        <f t="shared" si="115"/>
        <v>2085</v>
      </c>
      <c r="R316" s="65">
        <f t="shared" si="115"/>
        <v>2090</v>
      </c>
      <c r="S316" s="65">
        <f t="shared" si="115"/>
        <v>2095</v>
      </c>
      <c r="T316" s="65">
        <f t="shared" si="115"/>
        <v>2100</v>
      </c>
      <c r="U316" s="65">
        <f t="shared" si="115"/>
        <v>2105</v>
      </c>
      <c r="V316" s="65">
        <f t="shared" si="115"/>
        <v>2110</v>
      </c>
      <c r="W316" s="65">
        <f t="shared" si="115"/>
        <v>2115</v>
      </c>
      <c r="X316" s="65">
        <f t="shared" si="115"/>
        <v>2120</v>
      </c>
      <c r="Y316" s="65">
        <f t="shared" si="115"/>
        <v>2125</v>
      </c>
      <c r="Z316" s="65">
        <f t="shared" si="115"/>
        <v>2130</v>
      </c>
      <c r="AA316" s="65">
        <f t="shared" si="115"/>
        <v>2135</v>
      </c>
      <c r="AB316" s="65">
        <f t="shared" si="115"/>
        <v>2140</v>
      </c>
      <c r="AC316" s="65">
        <f t="shared" si="115"/>
        <v>2145</v>
      </c>
      <c r="AD316" s="65">
        <f t="shared" si="115"/>
        <v>2150</v>
      </c>
      <c r="AE316" s="65">
        <f t="shared" si="115"/>
        <v>2155</v>
      </c>
      <c r="AF316" s="65">
        <f t="shared" si="115"/>
        <v>2160</v>
      </c>
    </row>
    <row r="317" spans="1:32" s="8" customFormat="1">
      <c r="A317" s="69" t="s">
        <v>1</v>
      </c>
      <c r="B317" s="63"/>
      <c r="C317" s="53">
        <f t="shared" ref="C317:AF317" si="116">SUM(C318:C336)</f>
        <v>-15000.000000000018</v>
      </c>
      <c r="D317" s="53">
        <f t="shared" si="116"/>
        <v>-12000.000000000002</v>
      </c>
      <c r="E317" s="53">
        <f t="shared" si="116"/>
        <v>-9000.0000000000273</v>
      </c>
      <c r="F317" s="53">
        <f t="shared" si="116"/>
        <v>-6000.0000000000182</v>
      </c>
      <c r="G317" s="53">
        <f t="shared" si="116"/>
        <v>-2999.9999999999905</v>
      </c>
      <c r="H317" s="53">
        <f t="shared" si="116"/>
        <v>-2.3874235921539366E-11</v>
      </c>
      <c r="I317" s="53">
        <f t="shared" si="116"/>
        <v>-2.5011104298755527E-12</v>
      </c>
      <c r="J317" s="53">
        <f t="shared" si="116"/>
        <v>7.9580786405131221E-13</v>
      </c>
      <c r="K317" s="53">
        <f t="shared" si="116"/>
        <v>-1.3415046851150692E-11</v>
      </c>
      <c r="L317" s="53">
        <f t="shared" si="116"/>
        <v>2.432898327242583E-11</v>
      </c>
      <c r="M317" s="64">
        <f t="shared" si="116"/>
        <v>-3.637978807091713E-12</v>
      </c>
      <c r="N317" s="64">
        <f t="shared" si="116"/>
        <v>5.3432813729159534E-12</v>
      </c>
      <c r="O317" s="64">
        <f t="shared" si="116"/>
        <v>-4.6611603465862572E-12</v>
      </c>
      <c r="P317" s="64">
        <f t="shared" si="116"/>
        <v>2.2737367544323206E-12</v>
      </c>
      <c r="Q317" s="64">
        <f t="shared" si="116"/>
        <v>1.8758328224066645E-11</v>
      </c>
      <c r="R317" s="64">
        <f t="shared" si="116"/>
        <v>8.4128259913995862E-12</v>
      </c>
      <c r="S317" s="64">
        <f t="shared" si="116"/>
        <v>4.7748471843078732E-12</v>
      </c>
      <c r="T317" s="64">
        <f t="shared" si="116"/>
        <v>1.3642420526593924E-11</v>
      </c>
      <c r="U317" s="64">
        <f t="shared" si="116"/>
        <v>6.9348971010185778E-12</v>
      </c>
      <c r="V317" s="64">
        <f t="shared" si="116"/>
        <v>4.7748471843078732E-12</v>
      </c>
      <c r="W317" s="64">
        <f t="shared" si="116"/>
        <v>-1.7053025658242404E-12</v>
      </c>
      <c r="X317" s="64">
        <f t="shared" si="116"/>
        <v>1.1596057447604835E-11</v>
      </c>
      <c r="Y317" s="64">
        <f t="shared" si="116"/>
        <v>6.7075234255753458E-12</v>
      </c>
      <c r="Z317" s="64">
        <f t="shared" si="116"/>
        <v>2.1600499167107046E-11</v>
      </c>
      <c r="AA317" s="64">
        <f t="shared" si="116"/>
        <v>7.0485839387401938E-12</v>
      </c>
      <c r="AB317" s="64">
        <f t="shared" si="116"/>
        <v>8.7538865045644343E-12</v>
      </c>
      <c r="AC317" s="64">
        <f t="shared" si="116"/>
        <v>3.4106051316484809E-12</v>
      </c>
      <c r="AD317" s="64">
        <f t="shared" si="116"/>
        <v>1.0231815394945443E-11</v>
      </c>
      <c r="AE317" s="64">
        <f t="shared" si="116"/>
        <v>2.0463630789890885E-12</v>
      </c>
      <c r="AF317" s="64">
        <f t="shared" si="116"/>
        <v>8.1854523159563541E-12</v>
      </c>
    </row>
    <row r="318" spans="1:32" s="8" customFormat="1" hidden="1">
      <c r="A318" s="69" t="s">
        <v>63</v>
      </c>
      <c r="B318" s="6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</row>
    <row r="319" spans="1:32" s="8" customFormat="1" hidden="1">
      <c r="A319" s="69" t="s">
        <v>31</v>
      </c>
      <c r="B319" s="63"/>
      <c r="C319" s="23">
        <f t="shared" ref="C319:AF327" si="117">C341+C363</f>
        <v>1260.2559894978676</v>
      </c>
      <c r="D319" s="23">
        <f t="shared" si="117"/>
        <v>1422.5666622699675</v>
      </c>
      <c r="E319" s="23">
        <f t="shared" si="117"/>
        <v>1584.8773350420611</v>
      </c>
      <c r="F319" s="23">
        <f t="shared" si="117"/>
        <v>1747.1880078141726</v>
      </c>
      <c r="G319" s="23">
        <f t="shared" si="117"/>
        <v>1909.4986805862809</v>
      </c>
      <c r="H319" s="23">
        <f t="shared" si="117"/>
        <v>2071.8093533583829</v>
      </c>
      <c r="I319" s="23">
        <f t="shared" si="117"/>
        <v>2071.8093533583829</v>
      </c>
      <c r="J319" s="23">
        <f t="shared" si="117"/>
        <v>2071.8093533583815</v>
      </c>
      <c r="K319" s="23">
        <f t="shared" si="117"/>
        <v>2071.8093533583824</v>
      </c>
      <c r="L319" s="23">
        <f t="shared" si="117"/>
        <v>2071.8093533583906</v>
      </c>
      <c r="M319" s="23">
        <f t="shared" si="117"/>
        <v>2071.8093533583879</v>
      </c>
      <c r="N319" s="23">
        <f t="shared" si="117"/>
        <v>2071.8093533583801</v>
      </c>
      <c r="O319" s="23">
        <f t="shared" si="117"/>
        <v>2071.8093533583824</v>
      </c>
      <c r="P319" s="23">
        <f t="shared" si="117"/>
        <v>2071.8093533583806</v>
      </c>
      <c r="Q319" s="23">
        <f t="shared" si="117"/>
        <v>2071.8093533583829</v>
      </c>
      <c r="R319" s="23">
        <f t="shared" si="117"/>
        <v>2071.8093533583806</v>
      </c>
      <c r="S319" s="23">
        <f t="shared" si="117"/>
        <v>2071.8093533583824</v>
      </c>
      <c r="T319" s="23">
        <f t="shared" si="117"/>
        <v>2071.8093533583815</v>
      </c>
      <c r="U319" s="23">
        <f t="shared" si="117"/>
        <v>2071.8093533583801</v>
      </c>
      <c r="V319" s="23">
        <f t="shared" si="117"/>
        <v>2071.8093533583815</v>
      </c>
      <c r="W319" s="23">
        <f t="shared" si="117"/>
        <v>2071.8093533583833</v>
      </c>
      <c r="X319" s="23">
        <f t="shared" si="117"/>
        <v>2071.8093533583824</v>
      </c>
      <c r="Y319" s="23">
        <f t="shared" si="117"/>
        <v>2071.8093533583829</v>
      </c>
      <c r="Z319" s="23">
        <f t="shared" si="117"/>
        <v>2071.8093533583797</v>
      </c>
      <c r="AA319" s="23">
        <f t="shared" si="117"/>
        <v>2071.8093533583815</v>
      </c>
      <c r="AB319" s="23">
        <f t="shared" si="117"/>
        <v>2071.8093533583842</v>
      </c>
      <c r="AC319" s="23">
        <f t="shared" si="117"/>
        <v>2071.8093533583842</v>
      </c>
      <c r="AD319" s="23">
        <f t="shared" si="117"/>
        <v>2071.8093533583815</v>
      </c>
      <c r="AE319" s="23">
        <f t="shared" si="117"/>
        <v>2071.8093533583824</v>
      </c>
      <c r="AF319" s="23">
        <f t="shared" si="117"/>
        <v>2071.8093533583824</v>
      </c>
    </row>
    <row r="320" spans="1:32" s="8" customFormat="1" hidden="1">
      <c r="A320" s="69" t="s">
        <v>32</v>
      </c>
      <c r="B320" s="63"/>
      <c r="C320" s="23">
        <f t="shared" si="117"/>
        <v>68.920249425666739</v>
      </c>
      <c r="D320" s="23">
        <f t="shared" si="117"/>
        <v>95.126660133656443</v>
      </c>
      <c r="E320" s="23">
        <f t="shared" si="117"/>
        <v>121.33307084164942</v>
      </c>
      <c r="F320" s="23">
        <f t="shared" si="117"/>
        <v>147.53948154965133</v>
      </c>
      <c r="G320" s="23">
        <f t="shared" si="117"/>
        <v>173.74589225765345</v>
      </c>
      <c r="H320" s="23">
        <f t="shared" si="117"/>
        <v>199.95230296564279</v>
      </c>
      <c r="I320" s="23">
        <f t="shared" si="117"/>
        <v>199.95230296563568</v>
      </c>
      <c r="J320" s="23">
        <f t="shared" si="117"/>
        <v>199.95230296563838</v>
      </c>
      <c r="K320" s="23">
        <f t="shared" si="117"/>
        <v>199.95230296564168</v>
      </c>
      <c r="L320" s="23">
        <f t="shared" si="117"/>
        <v>199.95230296563668</v>
      </c>
      <c r="M320" s="23">
        <f t="shared" si="117"/>
        <v>199.95230296564057</v>
      </c>
      <c r="N320" s="23">
        <f t="shared" si="117"/>
        <v>199.95230296563693</v>
      </c>
      <c r="O320" s="23">
        <f t="shared" si="117"/>
        <v>199.95230296564</v>
      </c>
      <c r="P320" s="23">
        <f t="shared" si="117"/>
        <v>199.95230296564333</v>
      </c>
      <c r="Q320" s="23">
        <f t="shared" si="117"/>
        <v>199.95230296563986</v>
      </c>
      <c r="R320" s="23">
        <f t="shared" si="117"/>
        <v>199.95230296564051</v>
      </c>
      <c r="S320" s="23">
        <f t="shared" si="117"/>
        <v>199.952302965641</v>
      </c>
      <c r="T320" s="23">
        <f t="shared" si="117"/>
        <v>199.95230296564395</v>
      </c>
      <c r="U320" s="23">
        <f t="shared" si="117"/>
        <v>199.95230296564273</v>
      </c>
      <c r="V320" s="23">
        <f t="shared" si="117"/>
        <v>199.95230296563901</v>
      </c>
      <c r="W320" s="23">
        <f t="shared" si="117"/>
        <v>199.95230296564341</v>
      </c>
      <c r="X320" s="23">
        <f t="shared" si="117"/>
        <v>199.95230296564296</v>
      </c>
      <c r="Y320" s="23">
        <f t="shared" si="117"/>
        <v>199.95230296564148</v>
      </c>
      <c r="Z320" s="23">
        <f t="shared" si="117"/>
        <v>199.95230296564188</v>
      </c>
      <c r="AA320" s="23">
        <f t="shared" si="117"/>
        <v>199.95230296564097</v>
      </c>
      <c r="AB320" s="23">
        <f t="shared" si="117"/>
        <v>199.95230296564193</v>
      </c>
      <c r="AC320" s="23">
        <f t="shared" si="117"/>
        <v>199.95230296564125</v>
      </c>
      <c r="AD320" s="23">
        <f t="shared" si="117"/>
        <v>199.95230296564125</v>
      </c>
      <c r="AE320" s="23">
        <f t="shared" si="117"/>
        <v>199.95230296563992</v>
      </c>
      <c r="AF320" s="23">
        <f t="shared" si="117"/>
        <v>199.95230296564179</v>
      </c>
    </row>
    <row r="321" spans="1:32" s="8" customFormat="1" hidden="1">
      <c r="A321" s="69" t="s">
        <v>33</v>
      </c>
      <c r="B321" s="63"/>
      <c r="C321" s="23">
        <f t="shared" si="117"/>
        <v>-70.561207745322989</v>
      </c>
      <c r="D321" s="23">
        <f t="shared" si="117"/>
        <v>-41.607350753423944</v>
      </c>
      <c r="E321" s="23">
        <f t="shared" si="117"/>
        <v>-12.653493761530413</v>
      </c>
      <c r="F321" s="23">
        <f t="shared" si="117"/>
        <v>16.300363230373989</v>
      </c>
      <c r="G321" s="23">
        <f t="shared" si="117"/>
        <v>45.254220222269211</v>
      </c>
      <c r="H321" s="23">
        <f t="shared" si="117"/>
        <v>74.208077214160937</v>
      </c>
      <c r="I321" s="23">
        <f t="shared" si="117"/>
        <v>74.208077214159943</v>
      </c>
      <c r="J321" s="23">
        <f t="shared" si="117"/>
        <v>74.208077214167275</v>
      </c>
      <c r="K321" s="23">
        <f t="shared" si="117"/>
        <v>74.20807721415801</v>
      </c>
      <c r="L321" s="23">
        <f t="shared" si="117"/>
        <v>74.208077214165243</v>
      </c>
      <c r="M321" s="23">
        <f t="shared" si="117"/>
        <v>74.208077214156617</v>
      </c>
      <c r="N321" s="23">
        <f t="shared" si="117"/>
        <v>74.208077214166593</v>
      </c>
      <c r="O321" s="23">
        <f t="shared" si="117"/>
        <v>74.208077214170629</v>
      </c>
      <c r="P321" s="23">
        <f t="shared" si="117"/>
        <v>74.208077214166906</v>
      </c>
      <c r="Q321" s="23">
        <f t="shared" si="117"/>
        <v>74.2080772141681</v>
      </c>
      <c r="R321" s="23">
        <f t="shared" si="117"/>
        <v>74.208077214168554</v>
      </c>
      <c r="S321" s="23">
        <f t="shared" si="117"/>
        <v>74.208077214170771</v>
      </c>
      <c r="T321" s="23">
        <f t="shared" si="117"/>
        <v>74.208077214168227</v>
      </c>
      <c r="U321" s="23">
        <f t="shared" si="117"/>
        <v>74.208077214172846</v>
      </c>
      <c r="V321" s="23">
        <f t="shared" si="117"/>
        <v>74.208077214169407</v>
      </c>
      <c r="W321" s="23">
        <f t="shared" si="117"/>
        <v>74.20807721416989</v>
      </c>
      <c r="X321" s="23">
        <f t="shared" si="117"/>
        <v>74.208077214170501</v>
      </c>
      <c r="Y321" s="23">
        <f t="shared" si="117"/>
        <v>74.208077214172249</v>
      </c>
      <c r="Z321" s="23">
        <f t="shared" si="117"/>
        <v>74.208077214173173</v>
      </c>
      <c r="AA321" s="23">
        <f t="shared" si="117"/>
        <v>74.20807721417097</v>
      </c>
      <c r="AB321" s="23">
        <f t="shared" si="117"/>
        <v>74.208077214170132</v>
      </c>
      <c r="AC321" s="23">
        <f t="shared" si="117"/>
        <v>74.208077214168583</v>
      </c>
      <c r="AD321" s="23">
        <f t="shared" si="117"/>
        <v>74.208077214171041</v>
      </c>
      <c r="AE321" s="23">
        <f t="shared" si="117"/>
        <v>74.208077214168611</v>
      </c>
      <c r="AF321" s="23">
        <f t="shared" si="117"/>
        <v>74.208077214169606</v>
      </c>
    </row>
    <row r="322" spans="1:32" s="8" customFormat="1" hidden="1">
      <c r="A322" s="69" t="s">
        <v>34</v>
      </c>
      <c r="B322" s="63"/>
      <c r="C322" s="23">
        <f t="shared" si="117"/>
        <v>-4680.0131276665634</v>
      </c>
      <c r="D322" s="23">
        <f t="shared" si="117"/>
        <v>-4077.2656813826543</v>
      </c>
      <c r="E322" s="23">
        <f t="shared" si="117"/>
        <v>-3474.5182350987516</v>
      </c>
      <c r="F322" s="23">
        <f t="shared" si="117"/>
        <v>-2871.7707888148479</v>
      </c>
      <c r="G322" s="23">
        <f t="shared" si="117"/>
        <v>-2269.0233425309539</v>
      </c>
      <c r="H322" s="23">
        <f t="shared" si="117"/>
        <v>-1666.2758962470439</v>
      </c>
      <c r="I322" s="23">
        <f t="shared" si="117"/>
        <v>-1666.2758962470443</v>
      </c>
      <c r="J322" s="23">
        <f t="shared" si="117"/>
        <v>-1666.2758962470457</v>
      </c>
      <c r="K322" s="23">
        <f t="shared" si="117"/>
        <v>-1666.2758962470466</v>
      </c>
      <c r="L322" s="23">
        <f t="shared" si="117"/>
        <v>-1666.2758962470455</v>
      </c>
      <c r="M322" s="23">
        <f t="shared" si="117"/>
        <v>-1666.2758962470466</v>
      </c>
      <c r="N322" s="23">
        <f t="shared" si="117"/>
        <v>-1666.2758962470436</v>
      </c>
      <c r="O322" s="23">
        <f t="shared" si="117"/>
        <v>-1666.2758962470516</v>
      </c>
      <c r="P322" s="23">
        <f t="shared" si="117"/>
        <v>-1666.2758962470477</v>
      </c>
      <c r="Q322" s="23">
        <f t="shared" si="117"/>
        <v>-1666.2758962470457</v>
      </c>
      <c r="R322" s="23">
        <f t="shared" si="117"/>
        <v>-1666.2758962470389</v>
      </c>
      <c r="S322" s="23">
        <f t="shared" si="117"/>
        <v>-1666.2758962470452</v>
      </c>
      <c r="T322" s="23">
        <f t="shared" si="117"/>
        <v>-1666.2758962470475</v>
      </c>
      <c r="U322" s="23">
        <f t="shared" si="117"/>
        <v>-1666.2758962470425</v>
      </c>
      <c r="V322" s="23">
        <f t="shared" si="117"/>
        <v>-1666.2758962470436</v>
      </c>
      <c r="W322" s="23">
        <f t="shared" si="117"/>
        <v>-1666.2758962470443</v>
      </c>
      <c r="X322" s="23">
        <f t="shared" si="117"/>
        <v>-1666.2758962470446</v>
      </c>
      <c r="Y322" s="23">
        <f t="shared" si="117"/>
        <v>-1666.2758962470425</v>
      </c>
      <c r="Z322" s="23">
        <f t="shared" si="117"/>
        <v>-1666.2758962470452</v>
      </c>
      <c r="AA322" s="23">
        <f t="shared" si="117"/>
        <v>-1666.2758962470432</v>
      </c>
      <c r="AB322" s="23">
        <f t="shared" si="117"/>
        <v>-1666.2758962470414</v>
      </c>
      <c r="AC322" s="23">
        <f t="shared" si="117"/>
        <v>-1666.2758962470427</v>
      </c>
      <c r="AD322" s="23">
        <f t="shared" si="117"/>
        <v>-1666.2758962470464</v>
      </c>
      <c r="AE322" s="23">
        <f t="shared" si="117"/>
        <v>-1666.2758962470434</v>
      </c>
      <c r="AF322" s="23">
        <f t="shared" si="117"/>
        <v>-1666.2758962470416</v>
      </c>
    </row>
    <row r="323" spans="1:32" s="8" customFormat="1" hidden="1">
      <c r="A323" s="69" t="s">
        <v>35</v>
      </c>
      <c r="B323" s="63"/>
      <c r="C323" s="23">
        <f t="shared" si="117"/>
        <v>-9182.8027568099842</v>
      </c>
      <c r="D323" s="23">
        <f t="shared" si="117"/>
        <v>-8000.1328026007468</v>
      </c>
      <c r="E323" s="23">
        <f t="shared" si="117"/>
        <v>-6817.4628483915194</v>
      </c>
      <c r="F323" s="23">
        <f t="shared" si="117"/>
        <v>-5634.7928941822938</v>
      </c>
      <c r="G323" s="23">
        <f t="shared" si="117"/>
        <v>-4452.1229399730692</v>
      </c>
      <c r="H323" s="23">
        <f t="shared" si="117"/>
        <v>-3269.4529857638372</v>
      </c>
      <c r="I323" s="23">
        <f t="shared" si="117"/>
        <v>-3269.4529857638327</v>
      </c>
      <c r="J323" s="23">
        <f t="shared" si="117"/>
        <v>-3269.4529857638327</v>
      </c>
      <c r="K323" s="23">
        <f t="shared" si="117"/>
        <v>-3269.4529857638363</v>
      </c>
      <c r="L323" s="23">
        <f t="shared" si="117"/>
        <v>-3269.4529857638327</v>
      </c>
      <c r="M323" s="23">
        <f t="shared" si="117"/>
        <v>-3269.4529857638381</v>
      </c>
      <c r="N323" s="23">
        <f t="shared" si="117"/>
        <v>-3269.4529857638354</v>
      </c>
      <c r="O323" s="23">
        <f t="shared" si="117"/>
        <v>-3269.4529857638363</v>
      </c>
      <c r="P323" s="23">
        <f t="shared" si="117"/>
        <v>-3269.4529857638317</v>
      </c>
      <c r="Q323" s="23">
        <f t="shared" si="117"/>
        <v>-3269.4529857638299</v>
      </c>
      <c r="R323" s="23">
        <f t="shared" si="117"/>
        <v>-3269.4529857638381</v>
      </c>
      <c r="S323" s="23">
        <f t="shared" si="117"/>
        <v>-3269.4529857638322</v>
      </c>
      <c r="T323" s="23">
        <f t="shared" si="117"/>
        <v>-3269.4529857638345</v>
      </c>
      <c r="U323" s="23">
        <f t="shared" si="117"/>
        <v>-3269.4529857638331</v>
      </c>
      <c r="V323" s="23">
        <f t="shared" si="117"/>
        <v>-3269.452985763834</v>
      </c>
      <c r="W323" s="23">
        <f t="shared" si="117"/>
        <v>-3269.4529857638336</v>
      </c>
      <c r="X323" s="23">
        <f t="shared" si="117"/>
        <v>-3269.4529857638354</v>
      </c>
      <c r="Y323" s="23">
        <f t="shared" si="117"/>
        <v>-3269.4529857638354</v>
      </c>
      <c r="Z323" s="23">
        <f t="shared" si="117"/>
        <v>-3269.4529857638358</v>
      </c>
      <c r="AA323" s="23">
        <f t="shared" si="117"/>
        <v>-3269.4529857638317</v>
      </c>
      <c r="AB323" s="23">
        <f t="shared" si="117"/>
        <v>-3269.4529857638336</v>
      </c>
      <c r="AC323" s="23">
        <f t="shared" si="117"/>
        <v>-3269.4529857638327</v>
      </c>
      <c r="AD323" s="23">
        <f t="shared" si="117"/>
        <v>-3269.4529857638345</v>
      </c>
      <c r="AE323" s="23">
        <f t="shared" si="117"/>
        <v>-3269.4529857638336</v>
      </c>
      <c r="AF323" s="23">
        <f t="shared" si="117"/>
        <v>-3269.4529857638345</v>
      </c>
    </row>
    <row r="324" spans="1:32" s="8" customFormat="1" hidden="1">
      <c r="A324" s="69" t="s">
        <v>36</v>
      </c>
      <c r="B324" s="63"/>
      <c r="C324" s="23">
        <f t="shared" si="117"/>
        <v>-3467.344929438792</v>
      </c>
      <c r="D324" s="23">
        <f t="shared" si="117"/>
        <v>-3020.7792372936692</v>
      </c>
      <c r="E324" s="23">
        <f t="shared" si="117"/>
        <v>-2574.2135451485433</v>
      </c>
      <c r="F324" s="23">
        <f t="shared" si="117"/>
        <v>-2127.6478530034224</v>
      </c>
      <c r="G324" s="23">
        <f t="shared" si="117"/>
        <v>-1681.0821608583069</v>
      </c>
      <c r="H324" s="23">
        <f t="shared" si="117"/>
        <v>-1234.5164687131864</v>
      </c>
      <c r="I324" s="23">
        <f t="shared" si="117"/>
        <v>-1234.5164687131773</v>
      </c>
      <c r="J324" s="23">
        <f t="shared" si="117"/>
        <v>-1234.5164687131837</v>
      </c>
      <c r="K324" s="23">
        <f t="shared" si="117"/>
        <v>-1234.5164687131798</v>
      </c>
      <c r="L324" s="23">
        <f t="shared" si="117"/>
        <v>-1234.5164687131819</v>
      </c>
      <c r="M324" s="23">
        <f t="shared" si="117"/>
        <v>-1234.5164687131787</v>
      </c>
      <c r="N324" s="23">
        <f t="shared" si="117"/>
        <v>-1234.5164687131846</v>
      </c>
      <c r="O324" s="23">
        <f t="shared" si="117"/>
        <v>-1234.5164687131826</v>
      </c>
      <c r="P324" s="23">
        <f t="shared" si="117"/>
        <v>-1234.5164687131833</v>
      </c>
      <c r="Q324" s="23">
        <f t="shared" si="117"/>
        <v>-1234.516468713181</v>
      </c>
      <c r="R324" s="23">
        <f t="shared" si="117"/>
        <v>-1234.5164687131814</v>
      </c>
      <c r="S324" s="23">
        <f t="shared" si="117"/>
        <v>-1234.5164687131821</v>
      </c>
      <c r="T324" s="23">
        <f t="shared" si="117"/>
        <v>-1234.5164687131814</v>
      </c>
      <c r="U324" s="23">
        <f t="shared" si="117"/>
        <v>-1234.5164687131862</v>
      </c>
      <c r="V324" s="23">
        <f t="shared" si="117"/>
        <v>-1234.5164687131842</v>
      </c>
      <c r="W324" s="23">
        <f t="shared" si="117"/>
        <v>-1234.5164687131848</v>
      </c>
      <c r="X324" s="23">
        <f t="shared" si="117"/>
        <v>-1234.5164687131823</v>
      </c>
      <c r="Y324" s="23">
        <f t="shared" si="117"/>
        <v>-1234.5164687131864</v>
      </c>
      <c r="Z324" s="23">
        <f t="shared" si="117"/>
        <v>-1234.5164687131808</v>
      </c>
      <c r="AA324" s="23">
        <f t="shared" si="117"/>
        <v>-1234.5164687131814</v>
      </c>
      <c r="AB324" s="23">
        <f t="shared" si="117"/>
        <v>-1234.5164687131828</v>
      </c>
      <c r="AC324" s="23">
        <f t="shared" si="117"/>
        <v>-1234.5164687131851</v>
      </c>
      <c r="AD324" s="23">
        <f t="shared" si="117"/>
        <v>-1234.5164687131819</v>
      </c>
      <c r="AE324" s="23">
        <f t="shared" si="117"/>
        <v>-1234.5164687131814</v>
      </c>
      <c r="AF324" s="23">
        <f t="shared" si="117"/>
        <v>-1234.5164687131842</v>
      </c>
    </row>
    <row r="325" spans="1:32" s="8" customFormat="1" hidden="1">
      <c r="A325" s="69" t="s">
        <v>37</v>
      </c>
      <c r="B325" s="63"/>
      <c r="C325" s="23">
        <f t="shared" si="117"/>
        <v>290.44962257959139</v>
      </c>
      <c r="D325" s="23">
        <f t="shared" si="117"/>
        <v>328.27984448870455</v>
      </c>
      <c r="E325" s="23">
        <f t="shared" si="117"/>
        <v>366.11006639782329</v>
      </c>
      <c r="F325" s="23">
        <f t="shared" si="117"/>
        <v>403.94028830694879</v>
      </c>
      <c r="G325" s="23">
        <f t="shared" si="117"/>
        <v>441.77051021608577</v>
      </c>
      <c r="H325" s="23">
        <f t="shared" si="117"/>
        <v>479.60073212520223</v>
      </c>
      <c r="I325" s="23">
        <f t="shared" si="117"/>
        <v>479.60073212520319</v>
      </c>
      <c r="J325" s="23">
        <f t="shared" si="117"/>
        <v>479.60073212520456</v>
      </c>
      <c r="K325" s="23">
        <f t="shared" si="117"/>
        <v>479.60073212520547</v>
      </c>
      <c r="L325" s="23">
        <f t="shared" si="117"/>
        <v>479.60073212520751</v>
      </c>
      <c r="M325" s="23">
        <f t="shared" si="117"/>
        <v>479.60073212520365</v>
      </c>
      <c r="N325" s="23">
        <f t="shared" si="117"/>
        <v>479.60073212520706</v>
      </c>
      <c r="O325" s="23">
        <f t="shared" si="117"/>
        <v>479.6007321251999</v>
      </c>
      <c r="P325" s="23">
        <f t="shared" si="117"/>
        <v>479.60073212520564</v>
      </c>
      <c r="Q325" s="23">
        <f t="shared" si="117"/>
        <v>479.60073212520336</v>
      </c>
      <c r="R325" s="23">
        <f t="shared" si="117"/>
        <v>479.60073212520263</v>
      </c>
      <c r="S325" s="23">
        <f t="shared" si="117"/>
        <v>479.60073212520604</v>
      </c>
      <c r="T325" s="23">
        <f t="shared" si="117"/>
        <v>479.60073212520263</v>
      </c>
      <c r="U325" s="23">
        <f t="shared" si="117"/>
        <v>479.60073212520496</v>
      </c>
      <c r="V325" s="23">
        <f t="shared" si="117"/>
        <v>479.60073212520291</v>
      </c>
      <c r="W325" s="23">
        <f t="shared" si="117"/>
        <v>479.60073212520194</v>
      </c>
      <c r="X325" s="23">
        <f t="shared" si="117"/>
        <v>479.60073212520655</v>
      </c>
      <c r="Y325" s="23">
        <f t="shared" si="117"/>
        <v>479.60073212520257</v>
      </c>
      <c r="Z325" s="23">
        <f t="shared" si="117"/>
        <v>479.60073212520444</v>
      </c>
      <c r="AA325" s="23">
        <f t="shared" si="117"/>
        <v>479.60073212520496</v>
      </c>
      <c r="AB325" s="23">
        <f t="shared" si="117"/>
        <v>479.60073212520518</v>
      </c>
      <c r="AC325" s="23">
        <f t="shared" si="117"/>
        <v>479.6007321252066</v>
      </c>
      <c r="AD325" s="23">
        <f t="shared" si="117"/>
        <v>479.60073212520183</v>
      </c>
      <c r="AE325" s="23">
        <f t="shared" si="117"/>
        <v>479.60073212520172</v>
      </c>
      <c r="AF325" s="23">
        <f t="shared" si="117"/>
        <v>479.60073212520405</v>
      </c>
    </row>
    <row r="326" spans="1:32" s="8" customFormat="1" hidden="1">
      <c r="A326" s="69" t="s">
        <v>38</v>
      </c>
      <c r="B326" s="63"/>
      <c r="C326" s="23">
        <f t="shared" si="117"/>
        <v>615.35936987200967</v>
      </c>
      <c r="D326" s="23">
        <f t="shared" si="117"/>
        <v>694.6126280615058</v>
      </c>
      <c r="E326" s="23">
        <f t="shared" si="117"/>
        <v>773.86588625101092</v>
      </c>
      <c r="F326" s="23">
        <f t="shared" si="117"/>
        <v>853.11914444051808</v>
      </c>
      <c r="G326" s="23">
        <f t="shared" si="117"/>
        <v>932.37240263002309</v>
      </c>
      <c r="H326" s="23">
        <f t="shared" si="117"/>
        <v>1011.6256608195235</v>
      </c>
      <c r="I326" s="23">
        <f t="shared" si="117"/>
        <v>1011.6256608195238</v>
      </c>
      <c r="J326" s="23">
        <f t="shared" si="117"/>
        <v>1011.6256608195265</v>
      </c>
      <c r="K326" s="23">
        <f t="shared" si="117"/>
        <v>1011.6256608195257</v>
      </c>
      <c r="L326" s="23">
        <f t="shared" si="117"/>
        <v>1011.625660819521</v>
      </c>
      <c r="M326" s="23">
        <f t="shared" si="117"/>
        <v>1011.6256608195254</v>
      </c>
      <c r="N326" s="23">
        <f t="shared" si="117"/>
        <v>1011.6256608195214</v>
      </c>
      <c r="O326" s="23">
        <f t="shared" si="117"/>
        <v>1011.625660819528</v>
      </c>
      <c r="P326" s="23">
        <f t="shared" si="117"/>
        <v>1011.6256608195242</v>
      </c>
      <c r="Q326" s="23">
        <f t="shared" si="117"/>
        <v>1011.6256608195288</v>
      </c>
      <c r="R326" s="23">
        <f t="shared" si="117"/>
        <v>1011.6256608195227</v>
      </c>
      <c r="S326" s="23">
        <f t="shared" si="117"/>
        <v>1011.6256608195268</v>
      </c>
      <c r="T326" s="23">
        <f t="shared" si="117"/>
        <v>1011.6256608195234</v>
      </c>
      <c r="U326" s="23">
        <f t="shared" si="117"/>
        <v>1011.6256608195221</v>
      </c>
      <c r="V326" s="23">
        <f t="shared" si="117"/>
        <v>1011.6256608195206</v>
      </c>
      <c r="W326" s="23">
        <f t="shared" si="117"/>
        <v>1011.625660819523</v>
      </c>
      <c r="X326" s="23">
        <f t="shared" si="117"/>
        <v>1011.6256608195241</v>
      </c>
      <c r="Y326" s="23">
        <f t="shared" si="117"/>
        <v>1011.6256608195233</v>
      </c>
      <c r="Z326" s="23">
        <f t="shared" si="117"/>
        <v>1011.6256608195242</v>
      </c>
      <c r="AA326" s="23">
        <f t="shared" si="117"/>
        <v>1011.6256608195226</v>
      </c>
      <c r="AB326" s="23">
        <f t="shared" si="117"/>
        <v>1011.6256608195197</v>
      </c>
      <c r="AC326" s="23">
        <f t="shared" si="117"/>
        <v>1011.6256608195222</v>
      </c>
      <c r="AD326" s="23">
        <f t="shared" si="117"/>
        <v>1011.6256608195238</v>
      </c>
      <c r="AE326" s="23">
        <f t="shared" si="117"/>
        <v>1011.6256608195199</v>
      </c>
      <c r="AF326" s="23">
        <f t="shared" si="117"/>
        <v>1011.6256608195229</v>
      </c>
    </row>
    <row r="327" spans="1:32" s="8" customFormat="1" hidden="1">
      <c r="A327" s="69" t="s">
        <v>39</v>
      </c>
      <c r="B327" s="63"/>
      <c r="C327" s="23">
        <f t="shared" si="117"/>
        <v>548.08007876599777</v>
      </c>
      <c r="D327" s="23">
        <f t="shared" si="117"/>
        <v>618.66831406012045</v>
      </c>
      <c r="E327" s="23">
        <f t="shared" si="117"/>
        <v>689.25654935423245</v>
      </c>
      <c r="F327" s="23">
        <f t="shared" si="117"/>
        <v>759.84478464834615</v>
      </c>
      <c r="G327" s="23">
        <f t="shared" si="117"/>
        <v>830.43301994246372</v>
      </c>
      <c r="H327" s="23">
        <f t="shared" si="117"/>
        <v>901.02125523658731</v>
      </c>
      <c r="I327" s="23">
        <f t="shared" si="117"/>
        <v>901.02125523657867</v>
      </c>
      <c r="J327" s="23">
        <f t="shared" si="117"/>
        <v>901.0212552365839</v>
      </c>
      <c r="K327" s="23">
        <f t="shared" si="117"/>
        <v>901.02125523658322</v>
      </c>
      <c r="L327" s="23">
        <f t="shared" si="117"/>
        <v>901.02125523658719</v>
      </c>
      <c r="M327" s="23">
        <f t="shared" si="117"/>
        <v>901.02125523658697</v>
      </c>
      <c r="N327" s="23">
        <f t="shared" si="117"/>
        <v>901.02125523658447</v>
      </c>
      <c r="O327" s="23">
        <f t="shared" si="117"/>
        <v>901.02125523658788</v>
      </c>
      <c r="P327" s="23">
        <f t="shared" si="117"/>
        <v>901.02125523658253</v>
      </c>
      <c r="Q327" s="23">
        <f t="shared" si="117"/>
        <v>901.02125523658231</v>
      </c>
      <c r="R327" s="23">
        <f t="shared" ref="R327:AF327" si="118">R349+R371</f>
        <v>901.02125523658731</v>
      </c>
      <c r="S327" s="23">
        <f t="shared" si="118"/>
        <v>901.02125523658322</v>
      </c>
      <c r="T327" s="23">
        <f t="shared" si="118"/>
        <v>901.02125523658879</v>
      </c>
      <c r="U327" s="23">
        <f t="shared" si="118"/>
        <v>901.02125523658708</v>
      </c>
      <c r="V327" s="23">
        <f t="shared" si="118"/>
        <v>901.02125523659106</v>
      </c>
      <c r="W327" s="23">
        <f t="shared" si="118"/>
        <v>901.02125523658776</v>
      </c>
      <c r="X327" s="23">
        <f t="shared" si="118"/>
        <v>901.02125523658697</v>
      </c>
      <c r="Y327" s="23">
        <f t="shared" si="118"/>
        <v>901.02125523658901</v>
      </c>
      <c r="Z327" s="23">
        <f t="shared" si="118"/>
        <v>901.02125523658822</v>
      </c>
      <c r="AA327" s="23">
        <f t="shared" si="118"/>
        <v>901.02125523658924</v>
      </c>
      <c r="AB327" s="23">
        <f t="shared" si="118"/>
        <v>901.02125523658879</v>
      </c>
      <c r="AC327" s="23">
        <f t="shared" si="118"/>
        <v>901.02125523658776</v>
      </c>
      <c r="AD327" s="23">
        <f t="shared" si="118"/>
        <v>901.02125523658765</v>
      </c>
      <c r="AE327" s="23">
        <f t="shared" si="118"/>
        <v>901.02125523659117</v>
      </c>
      <c r="AF327" s="23">
        <f t="shared" si="118"/>
        <v>901.02125523658765</v>
      </c>
    </row>
    <row r="328" spans="1:32" s="8" customFormat="1" hidden="1">
      <c r="A328" s="69" t="s">
        <v>40</v>
      </c>
      <c r="B328" s="63"/>
      <c r="C328" s="23">
        <f t="shared" ref="C328:AF336" si="119">C350+C372</f>
        <v>-100.098457499181</v>
      </c>
      <c r="D328" s="23">
        <f t="shared" si="119"/>
        <v>-36.484508925731291</v>
      </c>
      <c r="E328" s="23">
        <f t="shared" si="119"/>
        <v>27.129439647694483</v>
      </c>
      <c r="F328" s="23">
        <f t="shared" si="119"/>
        <v>90.743388221145267</v>
      </c>
      <c r="G328" s="23">
        <f t="shared" si="119"/>
        <v>154.35733679459014</v>
      </c>
      <c r="H328" s="23">
        <f t="shared" si="119"/>
        <v>217.97128536802686</v>
      </c>
      <c r="I328" s="23">
        <f t="shared" si="119"/>
        <v>217.97128536803143</v>
      </c>
      <c r="J328" s="23">
        <f t="shared" si="119"/>
        <v>217.97128536803257</v>
      </c>
      <c r="K328" s="23">
        <f t="shared" si="119"/>
        <v>217.9712853680293</v>
      </c>
      <c r="L328" s="23">
        <f t="shared" si="119"/>
        <v>217.97128536803399</v>
      </c>
      <c r="M328" s="23">
        <f t="shared" si="119"/>
        <v>217.97128536802805</v>
      </c>
      <c r="N328" s="23">
        <f t="shared" si="119"/>
        <v>217.9712853680314</v>
      </c>
      <c r="O328" s="23">
        <f t="shared" si="119"/>
        <v>217.97128536802862</v>
      </c>
      <c r="P328" s="23">
        <f t="shared" si="119"/>
        <v>217.97128536802566</v>
      </c>
      <c r="Q328" s="23">
        <f t="shared" si="119"/>
        <v>217.97128536803191</v>
      </c>
      <c r="R328" s="23">
        <f t="shared" si="119"/>
        <v>217.97128536802649</v>
      </c>
      <c r="S328" s="23">
        <f t="shared" si="119"/>
        <v>217.9712853680241</v>
      </c>
      <c r="T328" s="23">
        <f t="shared" si="119"/>
        <v>217.97128536803029</v>
      </c>
      <c r="U328" s="23">
        <f t="shared" si="119"/>
        <v>217.97128536803103</v>
      </c>
      <c r="V328" s="23">
        <f t="shared" si="119"/>
        <v>217.97128536802859</v>
      </c>
      <c r="W328" s="23">
        <f t="shared" si="119"/>
        <v>217.97128536802913</v>
      </c>
      <c r="X328" s="23">
        <f t="shared" si="119"/>
        <v>217.97128536802788</v>
      </c>
      <c r="Y328" s="23">
        <f t="shared" si="119"/>
        <v>217.97128536802629</v>
      </c>
      <c r="Z328" s="23">
        <f t="shared" si="119"/>
        <v>217.97128536803115</v>
      </c>
      <c r="AA328" s="23">
        <f t="shared" si="119"/>
        <v>217.97128536802995</v>
      </c>
      <c r="AB328" s="23">
        <f t="shared" si="119"/>
        <v>217.97128536802663</v>
      </c>
      <c r="AC328" s="23">
        <f t="shared" si="119"/>
        <v>217.97128536802799</v>
      </c>
      <c r="AD328" s="23">
        <f t="shared" si="119"/>
        <v>217.97128536802964</v>
      </c>
      <c r="AE328" s="23">
        <f t="shared" si="119"/>
        <v>217.97128536802691</v>
      </c>
      <c r="AF328" s="23">
        <f t="shared" si="119"/>
        <v>217.97128536803029</v>
      </c>
    </row>
    <row r="329" spans="1:32" s="8" customFormat="1" hidden="1">
      <c r="A329" s="69" t="s">
        <v>41</v>
      </c>
      <c r="B329" s="63"/>
      <c r="C329" s="23">
        <f t="shared" si="119"/>
        <v>-187.06924844108892</v>
      </c>
      <c r="D329" s="23">
        <f t="shared" si="119"/>
        <v>-162.97625795148144</v>
      </c>
      <c r="E329" s="23">
        <f t="shared" si="119"/>
        <v>-138.8832674618717</v>
      </c>
      <c r="F329" s="23">
        <f t="shared" si="119"/>
        <v>-114.79027697226309</v>
      </c>
      <c r="G329" s="23">
        <f t="shared" si="119"/>
        <v>-90.697286482651066</v>
      </c>
      <c r="H329" s="23">
        <f t="shared" si="119"/>
        <v>-66.604295993050698</v>
      </c>
      <c r="I329" s="23">
        <f t="shared" si="119"/>
        <v>-66.604295993043308</v>
      </c>
      <c r="J329" s="23">
        <f t="shared" si="119"/>
        <v>-66.604295993048254</v>
      </c>
      <c r="K329" s="23">
        <f t="shared" si="119"/>
        <v>-66.604295993048197</v>
      </c>
      <c r="L329" s="23">
        <f t="shared" si="119"/>
        <v>-66.604295993053938</v>
      </c>
      <c r="M329" s="23">
        <f t="shared" si="119"/>
        <v>-66.604295993047458</v>
      </c>
      <c r="N329" s="23">
        <f t="shared" si="119"/>
        <v>-66.604295993048254</v>
      </c>
      <c r="O329" s="23">
        <f t="shared" si="119"/>
        <v>-66.604295993045241</v>
      </c>
      <c r="P329" s="23">
        <f t="shared" si="119"/>
        <v>-66.604295993045724</v>
      </c>
      <c r="Q329" s="23">
        <f t="shared" si="119"/>
        <v>-66.604295993042371</v>
      </c>
      <c r="R329" s="23">
        <f t="shared" si="119"/>
        <v>-66.604295993042598</v>
      </c>
      <c r="S329" s="23">
        <f t="shared" si="119"/>
        <v>-66.604295993044843</v>
      </c>
      <c r="T329" s="23">
        <f t="shared" si="119"/>
        <v>-66.60429599304814</v>
      </c>
      <c r="U329" s="23">
        <f t="shared" si="119"/>
        <v>-66.604295993047373</v>
      </c>
      <c r="V329" s="23">
        <f t="shared" si="119"/>
        <v>-66.604295993043479</v>
      </c>
      <c r="W329" s="23">
        <f t="shared" si="119"/>
        <v>-66.604295993044872</v>
      </c>
      <c r="X329" s="23">
        <f t="shared" si="119"/>
        <v>-66.604295993041717</v>
      </c>
      <c r="Y329" s="23">
        <f t="shared" si="119"/>
        <v>-66.604295993041404</v>
      </c>
      <c r="Z329" s="23">
        <f t="shared" si="119"/>
        <v>-66.604295993042342</v>
      </c>
      <c r="AA329" s="23">
        <f t="shared" si="119"/>
        <v>-66.604295993043678</v>
      </c>
      <c r="AB329" s="23">
        <f t="shared" si="119"/>
        <v>-66.604295993042911</v>
      </c>
      <c r="AC329" s="23">
        <f t="shared" si="119"/>
        <v>-66.604295993043223</v>
      </c>
      <c r="AD329" s="23">
        <f t="shared" si="119"/>
        <v>-66.604295993038875</v>
      </c>
      <c r="AE329" s="23">
        <f t="shared" si="119"/>
        <v>-66.604295993043593</v>
      </c>
      <c r="AF329" s="23">
        <f t="shared" si="119"/>
        <v>-66.604295993044758</v>
      </c>
    </row>
    <row r="330" spans="1:32" s="8" customFormat="1" hidden="1">
      <c r="A330" s="69" t="s">
        <v>42</v>
      </c>
      <c r="B330" s="63"/>
      <c r="C330" s="23">
        <f t="shared" si="119"/>
        <v>45.946832950438534</v>
      </c>
      <c r="D330" s="23">
        <f t="shared" si="119"/>
        <v>57.359302129728576</v>
      </c>
      <c r="E330" s="23">
        <f t="shared" si="119"/>
        <v>68.771771309017481</v>
      </c>
      <c r="F330" s="23">
        <f t="shared" si="119"/>
        <v>80.184240488316391</v>
      </c>
      <c r="G330" s="23">
        <f t="shared" si="119"/>
        <v>91.596709667591654</v>
      </c>
      <c r="H330" s="23">
        <f t="shared" si="119"/>
        <v>103.00917884688522</v>
      </c>
      <c r="I330" s="23">
        <f t="shared" si="119"/>
        <v>103.00917884688681</v>
      </c>
      <c r="J330" s="23">
        <f t="shared" si="119"/>
        <v>103.00917884688545</v>
      </c>
      <c r="K330" s="23">
        <f t="shared" si="119"/>
        <v>103.00917884688459</v>
      </c>
      <c r="L330" s="23">
        <f t="shared" si="119"/>
        <v>103.00917884688704</v>
      </c>
      <c r="M330" s="23">
        <f t="shared" si="119"/>
        <v>103.00917884688641</v>
      </c>
      <c r="N330" s="23">
        <f t="shared" si="119"/>
        <v>103.00917884689227</v>
      </c>
      <c r="O330" s="23">
        <f t="shared" si="119"/>
        <v>103.0091788468867</v>
      </c>
      <c r="P330" s="23">
        <f t="shared" si="119"/>
        <v>103.00917884688783</v>
      </c>
      <c r="Q330" s="23">
        <f t="shared" si="119"/>
        <v>103.00917884688931</v>
      </c>
      <c r="R330" s="23">
        <f t="shared" si="119"/>
        <v>103.00917884688283</v>
      </c>
      <c r="S330" s="23">
        <f t="shared" si="119"/>
        <v>103.00917884688624</v>
      </c>
      <c r="T330" s="23">
        <f t="shared" si="119"/>
        <v>103.00917884688727</v>
      </c>
      <c r="U330" s="23">
        <f t="shared" si="119"/>
        <v>103.00917884688732</v>
      </c>
      <c r="V330" s="23">
        <f t="shared" si="119"/>
        <v>103.00917884688567</v>
      </c>
      <c r="W330" s="23">
        <f t="shared" si="119"/>
        <v>103.00917884688653</v>
      </c>
      <c r="X330" s="23">
        <f t="shared" si="119"/>
        <v>103.00917884688607</v>
      </c>
      <c r="Y330" s="23">
        <f t="shared" si="119"/>
        <v>103.00917884688636</v>
      </c>
      <c r="Z330" s="23">
        <f t="shared" si="119"/>
        <v>103.00917884688488</v>
      </c>
      <c r="AA330" s="23">
        <f t="shared" si="119"/>
        <v>103.00917884688613</v>
      </c>
      <c r="AB330" s="23">
        <f t="shared" si="119"/>
        <v>103.00917884688874</v>
      </c>
      <c r="AC330" s="23">
        <f t="shared" si="119"/>
        <v>103.00917884688357</v>
      </c>
      <c r="AD330" s="23">
        <f t="shared" si="119"/>
        <v>103.00917884688596</v>
      </c>
      <c r="AE330" s="23">
        <f t="shared" si="119"/>
        <v>103.0091788468867</v>
      </c>
      <c r="AF330" s="23">
        <f t="shared" si="119"/>
        <v>103.00917884688573</v>
      </c>
    </row>
    <row r="331" spans="1:32" s="8" customFormat="1" hidden="1">
      <c r="A331" s="69" t="s">
        <v>43</v>
      </c>
      <c r="B331" s="63"/>
      <c r="C331" s="23">
        <f t="shared" si="119"/>
        <v>598.94978667541432</v>
      </c>
      <c r="D331" s="23">
        <f t="shared" si="119"/>
        <v>676.08962464653928</v>
      </c>
      <c r="E331" s="23">
        <f t="shared" si="119"/>
        <v>753.22946261765605</v>
      </c>
      <c r="F331" s="23">
        <f t="shared" si="119"/>
        <v>830.3693005887626</v>
      </c>
      <c r="G331" s="23">
        <f t="shared" si="119"/>
        <v>907.50913855988938</v>
      </c>
      <c r="H331" s="23">
        <f t="shared" si="119"/>
        <v>984.64897653100411</v>
      </c>
      <c r="I331" s="23">
        <f t="shared" si="119"/>
        <v>984.6489765310057</v>
      </c>
      <c r="J331" s="23">
        <f t="shared" si="119"/>
        <v>984.64897653100127</v>
      </c>
      <c r="K331" s="23">
        <f t="shared" si="119"/>
        <v>984.64897653099843</v>
      </c>
      <c r="L331" s="23">
        <f t="shared" si="119"/>
        <v>984.64897653099968</v>
      </c>
      <c r="M331" s="23">
        <f t="shared" si="119"/>
        <v>984.64897653100161</v>
      </c>
      <c r="N331" s="23">
        <f t="shared" si="119"/>
        <v>984.64897653100434</v>
      </c>
      <c r="O331" s="23">
        <f t="shared" si="119"/>
        <v>984.64897653100718</v>
      </c>
      <c r="P331" s="23">
        <f t="shared" si="119"/>
        <v>984.6489765310032</v>
      </c>
      <c r="Q331" s="23">
        <f t="shared" si="119"/>
        <v>984.64897653100161</v>
      </c>
      <c r="R331" s="23">
        <f t="shared" si="119"/>
        <v>984.6489765310057</v>
      </c>
      <c r="S331" s="23">
        <f t="shared" si="119"/>
        <v>984.64897653100161</v>
      </c>
      <c r="T331" s="23">
        <f t="shared" si="119"/>
        <v>984.64897653099933</v>
      </c>
      <c r="U331" s="23">
        <f t="shared" si="119"/>
        <v>984.64897653100354</v>
      </c>
      <c r="V331" s="23">
        <f t="shared" si="119"/>
        <v>984.64897653100275</v>
      </c>
      <c r="W331" s="23">
        <f t="shared" si="119"/>
        <v>984.64897653099695</v>
      </c>
      <c r="X331" s="23">
        <f t="shared" si="119"/>
        <v>984.64897653099933</v>
      </c>
      <c r="Y331" s="23">
        <f t="shared" si="119"/>
        <v>984.64897653100161</v>
      </c>
      <c r="Z331" s="23">
        <f t="shared" si="119"/>
        <v>984.64897653100081</v>
      </c>
      <c r="AA331" s="23">
        <f t="shared" si="119"/>
        <v>984.64897653100047</v>
      </c>
      <c r="AB331" s="23">
        <f t="shared" si="119"/>
        <v>984.64897653099945</v>
      </c>
      <c r="AC331" s="23">
        <f t="shared" si="119"/>
        <v>984.64897653099763</v>
      </c>
      <c r="AD331" s="23">
        <f t="shared" si="119"/>
        <v>984.64897653100002</v>
      </c>
      <c r="AE331" s="23">
        <f t="shared" si="119"/>
        <v>984.64897653100047</v>
      </c>
      <c r="AF331" s="23">
        <f t="shared" si="119"/>
        <v>984.64897653099979</v>
      </c>
    </row>
    <row r="332" spans="1:32" s="8" customFormat="1" hidden="1">
      <c r="A332" s="69" t="s">
        <v>44</v>
      </c>
      <c r="B332" s="63"/>
      <c r="C332" s="23">
        <f t="shared" si="119"/>
        <v>344.6012471283193</v>
      </c>
      <c r="D332" s="23">
        <f t="shared" si="119"/>
        <v>388.98307171444458</v>
      </c>
      <c r="E332" s="23">
        <f t="shared" si="119"/>
        <v>433.36489630057281</v>
      </c>
      <c r="F332" s="23">
        <f t="shared" si="119"/>
        <v>477.74672088668899</v>
      </c>
      <c r="G332" s="23">
        <f t="shared" si="119"/>
        <v>522.12854547281177</v>
      </c>
      <c r="H332" s="23">
        <f t="shared" si="119"/>
        <v>566.51037005893068</v>
      </c>
      <c r="I332" s="23">
        <f t="shared" si="119"/>
        <v>566.51037005893136</v>
      </c>
      <c r="J332" s="23">
        <f t="shared" si="119"/>
        <v>566.51037005892772</v>
      </c>
      <c r="K332" s="23">
        <f t="shared" si="119"/>
        <v>566.51037005892977</v>
      </c>
      <c r="L332" s="23">
        <f t="shared" si="119"/>
        <v>566.5103700589342</v>
      </c>
      <c r="M332" s="23">
        <f t="shared" si="119"/>
        <v>566.51037005892817</v>
      </c>
      <c r="N332" s="23">
        <f t="shared" si="119"/>
        <v>566.51037005892874</v>
      </c>
      <c r="O332" s="23">
        <f t="shared" si="119"/>
        <v>566.51037005892954</v>
      </c>
      <c r="P332" s="23">
        <f t="shared" si="119"/>
        <v>566.51037005893022</v>
      </c>
      <c r="Q332" s="23">
        <f t="shared" si="119"/>
        <v>566.51037005893124</v>
      </c>
      <c r="R332" s="23">
        <f t="shared" si="119"/>
        <v>566.51037005893204</v>
      </c>
      <c r="S332" s="23">
        <f t="shared" si="119"/>
        <v>566.51037005892886</v>
      </c>
      <c r="T332" s="23">
        <f t="shared" si="119"/>
        <v>566.51037005893431</v>
      </c>
      <c r="U332" s="23">
        <f t="shared" si="119"/>
        <v>566.51037005893158</v>
      </c>
      <c r="V332" s="23">
        <f t="shared" si="119"/>
        <v>566.51037005892931</v>
      </c>
      <c r="W332" s="23">
        <f t="shared" si="119"/>
        <v>566.51037005892954</v>
      </c>
      <c r="X332" s="23">
        <f t="shared" si="119"/>
        <v>566.5103700589309</v>
      </c>
      <c r="Y332" s="23">
        <f t="shared" si="119"/>
        <v>566.51037005893284</v>
      </c>
      <c r="Z332" s="23">
        <f t="shared" si="119"/>
        <v>566.51037005893238</v>
      </c>
      <c r="AA332" s="23">
        <f t="shared" si="119"/>
        <v>566.51037005892908</v>
      </c>
      <c r="AB332" s="23">
        <f t="shared" si="119"/>
        <v>566.51037005893181</v>
      </c>
      <c r="AC332" s="23">
        <f t="shared" si="119"/>
        <v>566.51037005893465</v>
      </c>
      <c r="AD332" s="23">
        <f t="shared" si="119"/>
        <v>566.51037005893227</v>
      </c>
      <c r="AE332" s="23">
        <f t="shared" si="119"/>
        <v>566.51037005893068</v>
      </c>
      <c r="AF332" s="23">
        <f t="shared" si="119"/>
        <v>566.51037005893045</v>
      </c>
    </row>
    <row r="333" spans="1:32" s="8" customFormat="1" hidden="1">
      <c r="A333" s="69" t="s">
        <v>45</v>
      </c>
      <c r="B333" s="63"/>
      <c r="C333" s="23">
        <f t="shared" si="119"/>
        <v>-170.65966524450823</v>
      </c>
      <c r="D333" s="23">
        <f t="shared" si="119"/>
        <v>-146.14399071122261</v>
      </c>
      <c r="E333" s="23">
        <f t="shared" si="119"/>
        <v>-121.62831617793108</v>
      </c>
      <c r="F333" s="23">
        <f t="shared" si="119"/>
        <v>-97.112641644648647</v>
      </c>
      <c r="G333" s="23">
        <f t="shared" si="119"/>
        <v>-72.596967111355298</v>
      </c>
      <c r="H333" s="23">
        <f t="shared" si="119"/>
        <v>-48.081292578071043</v>
      </c>
      <c r="I333" s="23">
        <f t="shared" si="119"/>
        <v>-48.081292578065586</v>
      </c>
      <c r="J333" s="23">
        <f t="shared" si="119"/>
        <v>-48.081292578070133</v>
      </c>
      <c r="K333" s="23">
        <f t="shared" si="119"/>
        <v>-48.081292578071498</v>
      </c>
      <c r="L333" s="23">
        <f t="shared" si="119"/>
        <v>-48.08129257806695</v>
      </c>
      <c r="M333" s="23">
        <f t="shared" si="119"/>
        <v>-48.081292578068769</v>
      </c>
      <c r="N333" s="23">
        <f t="shared" si="119"/>
        <v>-48.081292578069679</v>
      </c>
      <c r="O333" s="23">
        <f t="shared" si="119"/>
        <v>-48.081292578064676</v>
      </c>
      <c r="P333" s="23">
        <f t="shared" si="119"/>
        <v>-48.08129257807127</v>
      </c>
      <c r="Q333" s="23">
        <f t="shared" si="119"/>
        <v>-48.081292578071043</v>
      </c>
      <c r="R333" s="23">
        <f t="shared" si="119"/>
        <v>-48.081292578069224</v>
      </c>
      <c r="S333" s="23">
        <f t="shared" si="119"/>
        <v>-48.081292578067178</v>
      </c>
      <c r="T333" s="23">
        <f t="shared" si="119"/>
        <v>-48.08129257806695</v>
      </c>
      <c r="U333" s="23">
        <f t="shared" si="119"/>
        <v>-48.081292578070588</v>
      </c>
      <c r="V333" s="23">
        <f t="shared" si="119"/>
        <v>-48.081292578071498</v>
      </c>
      <c r="W333" s="23">
        <f t="shared" si="119"/>
        <v>-48.081292578073089</v>
      </c>
      <c r="X333" s="23">
        <f t="shared" si="119"/>
        <v>-48.081292578072635</v>
      </c>
      <c r="Y333" s="23">
        <f t="shared" si="119"/>
        <v>-48.081292578072407</v>
      </c>
      <c r="Z333" s="23">
        <f t="shared" si="119"/>
        <v>-48.081292578068542</v>
      </c>
      <c r="AA333" s="23">
        <f t="shared" si="119"/>
        <v>-48.081292578072635</v>
      </c>
      <c r="AB333" s="23">
        <f t="shared" si="119"/>
        <v>-48.081292578072407</v>
      </c>
      <c r="AC333" s="23">
        <f t="shared" si="119"/>
        <v>-48.081292578072635</v>
      </c>
      <c r="AD333" s="23">
        <f t="shared" si="119"/>
        <v>-48.081292578070816</v>
      </c>
      <c r="AE333" s="23">
        <f t="shared" si="119"/>
        <v>-48.081292578072407</v>
      </c>
      <c r="AF333" s="23">
        <f t="shared" si="119"/>
        <v>-48.081292578068542</v>
      </c>
    </row>
    <row r="334" spans="1:32" s="8" customFormat="1" hidden="1">
      <c r="A334" s="69" t="s">
        <v>46</v>
      </c>
      <c r="B334" s="63"/>
      <c r="C334" s="23">
        <f t="shared" si="119"/>
        <v>-351.16508040695498</v>
      </c>
      <c r="D334" s="23">
        <f t="shared" si="119"/>
        <v>-305.93788773348297</v>
      </c>
      <c r="E334" s="23">
        <f t="shared" si="119"/>
        <v>-260.7106950600064</v>
      </c>
      <c r="F334" s="23">
        <f t="shared" si="119"/>
        <v>-215.48350238653438</v>
      </c>
      <c r="G334" s="23">
        <f t="shared" si="119"/>
        <v>-170.25630971305418</v>
      </c>
      <c r="H334" s="23">
        <f t="shared" si="119"/>
        <v>-125.02911703957579</v>
      </c>
      <c r="I334" s="23">
        <f t="shared" si="119"/>
        <v>-125.02911703957216</v>
      </c>
      <c r="J334" s="23">
        <f t="shared" si="119"/>
        <v>-125.02911703957034</v>
      </c>
      <c r="K334" s="23">
        <f t="shared" si="119"/>
        <v>-125.02911703957488</v>
      </c>
      <c r="L334" s="23">
        <f t="shared" si="119"/>
        <v>-125.0291170395667</v>
      </c>
      <c r="M334" s="23">
        <f t="shared" si="119"/>
        <v>-125.02911703957216</v>
      </c>
      <c r="N334" s="23">
        <f t="shared" si="119"/>
        <v>-125.02911703957534</v>
      </c>
      <c r="O334" s="23">
        <f t="shared" si="119"/>
        <v>-125.02911703957807</v>
      </c>
      <c r="P334" s="23">
        <f t="shared" si="119"/>
        <v>-125.02911703957261</v>
      </c>
      <c r="Q334" s="23">
        <f t="shared" si="119"/>
        <v>-125.0291170395767</v>
      </c>
      <c r="R334" s="23">
        <f t="shared" si="119"/>
        <v>-125.02911703957443</v>
      </c>
      <c r="S334" s="23">
        <f t="shared" si="119"/>
        <v>-125.02911703957443</v>
      </c>
      <c r="T334" s="23">
        <f t="shared" si="119"/>
        <v>-125.02911703957534</v>
      </c>
      <c r="U334" s="23">
        <f t="shared" si="119"/>
        <v>-125.02911703957534</v>
      </c>
      <c r="V334" s="23">
        <f t="shared" si="119"/>
        <v>-125.02911703957807</v>
      </c>
      <c r="W334" s="23">
        <f t="shared" si="119"/>
        <v>-125.02911703957579</v>
      </c>
      <c r="X334" s="23">
        <f t="shared" si="119"/>
        <v>-125.02911703957579</v>
      </c>
      <c r="Y334" s="23">
        <f t="shared" si="119"/>
        <v>-125.02911703957716</v>
      </c>
      <c r="Z334" s="23">
        <f t="shared" si="119"/>
        <v>-125.02911703957488</v>
      </c>
      <c r="AA334" s="23">
        <f t="shared" si="119"/>
        <v>-125.02911703957443</v>
      </c>
      <c r="AB334" s="23">
        <f t="shared" si="119"/>
        <v>-125.02911703957352</v>
      </c>
      <c r="AC334" s="23">
        <f t="shared" si="119"/>
        <v>-125.02911703957534</v>
      </c>
      <c r="AD334" s="23">
        <f t="shared" si="119"/>
        <v>-125.0291170395767</v>
      </c>
      <c r="AE334" s="23">
        <f t="shared" si="119"/>
        <v>-125.02911703957398</v>
      </c>
      <c r="AF334" s="23">
        <f t="shared" si="119"/>
        <v>-125.02911703957261</v>
      </c>
    </row>
    <row r="335" spans="1:32" s="8" customFormat="1" hidden="1">
      <c r="A335" s="69" t="s">
        <v>47</v>
      </c>
      <c r="B335" s="63"/>
      <c r="C335" s="23">
        <f t="shared" si="119"/>
        <v>-369.2156219232038</v>
      </c>
      <c r="D335" s="23">
        <f t="shared" si="119"/>
        <v>-321.6636670095013</v>
      </c>
      <c r="E335" s="23">
        <f t="shared" si="119"/>
        <v>-274.11171209579879</v>
      </c>
      <c r="F335" s="23">
        <f t="shared" si="119"/>
        <v>-226.55975718209811</v>
      </c>
      <c r="G335" s="23">
        <f t="shared" si="119"/>
        <v>-179.00780226839561</v>
      </c>
      <c r="H335" s="23">
        <f t="shared" si="119"/>
        <v>-131.45584735469492</v>
      </c>
      <c r="I335" s="23">
        <f t="shared" si="119"/>
        <v>-131.4558473546922</v>
      </c>
      <c r="J335" s="23">
        <f t="shared" si="119"/>
        <v>-131.45584735469038</v>
      </c>
      <c r="K335" s="23">
        <f t="shared" si="119"/>
        <v>-131.45584735469129</v>
      </c>
      <c r="L335" s="23">
        <f t="shared" si="119"/>
        <v>-131.45584735469129</v>
      </c>
      <c r="M335" s="23">
        <f t="shared" si="119"/>
        <v>-131.45584735469401</v>
      </c>
      <c r="N335" s="23">
        <f t="shared" si="119"/>
        <v>-131.45584735469129</v>
      </c>
      <c r="O335" s="23">
        <f t="shared" si="119"/>
        <v>-131.45584735469311</v>
      </c>
      <c r="P335" s="23">
        <f t="shared" si="119"/>
        <v>-131.45584735469129</v>
      </c>
      <c r="Q335" s="23">
        <f t="shared" si="119"/>
        <v>-131.45584735469038</v>
      </c>
      <c r="R335" s="23">
        <f t="shared" si="119"/>
        <v>-131.45584735469311</v>
      </c>
      <c r="S335" s="23">
        <f t="shared" si="119"/>
        <v>-131.45584735469311</v>
      </c>
      <c r="T335" s="23">
        <f t="shared" si="119"/>
        <v>-131.4558473546922</v>
      </c>
      <c r="U335" s="23">
        <f t="shared" si="119"/>
        <v>-131.45584735469401</v>
      </c>
      <c r="V335" s="23">
        <f t="shared" si="119"/>
        <v>-131.45584735469401</v>
      </c>
      <c r="W335" s="23">
        <f t="shared" si="119"/>
        <v>-131.45584735469492</v>
      </c>
      <c r="X335" s="23">
        <f t="shared" si="119"/>
        <v>-131.45584735469492</v>
      </c>
      <c r="Y335" s="23">
        <f t="shared" si="119"/>
        <v>-131.45584735469311</v>
      </c>
      <c r="Z335" s="23">
        <f t="shared" si="119"/>
        <v>-131.45584735469583</v>
      </c>
      <c r="AA335" s="23">
        <f t="shared" si="119"/>
        <v>-131.45584735469447</v>
      </c>
      <c r="AB335" s="23">
        <f t="shared" si="119"/>
        <v>-131.45584735469265</v>
      </c>
      <c r="AC335" s="23">
        <f t="shared" si="119"/>
        <v>-131.45584735469401</v>
      </c>
      <c r="AD335" s="23">
        <f t="shared" si="119"/>
        <v>-131.45584735469538</v>
      </c>
      <c r="AE335" s="23">
        <f t="shared" si="119"/>
        <v>-131.45584735469447</v>
      </c>
      <c r="AF335" s="23">
        <f t="shared" si="119"/>
        <v>-131.45584735469629</v>
      </c>
    </row>
    <row r="336" spans="1:32" s="8" customFormat="1" hidden="1">
      <c r="A336" s="69" t="s">
        <v>48</v>
      </c>
      <c r="B336" s="63"/>
      <c r="C336" s="23">
        <f t="shared" si="119"/>
        <v>-193.63308171972494</v>
      </c>
      <c r="D336" s="23">
        <f t="shared" si="119"/>
        <v>-168.69472314275845</v>
      </c>
      <c r="E336" s="23">
        <f t="shared" si="119"/>
        <v>-143.75636456579014</v>
      </c>
      <c r="F336" s="23">
        <f t="shared" si="119"/>
        <v>-118.81800598883274</v>
      </c>
      <c r="G336" s="23">
        <f t="shared" si="119"/>
        <v>-93.879647411864426</v>
      </c>
      <c r="H336" s="23">
        <f t="shared" si="119"/>
        <v>-68.941288834910665</v>
      </c>
      <c r="I336" s="23">
        <f t="shared" si="119"/>
        <v>-68.941288834914303</v>
      </c>
      <c r="J336" s="23">
        <f t="shared" si="119"/>
        <v>-68.941288834907027</v>
      </c>
      <c r="K336" s="23">
        <f t="shared" si="119"/>
        <v>-68.941288834903389</v>
      </c>
      <c r="L336" s="23">
        <f t="shared" si="119"/>
        <v>-68.941288834899751</v>
      </c>
      <c r="M336" s="23">
        <f t="shared" si="119"/>
        <v>-68.941288834903389</v>
      </c>
      <c r="N336" s="23">
        <f t="shared" si="119"/>
        <v>-68.941288834899751</v>
      </c>
      <c r="O336" s="23">
        <f t="shared" si="119"/>
        <v>-68.941288834914303</v>
      </c>
      <c r="P336" s="23">
        <f t="shared" si="119"/>
        <v>-68.941288834903389</v>
      </c>
      <c r="Q336" s="23">
        <f t="shared" si="119"/>
        <v>-68.941288834903389</v>
      </c>
      <c r="R336" s="23">
        <f t="shared" ref="R336:AF336" si="120">R358+R380</f>
        <v>-68.941288834903389</v>
      </c>
      <c r="S336" s="23">
        <f t="shared" si="120"/>
        <v>-68.941288834907027</v>
      </c>
      <c r="T336" s="23">
        <f t="shared" si="120"/>
        <v>-68.941288834899751</v>
      </c>
      <c r="U336" s="23">
        <f t="shared" si="120"/>
        <v>-68.941288834907027</v>
      </c>
      <c r="V336" s="23">
        <f t="shared" si="120"/>
        <v>-68.941288834896113</v>
      </c>
      <c r="W336" s="23">
        <f t="shared" si="120"/>
        <v>-68.94128883490157</v>
      </c>
      <c r="X336" s="23">
        <f t="shared" si="120"/>
        <v>-68.941288834897932</v>
      </c>
      <c r="Y336" s="23">
        <f t="shared" si="120"/>
        <v>-68.941288834903389</v>
      </c>
      <c r="Z336" s="23">
        <f t="shared" si="120"/>
        <v>-68.941288834896113</v>
      </c>
      <c r="AA336" s="23">
        <f t="shared" si="120"/>
        <v>-68.941288834907027</v>
      </c>
      <c r="AB336" s="23">
        <f t="shared" si="120"/>
        <v>-68.941288834908846</v>
      </c>
      <c r="AC336" s="23">
        <f t="shared" si="120"/>
        <v>-68.941288834905208</v>
      </c>
      <c r="AD336" s="23">
        <f t="shared" si="120"/>
        <v>-68.941288834899751</v>
      </c>
      <c r="AE336" s="23">
        <f t="shared" si="120"/>
        <v>-68.941288834903389</v>
      </c>
      <c r="AF336" s="23">
        <f t="shared" si="120"/>
        <v>-68.941288834903389</v>
      </c>
    </row>
    <row r="337" spans="1:32" s="8" customFormat="1" hidden="1">
      <c r="A337" s="7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</row>
    <row r="338" spans="1:32" s="8" customFormat="1" hidden="1">
      <c r="A338" s="68" t="s">
        <v>112</v>
      </c>
      <c r="B338" s="65">
        <v>2010</v>
      </c>
      <c r="C338" s="65">
        <f t="shared" ref="C338:AF338" si="121">B338+5</f>
        <v>2015</v>
      </c>
      <c r="D338" s="65">
        <f t="shared" si="121"/>
        <v>2020</v>
      </c>
      <c r="E338" s="65">
        <f t="shared" si="121"/>
        <v>2025</v>
      </c>
      <c r="F338" s="65">
        <f t="shared" si="121"/>
        <v>2030</v>
      </c>
      <c r="G338" s="65">
        <f t="shared" si="121"/>
        <v>2035</v>
      </c>
      <c r="H338" s="65">
        <f t="shared" si="121"/>
        <v>2040</v>
      </c>
      <c r="I338" s="65">
        <f t="shared" si="121"/>
        <v>2045</v>
      </c>
      <c r="J338" s="65">
        <f t="shared" si="121"/>
        <v>2050</v>
      </c>
      <c r="K338" s="65">
        <f t="shared" si="121"/>
        <v>2055</v>
      </c>
      <c r="L338" s="65">
        <f t="shared" si="121"/>
        <v>2060</v>
      </c>
      <c r="M338" s="65">
        <f t="shared" si="121"/>
        <v>2065</v>
      </c>
      <c r="N338" s="65">
        <f t="shared" si="121"/>
        <v>2070</v>
      </c>
      <c r="O338" s="65">
        <f t="shared" si="121"/>
        <v>2075</v>
      </c>
      <c r="P338" s="65">
        <f t="shared" si="121"/>
        <v>2080</v>
      </c>
      <c r="Q338" s="65">
        <f t="shared" si="121"/>
        <v>2085</v>
      </c>
      <c r="R338" s="65">
        <f t="shared" si="121"/>
        <v>2090</v>
      </c>
      <c r="S338" s="65">
        <f t="shared" si="121"/>
        <v>2095</v>
      </c>
      <c r="T338" s="65">
        <f t="shared" si="121"/>
        <v>2100</v>
      </c>
      <c r="U338" s="65">
        <f t="shared" si="121"/>
        <v>2105</v>
      </c>
      <c r="V338" s="65">
        <f t="shared" si="121"/>
        <v>2110</v>
      </c>
      <c r="W338" s="65">
        <f t="shared" si="121"/>
        <v>2115</v>
      </c>
      <c r="X338" s="65">
        <f t="shared" si="121"/>
        <v>2120</v>
      </c>
      <c r="Y338" s="65">
        <f t="shared" si="121"/>
        <v>2125</v>
      </c>
      <c r="Z338" s="65">
        <f t="shared" si="121"/>
        <v>2130</v>
      </c>
      <c r="AA338" s="65">
        <f t="shared" si="121"/>
        <v>2135</v>
      </c>
      <c r="AB338" s="65">
        <f t="shared" si="121"/>
        <v>2140</v>
      </c>
      <c r="AC338" s="65">
        <f t="shared" si="121"/>
        <v>2145</v>
      </c>
      <c r="AD338" s="65">
        <f t="shared" si="121"/>
        <v>2150</v>
      </c>
      <c r="AE338" s="65">
        <f t="shared" si="121"/>
        <v>2155</v>
      </c>
      <c r="AF338" s="65">
        <f t="shared" si="121"/>
        <v>2160</v>
      </c>
    </row>
    <row r="339" spans="1:32" s="8" customFormat="1" hidden="1">
      <c r="A339" s="69" t="s">
        <v>1</v>
      </c>
      <c r="B339" s="63"/>
      <c r="C339" s="64">
        <f t="shared" ref="C339:AF339" si="122">SUM(C340:C358)</f>
        <v>-5444.6997046274973</v>
      </c>
      <c r="D339" s="64">
        <f t="shared" si="122"/>
        <v>-3924.7278835637489</v>
      </c>
      <c r="E339" s="64">
        <f t="shared" si="122"/>
        <v>-2404.7560625000287</v>
      </c>
      <c r="F339" s="64">
        <f t="shared" si="122"/>
        <v>-884.78424143625807</v>
      </c>
      <c r="G339" s="64">
        <f t="shared" si="122"/>
        <v>635.18757962752841</v>
      </c>
      <c r="H339" s="64">
        <f t="shared" si="122"/>
        <v>2155.1594006912637</v>
      </c>
      <c r="I339" s="64">
        <f t="shared" si="122"/>
        <v>2155.1594006912692</v>
      </c>
      <c r="J339" s="64">
        <f t="shared" si="122"/>
        <v>2155.1594006912746</v>
      </c>
      <c r="K339" s="64">
        <f t="shared" si="122"/>
        <v>2155.1594006912646</v>
      </c>
      <c r="L339" s="64">
        <f t="shared" si="122"/>
        <v>2155.1594006912828</v>
      </c>
      <c r="M339" s="64">
        <f t="shared" si="122"/>
        <v>2155.159400691276</v>
      </c>
      <c r="N339" s="64">
        <f t="shared" si="122"/>
        <v>2155.1594006912742</v>
      </c>
      <c r="O339" s="64">
        <f t="shared" si="122"/>
        <v>2155.159400691266</v>
      </c>
      <c r="P339" s="64">
        <f t="shared" si="122"/>
        <v>2155.1594006912715</v>
      </c>
      <c r="Q339" s="64">
        <f t="shared" si="122"/>
        <v>2155.1594006912783</v>
      </c>
      <c r="R339" s="64">
        <f t="shared" si="122"/>
        <v>2155.1594006912778</v>
      </c>
      <c r="S339" s="64">
        <f t="shared" si="122"/>
        <v>2155.1594006912715</v>
      </c>
      <c r="T339" s="64">
        <f t="shared" si="122"/>
        <v>2155.1594006912828</v>
      </c>
      <c r="U339" s="64">
        <f t="shared" si="122"/>
        <v>2155.1594006912715</v>
      </c>
      <c r="V339" s="64">
        <f t="shared" si="122"/>
        <v>2155.1594006912792</v>
      </c>
      <c r="W339" s="64">
        <f t="shared" si="122"/>
        <v>2155.1594006912778</v>
      </c>
      <c r="X339" s="64">
        <f t="shared" si="122"/>
        <v>2155.1594006912783</v>
      </c>
      <c r="Y339" s="64">
        <f t="shared" si="122"/>
        <v>2155.1594006912742</v>
      </c>
      <c r="Z339" s="64">
        <f t="shared" si="122"/>
        <v>2155.1594006912837</v>
      </c>
      <c r="AA339" s="64">
        <f t="shared" si="122"/>
        <v>2155.1594006912787</v>
      </c>
      <c r="AB339" s="64">
        <f t="shared" si="122"/>
        <v>2155.1594006912746</v>
      </c>
      <c r="AC339" s="64">
        <f t="shared" si="122"/>
        <v>2155.1594006912765</v>
      </c>
      <c r="AD339" s="64">
        <f t="shared" si="122"/>
        <v>2155.1594006912796</v>
      </c>
      <c r="AE339" s="64">
        <f t="shared" si="122"/>
        <v>2155.159400691276</v>
      </c>
      <c r="AF339" s="64">
        <f t="shared" si="122"/>
        <v>2155.1594006912774</v>
      </c>
    </row>
    <row r="340" spans="1:32" s="8" customFormat="1" hidden="1">
      <c r="A340" s="69" t="s">
        <v>63</v>
      </c>
      <c r="B340" s="6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</row>
    <row r="341" spans="1:32" s="8" customFormat="1" hidden="1">
      <c r="A341" s="69" t="s">
        <v>124</v>
      </c>
      <c r="B341" s="63"/>
      <c r="C341" s="23">
        <f>C207-C274</f>
        <v>794.22382671480091</v>
      </c>
      <c r="D341" s="23">
        <f t="shared" ref="D341:AF341" si="123">D207-D274</f>
        <v>896.51336528471893</v>
      </c>
      <c r="E341" s="23">
        <f t="shared" si="123"/>
        <v>998.80290385463479</v>
      </c>
      <c r="F341" s="23">
        <f t="shared" si="123"/>
        <v>1101.0924424245568</v>
      </c>
      <c r="G341" s="23">
        <f t="shared" si="123"/>
        <v>1203.3819809944787</v>
      </c>
      <c r="H341" s="23">
        <f t="shared" si="123"/>
        <v>1305.6715195643978</v>
      </c>
      <c r="I341" s="23">
        <f t="shared" si="123"/>
        <v>1305.6715195644001</v>
      </c>
      <c r="J341" s="23">
        <f t="shared" si="123"/>
        <v>1305.6715195643972</v>
      </c>
      <c r="K341" s="23">
        <f t="shared" si="123"/>
        <v>1305.6715195643978</v>
      </c>
      <c r="L341" s="23">
        <f t="shared" si="123"/>
        <v>1305.6715195644028</v>
      </c>
      <c r="M341" s="23">
        <f t="shared" si="123"/>
        <v>1305.671519564401</v>
      </c>
      <c r="N341" s="23">
        <f t="shared" si="123"/>
        <v>1305.6715195643958</v>
      </c>
      <c r="O341" s="23">
        <f t="shared" si="123"/>
        <v>1305.671519564396</v>
      </c>
      <c r="P341" s="23">
        <f t="shared" si="123"/>
        <v>1305.6715195643949</v>
      </c>
      <c r="Q341" s="23">
        <f t="shared" si="123"/>
        <v>1305.671519564396</v>
      </c>
      <c r="R341" s="23">
        <f t="shared" si="123"/>
        <v>1305.671519564394</v>
      </c>
      <c r="S341" s="23">
        <f t="shared" si="123"/>
        <v>1305.6715195643949</v>
      </c>
      <c r="T341" s="23">
        <f t="shared" si="123"/>
        <v>1305.6715195643951</v>
      </c>
      <c r="U341" s="23">
        <f t="shared" si="123"/>
        <v>1305.671519564394</v>
      </c>
      <c r="V341" s="23">
        <f t="shared" si="123"/>
        <v>1305.6715195643953</v>
      </c>
      <c r="W341" s="23">
        <f t="shared" si="123"/>
        <v>1305.6715195643958</v>
      </c>
      <c r="X341" s="23">
        <f t="shared" si="123"/>
        <v>1305.6715195643974</v>
      </c>
      <c r="Y341" s="23">
        <f t="shared" si="123"/>
        <v>1305.671519564396</v>
      </c>
      <c r="Z341" s="23">
        <f t="shared" si="123"/>
        <v>1305.6715195643944</v>
      </c>
      <c r="AA341" s="23">
        <f t="shared" si="123"/>
        <v>1305.6715195643958</v>
      </c>
      <c r="AB341" s="23">
        <f t="shared" si="123"/>
        <v>1305.6715195643967</v>
      </c>
      <c r="AC341" s="23">
        <f t="shared" si="123"/>
        <v>1305.6715195643967</v>
      </c>
      <c r="AD341" s="23">
        <f t="shared" si="123"/>
        <v>1305.6715195643967</v>
      </c>
      <c r="AE341" s="23">
        <f t="shared" si="123"/>
        <v>1305.6715195643962</v>
      </c>
      <c r="AF341" s="23">
        <f t="shared" si="123"/>
        <v>1305.6715195643949</v>
      </c>
    </row>
    <row r="342" spans="1:32" s="8" customFormat="1" hidden="1">
      <c r="A342" s="69" t="s">
        <v>32</v>
      </c>
      <c r="B342" s="63"/>
      <c r="C342" s="23">
        <f t="shared" ref="C342:AF350" si="124">C208-C275</f>
        <v>136.19954053167055</v>
      </c>
      <c r="D342" s="23">
        <f t="shared" si="124"/>
        <v>153.74092834428095</v>
      </c>
      <c r="E342" s="23">
        <f t="shared" si="124"/>
        <v>171.28231615688534</v>
      </c>
      <c r="F342" s="23">
        <f t="shared" si="124"/>
        <v>188.82370396949869</v>
      </c>
      <c r="G342" s="23">
        <f t="shared" si="124"/>
        <v>206.36509178211747</v>
      </c>
      <c r="H342" s="23">
        <f t="shared" si="124"/>
        <v>223.90647959472238</v>
      </c>
      <c r="I342" s="23">
        <f t="shared" si="124"/>
        <v>223.90647959471764</v>
      </c>
      <c r="J342" s="23">
        <f t="shared" si="124"/>
        <v>223.90647959471823</v>
      </c>
      <c r="K342" s="23">
        <f t="shared" si="124"/>
        <v>223.90647959472014</v>
      </c>
      <c r="L342" s="23">
        <f t="shared" si="124"/>
        <v>223.90647959471863</v>
      </c>
      <c r="M342" s="23">
        <f t="shared" si="124"/>
        <v>223.90647959472005</v>
      </c>
      <c r="N342" s="23">
        <f t="shared" si="124"/>
        <v>223.90647959471613</v>
      </c>
      <c r="O342" s="23">
        <f t="shared" si="124"/>
        <v>223.90647959471733</v>
      </c>
      <c r="P342" s="23">
        <f t="shared" si="124"/>
        <v>223.90647959472219</v>
      </c>
      <c r="Q342" s="23">
        <f t="shared" si="124"/>
        <v>223.90647959471747</v>
      </c>
      <c r="R342" s="23">
        <f t="shared" si="124"/>
        <v>223.90647959471858</v>
      </c>
      <c r="S342" s="23">
        <f t="shared" si="124"/>
        <v>223.9064795947196</v>
      </c>
      <c r="T342" s="23">
        <f t="shared" si="124"/>
        <v>223.90647959472108</v>
      </c>
      <c r="U342" s="23">
        <f t="shared" si="124"/>
        <v>223.90647959472014</v>
      </c>
      <c r="V342" s="23">
        <f t="shared" si="124"/>
        <v>223.90647959471818</v>
      </c>
      <c r="W342" s="23">
        <f t="shared" si="124"/>
        <v>223.90647959472085</v>
      </c>
      <c r="X342" s="23">
        <f t="shared" si="124"/>
        <v>223.90647959472062</v>
      </c>
      <c r="Y342" s="23">
        <f t="shared" si="124"/>
        <v>223.90647959471872</v>
      </c>
      <c r="Z342" s="23">
        <f t="shared" si="124"/>
        <v>223.90647959471909</v>
      </c>
      <c r="AA342" s="23">
        <f t="shared" si="124"/>
        <v>223.90647959472028</v>
      </c>
      <c r="AB342" s="23">
        <f t="shared" si="124"/>
        <v>223.90647959472074</v>
      </c>
      <c r="AC342" s="23">
        <f t="shared" si="124"/>
        <v>223.90647959472031</v>
      </c>
      <c r="AD342" s="23">
        <f t="shared" si="124"/>
        <v>223.90647959471971</v>
      </c>
      <c r="AE342" s="23">
        <f t="shared" si="124"/>
        <v>223.906479594719</v>
      </c>
      <c r="AF342" s="23">
        <f t="shared" si="124"/>
        <v>223.90647959471866</v>
      </c>
    </row>
    <row r="343" spans="1:32" s="8" customFormat="1" hidden="1">
      <c r="A343" s="69" t="s">
        <v>33</v>
      </c>
      <c r="B343" s="63"/>
      <c r="C343" s="23">
        <f t="shared" si="124"/>
        <v>77.125041023957593</v>
      </c>
      <c r="D343" s="23">
        <f t="shared" si="124"/>
        <v>87.058116050377365</v>
      </c>
      <c r="E343" s="23">
        <f t="shared" si="124"/>
        <v>96.991191076792788</v>
      </c>
      <c r="F343" s="23">
        <f t="shared" si="124"/>
        <v>106.92426610320854</v>
      </c>
      <c r="G343" s="23">
        <f t="shared" si="124"/>
        <v>116.85734112962751</v>
      </c>
      <c r="H343" s="23">
        <f t="shared" si="124"/>
        <v>126.79041615604038</v>
      </c>
      <c r="I343" s="23">
        <f t="shared" si="124"/>
        <v>126.79041615604028</v>
      </c>
      <c r="J343" s="23">
        <f t="shared" si="124"/>
        <v>126.79041615604504</v>
      </c>
      <c r="K343" s="23">
        <f t="shared" si="124"/>
        <v>126.79041615604136</v>
      </c>
      <c r="L343" s="23">
        <f t="shared" si="124"/>
        <v>126.79041615604289</v>
      </c>
      <c r="M343" s="23">
        <f t="shared" si="124"/>
        <v>126.7904161560401</v>
      </c>
      <c r="N343" s="23">
        <f t="shared" si="124"/>
        <v>126.79041615604366</v>
      </c>
      <c r="O343" s="23">
        <f t="shared" si="124"/>
        <v>126.79041615604632</v>
      </c>
      <c r="P343" s="23">
        <f t="shared" si="124"/>
        <v>126.79041615604355</v>
      </c>
      <c r="Q343" s="23">
        <f t="shared" si="124"/>
        <v>126.7904161560437</v>
      </c>
      <c r="R343" s="23">
        <f t="shared" si="124"/>
        <v>126.79041615604544</v>
      </c>
      <c r="S343" s="23">
        <f t="shared" si="124"/>
        <v>126.79041615604724</v>
      </c>
      <c r="T343" s="23">
        <f t="shared" si="124"/>
        <v>126.79041615604653</v>
      </c>
      <c r="U343" s="23">
        <f t="shared" si="124"/>
        <v>126.79041615604845</v>
      </c>
      <c r="V343" s="23">
        <f t="shared" si="124"/>
        <v>126.79041615604645</v>
      </c>
      <c r="W343" s="23">
        <f t="shared" si="124"/>
        <v>126.79041615604794</v>
      </c>
      <c r="X343" s="23">
        <f t="shared" si="124"/>
        <v>126.79041615604663</v>
      </c>
      <c r="Y343" s="23">
        <f t="shared" si="124"/>
        <v>126.79041615604719</v>
      </c>
      <c r="Z343" s="23">
        <f t="shared" si="124"/>
        <v>126.79041615604822</v>
      </c>
      <c r="AA343" s="23">
        <f t="shared" si="124"/>
        <v>126.79041615604896</v>
      </c>
      <c r="AB343" s="23">
        <f t="shared" si="124"/>
        <v>126.79041615604656</v>
      </c>
      <c r="AC343" s="23">
        <f t="shared" si="124"/>
        <v>126.79041615604622</v>
      </c>
      <c r="AD343" s="23">
        <f t="shared" si="124"/>
        <v>126.79041615604685</v>
      </c>
      <c r="AE343" s="23">
        <f t="shared" si="124"/>
        <v>126.79041615604692</v>
      </c>
      <c r="AF343" s="23">
        <f t="shared" si="124"/>
        <v>126.79041615604788</v>
      </c>
    </row>
    <row r="344" spans="1:32" s="8" customFormat="1" hidden="1">
      <c r="A344" s="69" t="s">
        <v>34</v>
      </c>
      <c r="B344" s="63"/>
      <c r="C344" s="23">
        <f t="shared" si="124"/>
        <v>-2773.2195602231704</v>
      </c>
      <c r="D344" s="23">
        <f t="shared" si="124"/>
        <v>-2416.0515433158034</v>
      </c>
      <c r="E344" s="23">
        <f t="shared" si="124"/>
        <v>-2058.883526408451</v>
      </c>
      <c r="F344" s="23">
        <f t="shared" si="124"/>
        <v>-1701.7155095010839</v>
      </c>
      <c r="G344" s="23">
        <f t="shared" si="124"/>
        <v>-1344.5474925937251</v>
      </c>
      <c r="H344" s="23">
        <f t="shared" si="124"/>
        <v>-987.37947568636105</v>
      </c>
      <c r="I344" s="23">
        <f t="shared" si="124"/>
        <v>-987.37947568636412</v>
      </c>
      <c r="J344" s="23">
        <f t="shared" si="124"/>
        <v>-987.37947568636537</v>
      </c>
      <c r="K344" s="23">
        <f t="shared" si="124"/>
        <v>-987.37947568636469</v>
      </c>
      <c r="L344" s="23">
        <f t="shared" si="124"/>
        <v>-987.37947568636218</v>
      </c>
      <c r="M344" s="23">
        <f t="shared" si="124"/>
        <v>-987.37947568636434</v>
      </c>
      <c r="N344" s="23">
        <f t="shared" si="124"/>
        <v>-987.37947568636173</v>
      </c>
      <c r="O344" s="23">
        <f t="shared" si="124"/>
        <v>-987.37947568636775</v>
      </c>
      <c r="P344" s="23">
        <f t="shared" si="124"/>
        <v>-987.37947568636548</v>
      </c>
      <c r="Q344" s="23">
        <f t="shared" si="124"/>
        <v>-987.3794756863623</v>
      </c>
      <c r="R344" s="23">
        <f t="shared" si="124"/>
        <v>-987.37947568635718</v>
      </c>
      <c r="S344" s="23">
        <f t="shared" si="124"/>
        <v>-987.37947568636116</v>
      </c>
      <c r="T344" s="23">
        <f t="shared" si="124"/>
        <v>-987.37947568636366</v>
      </c>
      <c r="U344" s="23">
        <f t="shared" si="124"/>
        <v>-987.37947568636184</v>
      </c>
      <c r="V344" s="23">
        <f t="shared" si="124"/>
        <v>-987.37947568636162</v>
      </c>
      <c r="W344" s="23">
        <f t="shared" si="124"/>
        <v>-987.37947568636264</v>
      </c>
      <c r="X344" s="23">
        <f t="shared" si="124"/>
        <v>-987.37947568636014</v>
      </c>
      <c r="Y344" s="23">
        <f t="shared" si="124"/>
        <v>-987.37947568636139</v>
      </c>
      <c r="Z344" s="23">
        <f t="shared" si="124"/>
        <v>-987.37947568636139</v>
      </c>
      <c r="AA344" s="23">
        <f t="shared" si="124"/>
        <v>-987.37947568636139</v>
      </c>
      <c r="AB344" s="23">
        <f t="shared" si="124"/>
        <v>-987.37947568635968</v>
      </c>
      <c r="AC344" s="23">
        <f t="shared" si="124"/>
        <v>-987.37947568635923</v>
      </c>
      <c r="AD344" s="23">
        <f t="shared" si="124"/>
        <v>-987.37947568636196</v>
      </c>
      <c r="AE344" s="23">
        <f t="shared" si="124"/>
        <v>-987.37947568636037</v>
      </c>
      <c r="AF344" s="23">
        <f t="shared" si="124"/>
        <v>-987.37947568635934</v>
      </c>
    </row>
    <row r="345" spans="1:32" s="8" customFormat="1" hidden="1">
      <c r="A345" s="69" t="s">
        <v>35</v>
      </c>
      <c r="B345" s="63"/>
      <c r="C345" s="23">
        <f t="shared" si="124"/>
        <v>-3849.6882179192708</v>
      </c>
      <c r="D345" s="23">
        <f t="shared" si="124"/>
        <v>-3353.8798346857302</v>
      </c>
      <c r="E345" s="23">
        <f t="shared" si="124"/>
        <v>-2858.0714514521987</v>
      </c>
      <c r="F345" s="23">
        <f t="shared" si="124"/>
        <v>-2362.2630682186664</v>
      </c>
      <c r="G345" s="23">
        <f t="shared" si="124"/>
        <v>-1866.4546849851349</v>
      </c>
      <c r="H345" s="23">
        <f t="shared" si="124"/>
        <v>-1370.6463017516032</v>
      </c>
      <c r="I345" s="23">
        <f t="shared" si="124"/>
        <v>-1370.6463017516</v>
      </c>
      <c r="J345" s="23">
        <f t="shared" si="124"/>
        <v>-1370.6463017515966</v>
      </c>
      <c r="K345" s="23">
        <f t="shared" si="124"/>
        <v>-1370.6463017516003</v>
      </c>
      <c r="L345" s="23">
        <f t="shared" si="124"/>
        <v>-1370.6463017516</v>
      </c>
      <c r="M345" s="23">
        <f t="shared" si="124"/>
        <v>-1370.6463017516012</v>
      </c>
      <c r="N345" s="23">
        <f t="shared" si="124"/>
        <v>-1370.6463017515989</v>
      </c>
      <c r="O345" s="23">
        <f t="shared" si="124"/>
        <v>-1370.646301751603</v>
      </c>
      <c r="P345" s="23">
        <f t="shared" si="124"/>
        <v>-1370.6463017515987</v>
      </c>
      <c r="Q345" s="23">
        <f t="shared" si="124"/>
        <v>-1370.6463017515971</v>
      </c>
      <c r="R345" s="23">
        <f t="shared" si="124"/>
        <v>-1370.6463017516023</v>
      </c>
      <c r="S345" s="23">
        <f t="shared" si="124"/>
        <v>-1370.6463017516</v>
      </c>
      <c r="T345" s="23">
        <f t="shared" si="124"/>
        <v>-1370.6463017516</v>
      </c>
      <c r="U345" s="23">
        <f t="shared" si="124"/>
        <v>-1370.6463017516007</v>
      </c>
      <c r="V345" s="23">
        <f t="shared" si="124"/>
        <v>-1370.6463017516007</v>
      </c>
      <c r="W345" s="23">
        <f t="shared" si="124"/>
        <v>-1370.6463017515989</v>
      </c>
      <c r="X345" s="23">
        <f t="shared" si="124"/>
        <v>-1370.646301751601</v>
      </c>
      <c r="Y345" s="23">
        <f t="shared" si="124"/>
        <v>-1370.646301751601</v>
      </c>
      <c r="Z345" s="23">
        <f t="shared" si="124"/>
        <v>-1370.6463017516005</v>
      </c>
      <c r="AA345" s="23">
        <f t="shared" si="124"/>
        <v>-1370.6463017515996</v>
      </c>
      <c r="AB345" s="23">
        <f t="shared" si="124"/>
        <v>-1370.6463017516003</v>
      </c>
      <c r="AC345" s="23">
        <f t="shared" si="124"/>
        <v>-1370.6463017516</v>
      </c>
      <c r="AD345" s="23">
        <f t="shared" si="124"/>
        <v>-1370.6463017515987</v>
      </c>
      <c r="AE345" s="23">
        <f t="shared" si="124"/>
        <v>-1370.6463017516</v>
      </c>
      <c r="AF345" s="23">
        <f t="shared" si="124"/>
        <v>-1370.6463017516005</v>
      </c>
    </row>
    <row r="346" spans="1:32" s="8" customFormat="1" hidden="1">
      <c r="A346" s="69" t="s">
        <v>36</v>
      </c>
      <c r="B346" s="63"/>
      <c r="C346" s="23">
        <f t="shared" si="124"/>
        <v>-1568.7561535936993</v>
      </c>
      <c r="D346" s="23">
        <f t="shared" si="124"/>
        <v>-1366.7131807159276</v>
      </c>
      <c r="E346" s="23">
        <f t="shared" si="124"/>
        <v>-1164.6702078381509</v>
      </c>
      <c r="F346" s="23">
        <f t="shared" si="124"/>
        <v>-962.62723496037552</v>
      </c>
      <c r="G346" s="23">
        <f t="shared" si="124"/>
        <v>-760.58426208260073</v>
      </c>
      <c r="H346" s="23">
        <f t="shared" si="124"/>
        <v>-558.54128920482719</v>
      </c>
      <c r="I346" s="23">
        <f t="shared" si="124"/>
        <v>-558.54128920482424</v>
      </c>
      <c r="J346" s="23">
        <f t="shared" si="124"/>
        <v>-558.54128920482856</v>
      </c>
      <c r="K346" s="23">
        <f t="shared" si="124"/>
        <v>-558.54128920482481</v>
      </c>
      <c r="L346" s="23">
        <f t="shared" si="124"/>
        <v>-558.54128920482719</v>
      </c>
      <c r="M346" s="23">
        <f t="shared" si="124"/>
        <v>-558.54128920482344</v>
      </c>
      <c r="N346" s="23">
        <f t="shared" si="124"/>
        <v>-558.54128920482708</v>
      </c>
      <c r="O346" s="23">
        <f t="shared" si="124"/>
        <v>-558.54128920482924</v>
      </c>
      <c r="P346" s="23">
        <f t="shared" si="124"/>
        <v>-558.54128920483072</v>
      </c>
      <c r="Q346" s="23">
        <f t="shared" si="124"/>
        <v>-558.5412892048281</v>
      </c>
      <c r="R346" s="23">
        <f t="shared" si="124"/>
        <v>-558.54128920482844</v>
      </c>
      <c r="S346" s="23">
        <f t="shared" si="124"/>
        <v>-558.5412892048281</v>
      </c>
      <c r="T346" s="23">
        <f t="shared" si="124"/>
        <v>-558.54128920482822</v>
      </c>
      <c r="U346" s="23">
        <f t="shared" si="124"/>
        <v>-558.54128920483151</v>
      </c>
      <c r="V346" s="23">
        <f t="shared" si="124"/>
        <v>-558.54128920483004</v>
      </c>
      <c r="W346" s="23">
        <f t="shared" si="124"/>
        <v>-558.54128920482935</v>
      </c>
      <c r="X346" s="23">
        <f t="shared" si="124"/>
        <v>-558.54128920482901</v>
      </c>
      <c r="Y346" s="23">
        <f t="shared" si="124"/>
        <v>-558.54128920483083</v>
      </c>
      <c r="Z346" s="23">
        <f t="shared" si="124"/>
        <v>-558.54128920482799</v>
      </c>
      <c r="AA346" s="23">
        <f t="shared" si="124"/>
        <v>-558.54128920482924</v>
      </c>
      <c r="AB346" s="23">
        <f t="shared" si="124"/>
        <v>-558.54128920483026</v>
      </c>
      <c r="AC346" s="23">
        <f t="shared" si="124"/>
        <v>-558.54128920483004</v>
      </c>
      <c r="AD346" s="23">
        <f t="shared" si="124"/>
        <v>-558.5412892048289</v>
      </c>
      <c r="AE346" s="23">
        <f t="shared" si="124"/>
        <v>-558.54128920482913</v>
      </c>
      <c r="AF346" s="23">
        <f t="shared" si="124"/>
        <v>-558.54128920483026</v>
      </c>
    </row>
    <row r="347" spans="1:32" s="8" customFormat="1" hidden="1">
      <c r="A347" s="69" t="s">
        <v>37</v>
      </c>
      <c r="B347" s="63"/>
      <c r="C347" s="23">
        <f t="shared" si="124"/>
        <v>292.09058089924895</v>
      </c>
      <c r="D347" s="23">
        <f t="shared" si="124"/>
        <v>329.70946078652844</v>
      </c>
      <c r="E347" s="23">
        <f t="shared" si="124"/>
        <v>367.32834067380918</v>
      </c>
      <c r="F347" s="23">
        <f t="shared" si="124"/>
        <v>404.94722056109265</v>
      </c>
      <c r="G347" s="23">
        <f t="shared" si="124"/>
        <v>442.5661004483851</v>
      </c>
      <c r="H347" s="23">
        <f t="shared" si="124"/>
        <v>480.18498033566601</v>
      </c>
      <c r="I347" s="23">
        <f t="shared" si="124"/>
        <v>480.18498033566675</v>
      </c>
      <c r="J347" s="23">
        <f t="shared" si="124"/>
        <v>480.18498033566846</v>
      </c>
      <c r="K347" s="23">
        <f t="shared" si="124"/>
        <v>480.18498033567028</v>
      </c>
      <c r="L347" s="23">
        <f t="shared" si="124"/>
        <v>480.18498033567022</v>
      </c>
      <c r="M347" s="23">
        <f t="shared" si="124"/>
        <v>480.18498033566806</v>
      </c>
      <c r="N347" s="23">
        <f t="shared" si="124"/>
        <v>480.18498033566971</v>
      </c>
      <c r="O347" s="23">
        <f t="shared" si="124"/>
        <v>480.18498033566442</v>
      </c>
      <c r="P347" s="23">
        <f t="shared" si="124"/>
        <v>480.18498033566976</v>
      </c>
      <c r="Q347" s="23">
        <f t="shared" si="124"/>
        <v>480.18498033566527</v>
      </c>
      <c r="R347" s="23">
        <f t="shared" si="124"/>
        <v>480.18498033566732</v>
      </c>
      <c r="S347" s="23">
        <f t="shared" si="124"/>
        <v>480.18498033566823</v>
      </c>
      <c r="T347" s="23">
        <f t="shared" si="124"/>
        <v>480.18498033566703</v>
      </c>
      <c r="U347" s="23">
        <f t="shared" si="124"/>
        <v>480.18498033566715</v>
      </c>
      <c r="V347" s="23">
        <f t="shared" si="124"/>
        <v>480.18498033566743</v>
      </c>
      <c r="W347" s="23">
        <f t="shared" si="124"/>
        <v>480.18498033566721</v>
      </c>
      <c r="X347" s="23">
        <f t="shared" si="124"/>
        <v>480.18498033566834</v>
      </c>
      <c r="Y347" s="23">
        <f t="shared" si="124"/>
        <v>480.18498033566755</v>
      </c>
      <c r="Z347" s="23">
        <f t="shared" si="124"/>
        <v>480.18498033566703</v>
      </c>
      <c r="AA347" s="23">
        <f t="shared" si="124"/>
        <v>480.18498033566721</v>
      </c>
      <c r="AB347" s="23">
        <f t="shared" si="124"/>
        <v>480.18498033566715</v>
      </c>
      <c r="AC347" s="23">
        <f t="shared" si="124"/>
        <v>480.1849803356688</v>
      </c>
      <c r="AD347" s="23">
        <f t="shared" si="124"/>
        <v>480.18498033566539</v>
      </c>
      <c r="AE347" s="23">
        <f t="shared" si="124"/>
        <v>480.18498033566698</v>
      </c>
      <c r="AF347" s="23">
        <f t="shared" si="124"/>
        <v>480.18498033566743</v>
      </c>
    </row>
    <row r="348" spans="1:32" s="8" customFormat="1" hidden="1">
      <c r="A348" s="69" t="s">
        <v>38</v>
      </c>
      <c r="B348" s="63"/>
      <c r="C348" s="23">
        <f t="shared" si="124"/>
        <v>598.94978667542819</v>
      </c>
      <c r="D348" s="23">
        <f t="shared" si="124"/>
        <v>676.08962464653416</v>
      </c>
      <c r="E348" s="23">
        <f t="shared" si="124"/>
        <v>753.2294626176531</v>
      </c>
      <c r="F348" s="23">
        <f t="shared" si="124"/>
        <v>830.3693005887659</v>
      </c>
      <c r="G348" s="23">
        <f t="shared" si="124"/>
        <v>907.50913855988961</v>
      </c>
      <c r="H348" s="23">
        <f t="shared" si="124"/>
        <v>984.64897653100502</v>
      </c>
      <c r="I348" s="23">
        <f t="shared" si="124"/>
        <v>984.64897653100434</v>
      </c>
      <c r="J348" s="23">
        <f t="shared" si="124"/>
        <v>984.64897653100559</v>
      </c>
      <c r="K348" s="23">
        <f t="shared" si="124"/>
        <v>984.64897653100286</v>
      </c>
      <c r="L348" s="23">
        <f t="shared" si="124"/>
        <v>984.64897653100081</v>
      </c>
      <c r="M348" s="23">
        <f t="shared" si="124"/>
        <v>984.64897653100468</v>
      </c>
      <c r="N348" s="23">
        <f t="shared" si="124"/>
        <v>984.64897653099979</v>
      </c>
      <c r="O348" s="23">
        <f t="shared" si="124"/>
        <v>984.64897653100616</v>
      </c>
      <c r="P348" s="23">
        <f t="shared" si="124"/>
        <v>984.64897653100365</v>
      </c>
      <c r="Q348" s="23">
        <f t="shared" si="124"/>
        <v>984.64897653100684</v>
      </c>
      <c r="R348" s="23">
        <f t="shared" si="124"/>
        <v>984.64897653100024</v>
      </c>
      <c r="S348" s="23">
        <f t="shared" si="124"/>
        <v>984.64897653100502</v>
      </c>
      <c r="T348" s="23">
        <f t="shared" si="124"/>
        <v>984.64897653100093</v>
      </c>
      <c r="U348" s="23">
        <f t="shared" si="124"/>
        <v>984.64897653100104</v>
      </c>
      <c r="V348" s="23">
        <f t="shared" si="124"/>
        <v>984.64897653100024</v>
      </c>
      <c r="W348" s="23">
        <f t="shared" si="124"/>
        <v>984.6489765309999</v>
      </c>
      <c r="X348" s="23">
        <f t="shared" si="124"/>
        <v>984.64897653100059</v>
      </c>
      <c r="Y348" s="23">
        <f t="shared" si="124"/>
        <v>984.64897653100047</v>
      </c>
      <c r="Z348" s="23">
        <f t="shared" si="124"/>
        <v>984.64897653100104</v>
      </c>
      <c r="AA348" s="23">
        <f t="shared" si="124"/>
        <v>984.64897653100093</v>
      </c>
      <c r="AB348" s="23">
        <f t="shared" si="124"/>
        <v>984.64897653099797</v>
      </c>
      <c r="AC348" s="23">
        <f t="shared" si="124"/>
        <v>984.64897653099888</v>
      </c>
      <c r="AD348" s="23">
        <f t="shared" si="124"/>
        <v>984.64897653100115</v>
      </c>
      <c r="AE348" s="23">
        <f t="shared" si="124"/>
        <v>984.64897653099911</v>
      </c>
      <c r="AF348" s="23">
        <f t="shared" si="124"/>
        <v>984.64897653100013</v>
      </c>
    </row>
    <row r="349" spans="1:32" s="8" customFormat="1" hidden="1">
      <c r="A349" s="69" t="s">
        <v>39</v>
      </c>
      <c r="B349" s="63"/>
      <c r="C349" s="23">
        <f t="shared" si="124"/>
        <v>508.69707909419219</v>
      </c>
      <c r="D349" s="23">
        <f t="shared" si="124"/>
        <v>574.2131058641769</v>
      </c>
      <c r="E349" s="23">
        <f t="shared" si="124"/>
        <v>639.7291326341732</v>
      </c>
      <c r="F349" s="23">
        <f t="shared" si="124"/>
        <v>705.24515940415711</v>
      </c>
      <c r="G349" s="23">
        <f t="shared" si="124"/>
        <v>770.7611861741434</v>
      </c>
      <c r="H349" s="23">
        <f t="shared" si="124"/>
        <v>836.27721294413936</v>
      </c>
      <c r="I349" s="23">
        <f t="shared" si="124"/>
        <v>836.27721294413334</v>
      </c>
      <c r="J349" s="23">
        <f t="shared" si="124"/>
        <v>836.27721294413482</v>
      </c>
      <c r="K349" s="23">
        <f t="shared" si="124"/>
        <v>836.27721294413504</v>
      </c>
      <c r="L349" s="23">
        <f t="shared" si="124"/>
        <v>836.27721294413845</v>
      </c>
      <c r="M349" s="23">
        <f t="shared" si="124"/>
        <v>836.27721294413755</v>
      </c>
      <c r="N349" s="23">
        <f t="shared" si="124"/>
        <v>836.27721294413436</v>
      </c>
      <c r="O349" s="23">
        <f t="shared" si="124"/>
        <v>836.27721294413982</v>
      </c>
      <c r="P349" s="23">
        <f t="shared" si="124"/>
        <v>836.27721294413573</v>
      </c>
      <c r="Q349" s="23">
        <f t="shared" si="124"/>
        <v>836.27721294413448</v>
      </c>
      <c r="R349" s="23">
        <f t="shared" si="124"/>
        <v>836.277212944138</v>
      </c>
      <c r="S349" s="23">
        <f t="shared" si="124"/>
        <v>836.27721294413436</v>
      </c>
      <c r="T349" s="23">
        <f t="shared" si="124"/>
        <v>836.27721294414084</v>
      </c>
      <c r="U349" s="23">
        <f t="shared" si="124"/>
        <v>836.27721294413857</v>
      </c>
      <c r="V349" s="23">
        <f t="shared" si="124"/>
        <v>836.27721294414152</v>
      </c>
      <c r="W349" s="23">
        <f t="shared" si="124"/>
        <v>836.27721294413925</v>
      </c>
      <c r="X349" s="23">
        <f t="shared" si="124"/>
        <v>836.27721294413914</v>
      </c>
      <c r="Y349" s="23">
        <f t="shared" si="124"/>
        <v>836.27721294414187</v>
      </c>
      <c r="Z349" s="23">
        <f t="shared" si="124"/>
        <v>836.27721294413914</v>
      </c>
      <c r="AA349" s="23">
        <f t="shared" si="124"/>
        <v>836.27721294414005</v>
      </c>
      <c r="AB349" s="23">
        <f t="shared" si="124"/>
        <v>836.27721294413891</v>
      </c>
      <c r="AC349" s="23">
        <f t="shared" si="124"/>
        <v>836.27721294414073</v>
      </c>
      <c r="AD349" s="23">
        <f t="shared" si="124"/>
        <v>836.27721294414073</v>
      </c>
      <c r="AE349" s="23">
        <f t="shared" si="124"/>
        <v>836.27721294414118</v>
      </c>
      <c r="AF349" s="23">
        <f t="shared" si="124"/>
        <v>836.27721294414107</v>
      </c>
    </row>
    <row r="350" spans="1:32" s="8" customFormat="1" hidden="1">
      <c r="A350" s="69" t="s">
        <v>40</v>
      </c>
      <c r="B350" s="63"/>
      <c r="C350" s="23">
        <f t="shared" si="124"/>
        <v>196.91499835904199</v>
      </c>
      <c r="D350" s="23">
        <f t="shared" si="124"/>
        <v>222.27604097968549</v>
      </c>
      <c r="E350" s="23">
        <f t="shared" si="124"/>
        <v>247.63708360031387</v>
      </c>
      <c r="F350" s="23">
        <f t="shared" si="124"/>
        <v>272.99812622096385</v>
      </c>
      <c r="G350" s="23">
        <f t="shared" si="124"/>
        <v>298.35916884160622</v>
      </c>
      <c r="H350" s="23">
        <f t="shared" si="124"/>
        <v>323.72021146224688</v>
      </c>
      <c r="I350" s="23">
        <f t="shared" si="124"/>
        <v>323.72021146224591</v>
      </c>
      <c r="J350" s="23">
        <f t="shared" si="124"/>
        <v>323.72021146224614</v>
      </c>
      <c r="K350" s="23">
        <f t="shared" si="124"/>
        <v>323.72021146224591</v>
      </c>
      <c r="L350" s="23">
        <f t="shared" si="124"/>
        <v>323.7202114622487</v>
      </c>
      <c r="M350" s="23">
        <f t="shared" si="124"/>
        <v>323.72021146224688</v>
      </c>
      <c r="N350" s="23">
        <f t="shared" si="124"/>
        <v>323.72021146225086</v>
      </c>
      <c r="O350" s="23">
        <f t="shared" si="124"/>
        <v>323.72021146225057</v>
      </c>
      <c r="P350" s="23">
        <f t="shared" si="124"/>
        <v>323.72021146224546</v>
      </c>
      <c r="Q350" s="23">
        <f t="shared" si="124"/>
        <v>323.7202114622508</v>
      </c>
      <c r="R350" s="23">
        <f t="shared" ref="R350:AF350" si="125">R216-R283</f>
        <v>323.72021146224785</v>
      </c>
      <c r="S350" s="23">
        <f t="shared" si="125"/>
        <v>323.72021146224608</v>
      </c>
      <c r="T350" s="23">
        <f t="shared" si="125"/>
        <v>323.72021146225188</v>
      </c>
      <c r="U350" s="23">
        <f t="shared" si="125"/>
        <v>323.72021146225211</v>
      </c>
      <c r="V350" s="23">
        <f t="shared" si="125"/>
        <v>323.7202114622487</v>
      </c>
      <c r="W350" s="23">
        <f t="shared" si="125"/>
        <v>323.72021146224915</v>
      </c>
      <c r="X350" s="23">
        <f t="shared" si="125"/>
        <v>323.72021146224796</v>
      </c>
      <c r="Y350" s="23">
        <f t="shared" si="125"/>
        <v>323.72021146224739</v>
      </c>
      <c r="Z350" s="23">
        <f t="shared" si="125"/>
        <v>323.72021146225029</v>
      </c>
      <c r="AA350" s="23">
        <f t="shared" si="125"/>
        <v>323.72021146224859</v>
      </c>
      <c r="AB350" s="23">
        <f t="shared" si="125"/>
        <v>323.7202114622479</v>
      </c>
      <c r="AC350" s="23">
        <f t="shared" si="125"/>
        <v>323.72021146224694</v>
      </c>
      <c r="AD350" s="23">
        <f t="shared" si="125"/>
        <v>323.72021146224836</v>
      </c>
      <c r="AE350" s="23">
        <f t="shared" si="125"/>
        <v>323.72021146224802</v>
      </c>
      <c r="AF350" s="23">
        <f t="shared" si="125"/>
        <v>323.72021146224898</v>
      </c>
    </row>
    <row r="351" spans="1:32" s="8" customFormat="1" hidden="1">
      <c r="A351" s="69" t="s">
        <v>41</v>
      </c>
      <c r="B351" s="63"/>
      <c r="C351" s="23">
        <f t="shared" ref="C351:AF358" si="126">C217-C284</f>
        <v>-134.55858221200901</v>
      </c>
      <c r="D351" s="23">
        <f t="shared" si="126"/>
        <v>-117.22853642124096</v>
      </c>
      <c r="E351" s="23">
        <f t="shared" si="126"/>
        <v>-99.89849063047177</v>
      </c>
      <c r="F351" s="23">
        <f t="shared" si="126"/>
        <v>-82.568444839698259</v>
      </c>
      <c r="G351" s="23">
        <f t="shared" si="126"/>
        <v>-65.238399048923611</v>
      </c>
      <c r="H351" s="23">
        <f t="shared" si="126"/>
        <v>-47.908353258160105</v>
      </c>
      <c r="I351" s="23">
        <f t="shared" si="126"/>
        <v>-47.908353258153966</v>
      </c>
      <c r="J351" s="23">
        <f t="shared" si="126"/>
        <v>-47.908353258153511</v>
      </c>
      <c r="K351" s="23">
        <f t="shared" si="126"/>
        <v>-47.908353258156922</v>
      </c>
      <c r="L351" s="23">
        <f t="shared" si="126"/>
        <v>-47.908353258158627</v>
      </c>
      <c r="M351" s="23">
        <f t="shared" si="126"/>
        <v>-47.908353258157035</v>
      </c>
      <c r="N351" s="23">
        <f t="shared" si="126"/>
        <v>-47.908353258159082</v>
      </c>
      <c r="O351" s="23">
        <f t="shared" si="126"/>
        <v>-47.908353258158058</v>
      </c>
      <c r="P351" s="23">
        <f t="shared" si="126"/>
        <v>-47.908353258157945</v>
      </c>
      <c r="Q351" s="23">
        <f t="shared" si="126"/>
        <v>-47.908353258153738</v>
      </c>
      <c r="R351" s="23">
        <f t="shared" si="126"/>
        <v>-47.908353258155216</v>
      </c>
      <c r="S351" s="23">
        <f t="shared" si="126"/>
        <v>-47.908353258156239</v>
      </c>
      <c r="T351" s="23">
        <f t="shared" si="126"/>
        <v>-47.908353258160446</v>
      </c>
      <c r="U351" s="23">
        <f t="shared" si="126"/>
        <v>-47.908353258160332</v>
      </c>
      <c r="V351" s="23">
        <f t="shared" si="126"/>
        <v>-47.90835325815533</v>
      </c>
      <c r="W351" s="23">
        <f t="shared" si="126"/>
        <v>-47.908353258154762</v>
      </c>
      <c r="X351" s="23">
        <f t="shared" si="126"/>
        <v>-47.908353258153738</v>
      </c>
      <c r="Y351" s="23">
        <f t="shared" si="126"/>
        <v>-47.908353258152033</v>
      </c>
      <c r="Z351" s="23">
        <f t="shared" si="126"/>
        <v>-47.908353258153056</v>
      </c>
      <c r="AA351" s="23">
        <f t="shared" si="126"/>
        <v>-47.908353258153511</v>
      </c>
      <c r="AB351" s="23">
        <f t="shared" si="126"/>
        <v>-47.908353258153397</v>
      </c>
      <c r="AC351" s="23">
        <f t="shared" si="126"/>
        <v>-47.908353258153056</v>
      </c>
      <c r="AD351" s="23">
        <f t="shared" si="126"/>
        <v>-47.90835325815226</v>
      </c>
      <c r="AE351" s="23">
        <f t="shared" si="126"/>
        <v>-47.908353258154989</v>
      </c>
      <c r="AF351" s="23">
        <f t="shared" si="126"/>
        <v>-47.908353258154648</v>
      </c>
    </row>
    <row r="352" spans="1:32" s="8" customFormat="1" hidden="1">
      <c r="A352" s="69" t="s">
        <v>42</v>
      </c>
      <c r="B352" s="63"/>
      <c r="C352" s="23">
        <f t="shared" si="126"/>
        <v>-21.332458155563472</v>
      </c>
      <c r="D352" s="23">
        <f t="shared" si="126"/>
        <v>-18.585011871663937</v>
      </c>
      <c r="E352" s="23">
        <f t="shared" si="126"/>
        <v>-15.837565587762811</v>
      </c>
      <c r="F352" s="23">
        <f t="shared" si="126"/>
        <v>-13.090119303851679</v>
      </c>
      <c r="G352" s="23">
        <f t="shared" si="126"/>
        <v>-10.342673019954873</v>
      </c>
      <c r="H352" s="23">
        <f t="shared" si="126"/>
        <v>-7.5952267360473797</v>
      </c>
      <c r="I352" s="23">
        <f t="shared" si="126"/>
        <v>-7.5952267360446513</v>
      </c>
      <c r="J352" s="23">
        <f t="shared" si="126"/>
        <v>-7.5952267360503356</v>
      </c>
      <c r="K352" s="23">
        <f t="shared" si="126"/>
        <v>-7.5952267360476071</v>
      </c>
      <c r="L352" s="23">
        <f t="shared" si="126"/>
        <v>-7.5952267360453334</v>
      </c>
      <c r="M352" s="23">
        <f t="shared" si="126"/>
        <v>-7.595226736050563</v>
      </c>
      <c r="N352" s="23">
        <f t="shared" si="126"/>
        <v>-7.5952267360444239</v>
      </c>
      <c r="O352" s="23">
        <f t="shared" si="126"/>
        <v>-7.5952267360460155</v>
      </c>
      <c r="P352" s="23">
        <f t="shared" si="126"/>
        <v>-7.5952267360448786</v>
      </c>
      <c r="Q352" s="23">
        <f t="shared" si="126"/>
        <v>-7.5952267360457881</v>
      </c>
      <c r="R352" s="23">
        <f t="shared" si="126"/>
        <v>-7.5952267360493124</v>
      </c>
      <c r="S352" s="23">
        <f t="shared" si="126"/>
        <v>-7.595226736048744</v>
      </c>
      <c r="T352" s="23">
        <f t="shared" si="126"/>
        <v>-7.5952267360457881</v>
      </c>
      <c r="U352" s="23">
        <f t="shared" si="126"/>
        <v>-7.5952267360473797</v>
      </c>
      <c r="V352" s="23">
        <f t="shared" si="126"/>
        <v>-7.5952267360494261</v>
      </c>
      <c r="W352" s="23">
        <f t="shared" si="126"/>
        <v>-7.5952267360463566</v>
      </c>
      <c r="X352" s="23">
        <f t="shared" si="126"/>
        <v>-7.5952267360478345</v>
      </c>
      <c r="Y352" s="23">
        <f t="shared" si="126"/>
        <v>-7.595226736048744</v>
      </c>
      <c r="Z352" s="23">
        <f t="shared" si="126"/>
        <v>-7.5952267360466976</v>
      </c>
      <c r="AA352" s="23">
        <f t="shared" si="126"/>
        <v>-7.595226736048744</v>
      </c>
      <c r="AB352" s="23">
        <f t="shared" si="126"/>
        <v>-7.5952267360463566</v>
      </c>
      <c r="AC352" s="23">
        <f t="shared" si="126"/>
        <v>-7.5952267360491987</v>
      </c>
      <c r="AD352" s="23">
        <f t="shared" si="126"/>
        <v>-7.5952267360465839</v>
      </c>
      <c r="AE352" s="23">
        <f t="shared" si="126"/>
        <v>-7.5952267360479482</v>
      </c>
      <c r="AF352" s="23">
        <f t="shared" si="126"/>
        <v>-7.5952267360485166</v>
      </c>
    </row>
    <row r="353" spans="1:32" s="8" customFormat="1" hidden="1">
      <c r="A353" s="69" t="s">
        <v>43</v>
      </c>
      <c r="B353" s="63"/>
      <c r="C353" s="23">
        <f t="shared" si="126"/>
        <v>303.57728913685833</v>
      </c>
      <c r="D353" s="23">
        <f t="shared" si="126"/>
        <v>342.67556317701565</v>
      </c>
      <c r="E353" s="23">
        <f t="shared" si="126"/>
        <v>381.77383721716706</v>
      </c>
      <c r="F353" s="23">
        <f t="shared" si="126"/>
        <v>420.87211125731528</v>
      </c>
      <c r="G353" s="23">
        <f t="shared" si="126"/>
        <v>459.97038529747988</v>
      </c>
      <c r="H353" s="23">
        <f t="shared" si="126"/>
        <v>499.06865933762856</v>
      </c>
      <c r="I353" s="23">
        <f t="shared" si="126"/>
        <v>499.06865933763311</v>
      </c>
      <c r="J353" s="23">
        <f t="shared" si="126"/>
        <v>499.06865933763129</v>
      </c>
      <c r="K353" s="23">
        <f t="shared" si="126"/>
        <v>499.06865933762742</v>
      </c>
      <c r="L353" s="23">
        <f t="shared" si="126"/>
        <v>499.06865933762765</v>
      </c>
      <c r="M353" s="23">
        <f t="shared" si="126"/>
        <v>499.06865933763152</v>
      </c>
      <c r="N353" s="23">
        <f t="shared" si="126"/>
        <v>499.06865933763038</v>
      </c>
      <c r="O353" s="23">
        <f t="shared" si="126"/>
        <v>499.06865933763379</v>
      </c>
      <c r="P353" s="23">
        <f t="shared" si="126"/>
        <v>499.06865933763288</v>
      </c>
      <c r="Q353" s="23">
        <f t="shared" si="126"/>
        <v>499.06865933763129</v>
      </c>
      <c r="R353" s="23">
        <f t="shared" si="126"/>
        <v>499.06865933763538</v>
      </c>
      <c r="S353" s="23">
        <f t="shared" si="126"/>
        <v>499.0686593376322</v>
      </c>
      <c r="T353" s="23">
        <f t="shared" si="126"/>
        <v>499.06865933763129</v>
      </c>
      <c r="U353" s="23">
        <f t="shared" si="126"/>
        <v>499.06865933763356</v>
      </c>
      <c r="V353" s="23">
        <f t="shared" si="126"/>
        <v>499.06865933763515</v>
      </c>
      <c r="W353" s="23">
        <f t="shared" si="126"/>
        <v>499.06865933762901</v>
      </c>
      <c r="X353" s="23">
        <f t="shared" si="126"/>
        <v>499.06865933762992</v>
      </c>
      <c r="Y353" s="23">
        <f t="shared" si="126"/>
        <v>499.06865933763038</v>
      </c>
      <c r="Z353" s="23">
        <f t="shared" si="126"/>
        <v>499.06865933763061</v>
      </c>
      <c r="AA353" s="23">
        <f t="shared" si="126"/>
        <v>499.06865933763129</v>
      </c>
      <c r="AB353" s="23">
        <f t="shared" si="126"/>
        <v>499.06865933762924</v>
      </c>
      <c r="AC353" s="23">
        <f t="shared" si="126"/>
        <v>499.06865933762901</v>
      </c>
      <c r="AD353" s="23">
        <f t="shared" si="126"/>
        <v>499.06865933763129</v>
      </c>
      <c r="AE353" s="23">
        <f t="shared" si="126"/>
        <v>499.06865933763061</v>
      </c>
      <c r="AF353" s="23">
        <f t="shared" si="126"/>
        <v>499.06865933762992</v>
      </c>
    </row>
    <row r="354" spans="1:32" s="8" customFormat="1" hidden="1">
      <c r="A354" s="69" t="s">
        <v>44</v>
      </c>
      <c r="B354" s="63"/>
      <c r="C354" s="23">
        <f t="shared" si="126"/>
        <v>260.91237282572911</v>
      </c>
      <c r="D354" s="23">
        <f t="shared" si="126"/>
        <v>294.51575429808418</v>
      </c>
      <c r="E354" s="23">
        <f t="shared" si="126"/>
        <v>328.11913577043197</v>
      </c>
      <c r="F354" s="23">
        <f t="shared" si="126"/>
        <v>361.72251724278158</v>
      </c>
      <c r="G354" s="23">
        <f t="shared" si="126"/>
        <v>395.32589871512528</v>
      </c>
      <c r="H354" s="23">
        <f t="shared" si="126"/>
        <v>428.92928018747352</v>
      </c>
      <c r="I354" s="23">
        <f t="shared" si="126"/>
        <v>428.92928018747261</v>
      </c>
      <c r="J354" s="23">
        <f t="shared" si="126"/>
        <v>428.92928018747398</v>
      </c>
      <c r="K354" s="23">
        <f t="shared" si="126"/>
        <v>428.92928018747625</v>
      </c>
      <c r="L354" s="23">
        <f t="shared" si="126"/>
        <v>428.92928018747898</v>
      </c>
      <c r="M354" s="23">
        <f t="shared" si="126"/>
        <v>428.92928018747534</v>
      </c>
      <c r="N354" s="23">
        <f t="shared" si="126"/>
        <v>428.92928018747489</v>
      </c>
      <c r="O354" s="23">
        <f t="shared" si="126"/>
        <v>428.92928018747398</v>
      </c>
      <c r="P354" s="23">
        <f t="shared" si="126"/>
        <v>428.92928018747625</v>
      </c>
      <c r="Q354" s="23">
        <f t="shared" si="126"/>
        <v>428.92928018747671</v>
      </c>
      <c r="R354" s="23">
        <f t="shared" si="126"/>
        <v>428.9292801874758</v>
      </c>
      <c r="S354" s="23">
        <f t="shared" si="126"/>
        <v>428.92928018747534</v>
      </c>
      <c r="T354" s="23">
        <f t="shared" si="126"/>
        <v>428.92928018747807</v>
      </c>
      <c r="U354" s="23">
        <f t="shared" si="126"/>
        <v>428.92928018747625</v>
      </c>
      <c r="V354" s="23">
        <f t="shared" si="126"/>
        <v>428.9292801874758</v>
      </c>
      <c r="W354" s="23">
        <f t="shared" si="126"/>
        <v>428.9292801874758</v>
      </c>
      <c r="X354" s="23">
        <f t="shared" si="126"/>
        <v>428.92928018747625</v>
      </c>
      <c r="Y354" s="23">
        <f t="shared" si="126"/>
        <v>428.92928018747671</v>
      </c>
      <c r="Z354" s="23">
        <f t="shared" si="126"/>
        <v>428.92928018747671</v>
      </c>
      <c r="AA354" s="23">
        <f t="shared" si="126"/>
        <v>428.92928018747557</v>
      </c>
      <c r="AB354" s="23">
        <f t="shared" si="126"/>
        <v>428.9292801874758</v>
      </c>
      <c r="AC354" s="23">
        <f t="shared" si="126"/>
        <v>428.92928018747762</v>
      </c>
      <c r="AD354" s="23">
        <f t="shared" si="126"/>
        <v>428.92928018747648</v>
      </c>
      <c r="AE354" s="23">
        <f t="shared" si="126"/>
        <v>428.92928018747716</v>
      </c>
      <c r="AF354" s="23">
        <f t="shared" si="126"/>
        <v>428.92928018747443</v>
      </c>
    </row>
    <row r="355" spans="1:32" s="8" customFormat="1" hidden="1">
      <c r="A355" s="69" t="s">
        <v>45</v>
      </c>
      <c r="B355" s="63"/>
      <c r="C355" s="23">
        <f t="shared" si="126"/>
        <v>9.8457499179476144</v>
      </c>
      <c r="D355" s="23">
        <f t="shared" si="126"/>
        <v>11.113802048983416</v>
      </c>
      <c r="E355" s="23">
        <f t="shared" si="126"/>
        <v>12.381854180011942</v>
      </c>
      <c r="F355" s="23">
        <f t="shared" si="126"/>
        <v>13.649906311045015</v>
      </c>
      <c r="G355" s="23">
        <f t="shared" si="126"/>
        <v>14.917958442079907</v>
      </c>
      <c r="H355" s="23">
        <f t="shared" si="126"/>
        <v>16.186010573112071</v>
      </c>
      <c r="I355" s="23">
        <f t="shared" si="126"/>
        <v>16.186010573111162</v>
      </c>
      <c r="J355" s="23">
        <f t="shared" si="126"/>
        <v>16.186010573111162</v>
      </c>
      <c r="K355" s="23">
        <f t="shared" si="126"/>
        <v>16.186010573110252</v>
      </c>
      <c r="L355" s="23">
        <f t="shared" si="126"/>
        <v>16.18601057311389</v>
      </c>
      <c r="M355" s="23">
        <f t="shared" si="126"/>
        <v>16.186010573113435</v>
      </c>
      <c r="N355" s="23">
        <f t="shared" si="126"/>
        <v>16.186010573112981</v>
      </c>
      <c r="O355" s="23">
        <f t="shared" si="126"/>
        <v>16.186010573114345</v>
      </c>
      <c r="P355" s="23">
        <f t="shared" si="126"/>
        <v>16.186010573114345</v>
      </c>
      <c r="Q355" s="23">
        <f t="shared" si="126"/>
        <v>16.18601057311389</v>
      </c>
      <c r="R355" s="23">
        <f t="shared" si="126"/>
        <v>16.1860105731148</v>
      </c>
      <c r="S355" s="23">
        <f t="shared" si="126"/>
        <v>16.186010573115254</v>
      </c>
      <c r="T355" s="23">
        <f t="shared" si="126"/>
        <v>16.186010573115709</v>
      </c>
      <c r="U355" s="23">
        <f t="shared" si="126"/>
        <v>16.186010573114345</v>
      </c>
      <c r="V355" s="23">
        <f t="shared" si="126"/>
        <v>16.18601057311389</v>
      </c>
      <c r="W355" s="23">
        <f t="shared" si="126"/>
        <v>16.186010573112526</v>
      </c>
      <c r="X355" s="23">
        <f t="shared" si="126"/>
        <v>16.186010573112981</v>
      </c>
      <c r="Y355" s="23">
        <f t="shared" si="126"/>
        <v>16.186010573112526</v>
      </c>
      <c r="Z355" s="23">
        <f t="shared" si="126"/>
        <v>16.18601057311389</v>
      </c>
      <c r="AA355" s="23">
        <f t="shared" si="126"/>
        <v>16.186010573112981</v>
      </c>
      <c r="AB355" s="23">
        <f t="shared" si="126"/>
        <v>16.186010573112981</v>
      </c>
      <c r="AC355" s="23">
        <f t="shared" si="126"/>
        <v>16.186010573112981</v>
      </c>
      <c r="AD355" s="23">
        <f t="shared" si="126"/>
        <v>16.186010573112526</v>
      </c>
      <c r="AE355" s="23">
        <f t="shared" si="126"/>
        <v>16.186010573112526</v>
      </c>
      <c r="AF355" s="23">
        <f t="shared" si="126"/>
        <v>16.186010573115709</v>
      </c>
    </row>
    <row r="356" spans="1:32" s="8" customFormat="1" hidden="1">
      <c r="A356" s="69" t="s">
        <v>46</v>
      </c>
      <c r="B356" s="63"/>
      <c r="C356" s="23">
        <f t="shared" si="126"/>
        <v>-68.920249425664224</v>
      </c>
      <c r="D356" s="23">
        <f t="shared" si="126"/>
        <v>-60.043884508442716</v>
      </c>
      <c r="E356" s="23">
        <f t="shared" si="126"/>
        <v>-51.167519591219389</v>
      </c>
      <c r="F356" s="23">
        <f t="shared" si="126"/>
        <v>-42.291154673992423</v>
      </c>
      <c r="G356" s="23">
        <f t="shared" si="126"/>
        <v>-33.414789756763639</v>
      </c>
      <c r="H356" s="23">
        <f t="shared" si="126"/>
        <v>-24.53842483954304</v>
      </c>
      <c r="I356" s="23">
        <f t="shared" si="126"/>
        <v>-24.538424839539402</v>
      </c>
      <c r="J356" s="23">
        <f t="shared" si="126"/>
        <v>-24.538424839540312</v>
      </c>
      <c r="K356" s="23">
        <f t="shared" si="126"/>
        <v>-24.538424839542131</v>
      </c>
      <c r="L356" s="23">
        <f t="shared" si="126"/>
        <v>-24.538424839538493</v>
      </c>
      <c r="M356" s="23">
        <f t="shared" si="126"/>
        <v>-24.538424839541221</v>
      </c>
      <c r="N356" s="23">
        <f t="shared" si="126"/>
        <v>-24.538424839540312</v>
      </c>
      <c r="O356" s="23">
        <f t="shared" si="126"/>
        <v>-24.53842483954395</v>
      </c>
      <c r="P356" s="23">
        <f t="shared" si="126"/>
        <v>-24.538424839540312</v>
      </c>
      <c r="Q356" s="23">
        <f t="shared" si="126"/>
        <v>-24.538424839542131</v>
      </c>
      <c r="R356" s="23">
        <f t="shared" si="126"/>
        <v>-24.538424839542131</v>
      </c>
      <c r="S356" s="23">
        <f t="shared" si="126"/>
        <v>-24.538424839542131</v>
      </c>
      <c r="T356" s="23">
        <f t="shared" si="126"/>
        <v>-24.538424839540312</v>
      </c>
      <c r="U356" s="23">
        <f t="shared" si="126"/>
        <v>-24.538424839541221</v>
      </c>
      <c r="V356" s="23">
        <f t="shared" si="126"/>
        <v>-24.53842483954304</v>
      </c>
      <c r="W356" s="23">
        <f t="shared" si="126"/>
        <v>-24.538424839541221</v>
      </c>
      <c r="X356" s="23">
        <f t="shared" si="126"/>
        <v>-24.53842483954304</v>
      </c>
      <c r="Y356" s="23">
        <f t="shared" si="126"/>
        <v>-24.53842483954395</v>
      </c>
      <c r="Z356" s="23">
        <f t="shared" si="126"/>
        <v>-24.538424839541221</v>
      </c>
      <c r="AA356" s="23">
        <f t="shared" si="126"/>
        <v>-24.538424839542131</v>
      </c>
      <c r="AB356" s="23">
        <f t="shared" si="126"/>
        <v>-24.538424839540312</v>
      </c>
      <c r="AC356" s="23">
        <f t="shared" si="126"/>
        <v>-24.538424839540312</v>
      </c>
      <c r="AD356" s="23">
        <f t="shared" si="126"/>
        <v>-24.53842483954395</v>
      </c>
      <c r="AE356" s="23">
        <f t="shared" si="126"/>
        <v>-24.538424839541221</v>
      </c>
      <c r="AF356" s="23">
        <f t="shared" si="126"/>
        <v>-24.538424839540312</v>
      </c>
    </row>
    <row r="357" spans="1:32" s="8" customFormat="1" hidden="1">
      <c r="A357" s="69" t="s">
        <v>47</v>
      </c>
      <c r="B357" s="63"/>
      <c r="C357" s="23">
        <f t="shared" si="126"/>
        <v>-137.84049885133027</v>
      </c>
      <c r="D357" s="23">
        <f t="shared" si="126"/>
        <v>-120.08776901688361</v>
      </c>
      <c r="E357" s="23">
        <f t="shared" si="126"/>
        <v>-102.33503918243332</v>
      </c>
      <c r="F357" s="23">
        <f t="shared" si="126"/>
        <v>-84.582309347983028</v>
      </c>
      <c r="G357" s="23">
        <f t="shared" si="126"/>
        <v>-66.829579513534554</v>
      </c>
      <c r="H357" s="23">
        <f t="shared" si="126"/>
        <v>-49.076849679084262</v>
      </c>
      <c r="I357" s="23">
        <f t="shared" si="126"/>
        <v>-49.076849679084262</v>
      </c>
      <c r="J357" s="23">
        <f t="shared" si="126"/>
        <v>-49.076849679084262</v>
      </c>
      <c r="K357" s="23">
        <f t="shared" si="126"/>
        <v>-49.076849679084262</v>
      </c>
      <c r="L357" s="23">
        <f t="shared" si="126"/>
        <v>-49.076849679082443</v>
      </c>
      <c r="M357" s="23">
        <f t="shared" si="126"/>
        <v>-49.076849679082443</v>
      </c>
      <c r="N357" s="23">
        <f t="shared" si="126"/>
        <v>-49.076849679084262</v>
      </c>
      <c r="O357" s="23">
        <f t="shared" si="126"/>
        <v>-49.076849679083352</v>
      </c>
      <c r="P357" s="23">
        <f t="shared" si="126"/>
        <v>-49.076849679083352</v>
      </c>
      <c r="Q357" s="23">
        <f t="shared" si="126"/>
        <v>-49.076849679083352</v>
      </c>
      <c r="R357" s="23">
        <f t="shared" si="126"/>
        <v>-49.076849679086081</v>
      </c>
      <c r="S357" s="23">
        <f t="shared" si="126"/>
        <v>-49.076849679084262</v>
      </c>
      <c r="T357" s="23">
        <f t="shared" si="126"/>
        <v>-49.076849679085171</v>
      </c>
      <c r="U357" s="23">
        <f t="shared" si="126"/>
        <v>-49.076849679085171</v>
      </c>
      <c r="V357" s="23">
        <f t="shared" si="126"/>
        <v>-49.076849679085171</v>
      </c>
      <c r="W357" s="23">
        <f t="shared" si="126"/>
        <v>-49.076849679086081</v>
      </c>
      <c r="X357" s="23">
        <f t="shared" si="126"/>
        <v>-49.076849679086081</v>
      </c>
      <c r="Y357" s="23">
        <f t="shared" si="126"/>
        <v>-49.076849679084262</v>
      </c>
      <c r="Z357" s="23">
        <f t="shared" si="126"/>
        <v>-49.07684967908699</v>
      </c>
      <c r="AA357" s="23">
        <f t="shared" si="126"/>
        <v>-49.076849679086081</v>
      </c>
      <c r="AB357" s="23">
        <f t="shared" si="126"/>
        <v>-49.076849679085171</v>
      </c>
      <c r="AC357" s="23">
        <f t="shared" si="126"/>
        <v>-49.076849679086081</v>
      </c>
      <c r="AD357" s="23">
        <f t="shared" si="126"/>
        <v>-49.076849679085171</v>
      </c>
      <c r="AE357" s="23">
        <f t="shared" si="126"/>
        <v>-49.076849679086081</v>
      </c>
      <c r="AF357" s="23">
        <f t="shared" si="126"/>
        <v>-49.076849679086081</v>
      </c>
    </row>
    <row r="358" spans="1:32" s="8" customFormat="1" hidden="1">
      <c r="A358" s="69" t="s">
        <v>48</v>
      </c>
      <c r="B358" s="63"/>
      <c r="C358" s="23">
        <f>C224-C291</f>
        <v>-68.920249425666043</v>
      </c>
      <c r="D358" s="23">
        <f t="shared" si="126"/>
        <v>-60.043884508442716</v>
      </c>
      <c r="E358" s="23">
        <f t="shared" si="126"/>
        <v>-51.167519591213932</v>
      </c>
      <c r="F358" s="23">
        <f t="shared" si="126"/>
        <v>-42.291154673992423</v>
      </c>
      <c r="G358" s="23">
        <f t="shared" si="126"/>
        <v>-33.414789756767277</v>
      </c>
      <c r="H358" s="23">
        <f t="shared" si="126"/>
        <v>-24.538424839542131</v>
      </c>
      <c r="I358" s="23">
        <f t="shared" si="126"/>
        <v>-24.538424839545769</v>
      </c>
      <c r="J358" s="23">
        <f t="shared" si="126"/>
        <v>-24.538424839538493</v>
      </c>
      <c r="K358" s="23">
        <f t="shared" si="126"/>
        <v>-24.538424839542131</v>
      </c>
      <c r="L358" s="23">
        <f t="shared" si="126"/>
        <v>-24.538424839545769</v>
      </c>
      <c r="M358" s="23">
        <f t="shared" si="126"/>
        <v>-24.538424839542131</v>
      </c>
      <c r="N358" s="23">
        <f t="shared" si="126"/>
        <v>-24.538424839538493</v>
      </c>
      <c r="O358" s="23">
        <f t="shared" si="126"/>
        <v>-24.538424839545769</v>
      </c>
      <c r="P358" s="23">
        <f t="shared" si="126"/>
        <v>-24.538424839545769</v>
      </c>
      <c r="Q358" s="23">
        <f t="shared" si="126"/>
        <v>-24.538424839545769</v>
      </c>
      <c r="R358" s="23">
        <f t="shared" si="126"/>
        <v>-24.538424839538493</v>
      </c>
      <c r="S358" s="23">
        <f t="shared" si="126"/>
        <v>-24.538424839545769</v>
      </c>
      <c r="T358" s="23">
        <f t="shared" si="126"/>
        <v>-24.538424839542131</v>
      </c>
      <c r="U358" s="23">
        <f t="shared" si="126"/>
        <v>-24.538424839545769</v>
      </c>
      <c r="V358" s="23">
        <f t="shared" si="126"/>
        <v>-24.538424839538493</v>
      </c>
      <c r="W358" s="23">
        <f t="shared" si="126"/>
        <v>-24.538424839540312</v>
      </c>
      <c r="X358" s="23">
        <f t="shared" si="126"/>
        <v>-24.538424839540312</v>
      </c>
      <c r="Y358" s="23">
        <f t="shared" si="126"/>
        <v>-24.538424839542131</v>
      </c>
      <c r="Z358" s="23">
        <f t="shared" si="126"/>
        <v>-24.538424839538493</v>
      </c>
      <c r="AA358" s="23">
        <f t="shared" si="126"/>
        <v>-24.538424839542131</v>
      </c>
      <c r="AB358" s="23">
        <f t="shared" si="126"/>
        <v>-24.53842483954395</v>
      </c>
      <c r="AC358" s="23">
        <f t="shared" si="126"/>
        <v>-24.53842483954395</v>
      </c>
      <c r="AD358" s="23">
        <f t="shared" si="126"/>
        <v>-24.538424839542131</v>
      </c>
      <c r="AE358" s="23">
        <f t="shared" si="126"/>
        <v>-24.538424839542131</v>
      </c>
      <c r="AF358" s="23">
        <f t="shared" si="126"/>
        <v>-24.538424839542131</v>
      </c>
    </row>
    <row r="359" spans="1:32" s="8" customFormat="1" hidden="1">
      <c r="A359" s="7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</row>
    <row r="360" spans="1:32" s="8" customFormat="1">
      <c r="A360" s="68" t="s">
        <v>113</v>
      </c>
      <c r="B360" s="65">
        <v>2010</v>
      </c>
      <c r="C360" s="65">
        <f t="shared" ref="C360:AF360" si="127">B360+5</f>
        <v>2015</v>
      </c>
      <c r="D360" s="65">
        <f t="shared" si="127"/>
        <v>2020</v>
      </c>
      <c r="E360" s="65">
        <f t="shared" si="127"/>
        <v>2025</v>
      </c>
      <c r="F360" s="65">
        <f t="shared" si="127"/>
        <v>2030</v>
      </c>
      <c r="G360" s="65">
        <f t="shared" si="127"/>
        <v>2035</v>
      </c>
      <c r="H360" s="65">
        <f t="shared" si="127"/>
        <v>2040</v>
      </c>
      <c r="I360" s="65">
        <f t="shared" si="127"/>
        <v>2045</v>
      </c>
      <c r="J360" s="65">
        <f t="shared" si="127"/>
        <v>2050</v>
      </c>
      <c r="K360" s="65">
        <f t="shared" si="127"/>
        <v>2055</v>
      </c>
      <c r="L360" s="65">
        <f t="shared" si="127"/>
        <v>2060</v>
      </c>
      <c r="M360" s="65">
        <f t="shared" si="127"/>
        <v>2065</v>
      </c>
      <c r="N360" s="65">
        <f t="shared" si="127"/>
        <v>2070</v>
      </c>
      <c r="O360" s="65">
        <f t="shared" si="127"/>
        <v>2075</v>
      </c>
      <c r="P360" s="65">
        <f t="shared" si="127"/>
        <v>2080</v>
      </c>
      <c r="Q360" s="65">
        <f t="shared" si="127"/>
        <v>2085</v>
      </c>
      <c r="R360" s="65">
        <f t="shared" si="127"/>
        <v>2090</v>
      </c>
      <c r="S360" s="65">
        <f t="shared" si="127"/>
        <v>2095</v>
      </c>
      <c r="T360" s="65">
        <f t="shared" si="127"/>
        <v>2100</v>
      </c>
      <c r="U360" s="65">
        <f t="shared" si="127"/>
        <v>2105</v>
      </c>
      <c r="V360" s="65">
        <f t="shared" si="127"/>
        <v>2110</v>
      </c>
      <c r="W360" s="65">
        <f t="shared" si="127"/>
        <v>2115</v>
      </c>
      <c r="X360" s="65">
        <f t="shared" si="127"/>
        <v>2120</v>
      </c>
      <c r="Y360" s="65">
        <f t="shared" si="127"/>
        <v>2125</v>
      </c>
      <c r="Z360" s="65">
        <f t="shared" si="127"/>
        <v>2130</v>
      </c>
      <c r="AA360" s="65">
        <f t="shared" si="127"/>
        <v>2135</v>
      </c>
      <c r="AB360" s="65">
        <f t="shared" si="127"/>
        <v>2140</v>
      </c>
      <c r="AC360" s="65">
        <f t="shared" si="127"/>
        <v>2145</v>
      </c>
      <c r="AD360" s="65">
        <f t="shared" si="127"/>
        <v>2150</v>
      </c>
      <c r="AE360" s="65">
        <f t="shared" si="127"/>
        <v>2155</v>
      </c>
      <c r="AF360" s="65">
        <f t="shared" si="127"/>
        <v>2160</v>
      </c>
    </row>
    <row r="361" spans="1:32" s="8" customFormat="1" hidden="1">
      <c r="A361" s="69" t="s">
        <v>1</v>
      </c>
      <c r="B361" s="63"/>
      <c r="C361" s="64">
        <f t="shared" ref="C361:AF361" si="128">SUM(C362:C380)</f>
        <v>-9555.3002953725227</v>
      </c>
      <c r="D361" s="64">
        <f t="shared" si="128"/>
        <v>-8075.2721164362556</v>
      </c>
      <c r="E361" s="64">
        <f t="shared" si="128"/>
        <v>-6595.2439374999967</v>
      </c>
      <c r="F361" s="64">
        <f t="shared" si="128"/>
        <v>-5115.2157585637569</v>
      </c>
      <c r="G361" s="64">
        <f t="shared" si="128"/>
        <v>-3635.1875796275194</v>
      </c>
      <c r="H361" s="64">
        <f t="shared" si="128"/>
        <v>-2155.1594006912883</v>
      </c>
      <c r="I361" s="64">
        <f t="shared" si="128"/>
        <v>-2155.159400691271</v>
      </c>
      <c r="J361" s="64">
        <f t="shared" si="128"/>
        <v>-2155.1594006912737</v>
      </c>
      <c r="K361" s="64">
        <f t="shared" si="128"/>
        <v>-2155.1594006912783</v>
      </c>
      <c r="L361" s="64">
        <f t="shared" si="128"/>
        <v>-2155.1594006912587</v>
      </c>
      <c r="M361" s="64">
        <f t="shared" si="128"/>
        <v>-2155.1594006912801</v>
      </c>
      <c r="N361" s="64">
        <f t="shared" si="128"/>
        <v>-2155.1594006912687</v>
      </c>
      <c r="O361" s="64">
        <f t="shared" si="128"/>
        <v>-2155.1594006912692</v>
      </c>
      <c r="P361" s="64">
        <f t="shared" si="128"/>
        <v>-2155.1594006912692</v>
      </c>
      <c r="Q361" s="64">
        <f t="shared" si="128"/>
        <v>-2155.1594006912596</v>
      </c>
      <c r="R361" s="64">
        <f t="shared" si="128"/>
        <v>-2155.1594006912701</v>
      </c>
      <c r="S361" s="64">
        <f t="shared" si="128"/>
        <v>-2155.1594006912674</v>
      </c>
      <c r="T361" s="64">
        <f t="shared" si="128"/>
        <v>-2155.1594006912692</v>
      </c>
      <c r="U361" s="64">
        <f t="shared" si="128"/>
        <v>-2155.1594006912646</v>
      </c>
      <c r="V361" s="64">
        <f t="shared" si="128"/>
        <v>-2155.1594006912728</v>
      </c>
      <c r="W361" s="64">
        <f t="shared" si="128"/>
        <v>-2155.1594006912796</v>
      </c>
      <c r="X361" s="64">
        <f t="shared" si="128"/>
        <v>-2155.1594006912665</v>
      </c>
      <c r="Y361" s="64">
        <f t="shared" si="128"/>
        <v>-2155.1594006912674</v>
      </c>
      <c r="Z361" s="64">
        <f t="shared" si="128"/>
        <v>-2155.1594006912619</v>
      </c>
      <c r="AA361" s="64">
        <f t="shared" si="128"/>
        <v>-2155.1594006912715</v>
      </c>
      <c r="AB361" s="64">
        <f t="shared" si="128"/>
        <v>-2155.1594006912655</v>
      </c>
      <c r="AC361" s="64">
        <f t="shared" si="128"/>
        <v>-2155.1594006912719</v>
      </c>
      <c r="AD361" s="64">
        <f t="shared" si="128"/>
        <v>-2155.1594006912687</v>
      </c>
      <c r="AE361" s="64">
        <f t="shared" si="128"/>
        <v>-2155.1594006912733</v>
      </c>
      <c r="AF361" s="64">
        <f t="shared" si="128"/>
        <v>-2155.1594006912687</v>
      </c>
    </row>
    <row r="362" spans="1:32" s="8" customFormat="1" hidden="1">
      <c r="A362" s="69" t="s">
        <v>63</v>
      </c>
      <c r="B362" s="6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</row>
    <row r="363" spans="1:32" s="8" customFormat="1" hidden="1">
      <c r="A363" s="69" t="s">
        <v>124</v>
      </c>
      <c r="B363" s="63"/>
      <c r="C363" s="23">
        <f>C229-C296</f>
        <v>466.03216278306672</v>
      </c>
      <c r="D363" s="23">
        <f t="shared" ref="D363:AF363" si="129">D229-D296</f>
        <v>526.05329698524861</v>
      </c>
      <c r="E363" s="23">
        <f t="shared" si="129"/>
        <v>586.07443118742628</v>
      </c>
      <c r="F363" s="23">
        <f t="shared" si="129"/>
        <v>646.09556538961579</v>
      </c>
      <c r="G363" s="23">
        <f t="shared" si="129"/>
        <v>706.11669959180233</v>
      </c>
      <c r="H363" s="23">
        <f t="shared" si="129"/>
        <v>766.13783379398512</v>
      </c>
      <c r="I363" s="23">
        <f t="shared" si="129"/>
        <v>766.13783379398274</v>
      </c>
      <c r="J363" s="23">
        <f t="shared" si="129"/>
        <v>766.13783379398421</v>
      </c>
      <c r="K363" s="23">
        <f t="shared" si="129"/>
        <v>766.13783379398444</v>
      </c>
      <c r="L363" s="23">
        <f t="shared" si="129"/>
        <v>766.13783379398762</v>
      </c>
      <c r="M363" s="23">
        <f t="shared" si="129"/>
        <v>766.1378337939866</v>
      </c>
      <c r="N363" s="23">
        <f t="shared" si="129"/>
        <v>766.13783379398444</v>
      </c>
      <c r="O363" s="23">
        <f t="shared" si="129"/>
        <v>766.13783379398637</v>
      </c>
      <c r="P363" s="23">
        <f t="shared" si="129"/>
        <v>766.13783379398558</v>
      </c>
      <c r="Q363" s="23">
        <f t="shared" si="129"/>
        <v>766.13783379398683</v>
      </c>
      <c r="R363" s="23">
        <f t="shared" si="129"/>
        <v>766.13783379398649</v>
      </c>
      <c r="S363" s="23">
        <f t="shared" si="129"/>
        <v>766.13783379398728</v>
      </c>
      <c r="T363" s="23">
        <f t="shared" si="129"/>
        <v>766.13783379398649</v>
      </c>
      <c r="U363" s="23">
        <f t="shared" si="129"/>
        <v>766.13783379398603</v>
      </c>
      <c r="V363" s="23">
        <f t="shared" si="129"/>
        <v>766.13783379398626</v>
      </c>
      <c r="W363" s="23">
        <f t="shared" si="129"/>
        <v>766.1378337939874</v>
      </c>
      <c r="X363" s="23">
        <f t="shared" si="129"/>
        <v>766.13783379398501</v>
      </c>
      <c r="Y363" s="23">
        <f t="shared" si="129"/>
        <v>766.13783379398694</v>
      </c>
      <c r="Z363" s="23">
        <f t="shared" si="129"/>
        <v>766.13783379398546</v>
      </c>
      <c r="AA363" s="23">
        <f t="shared" si="129"/>
        <v>766.13783379398581</v>
      </c>
      <c r="AB363" s="23">
        <f t="shared" si="129"/>
        <v>766.13783379398774</v>
      </c>
      <c r="AC363" s="23">
        <f t="shared" si="129"/>
        <v>766.13783379398762</v>
      </c>
      <c r="AD363" s="23">
        <f t="shared" si="129"/>
        <v>766.1378337939849</v>
      </c>
      <c r="AE363" s="23">
        <f t="shared" si="129"/>
        <v>766.13783379398615</v>
      </c>
      <c r="AF363" s="23">
        <f t="shared" si="129"/>
        <v>766.13783379398728</v>
      </c>
    </row>
    <row r="364" spans="1:32" s="8" customFormat="1" hidden="1">
      <c r="A364" s="69" t="s">
        <v>32</v>
      </c>
      <c r="B364" s="63"/>
      <c r="C364" s="23">
        <f t="shared" ref="C364:AF372" si="130">C230-C297</f>
        <v>-67.279291106003811</v>
      </c>
      <c r="D364" s="23">
        <f t="shared" si="130"/>
        <v>-58.614268210624502</v>
      </c>
      <c r="E364" s="23">
        <f t="shared" si="130"/>
        <v>-49.949245315235927</v>
      </c>
      <c r="F364" s="23">
        <f t="shared" si="130"/>
        <v>-41.284222419847367</v>
      </c>
      <c r="G364" s="23">
        <f t="shared" si="130"/>
        <v>-32.619199524464022</v>
      </c>
      <c r="H364" s="23">
        <f t="shared" si="130"/>
        <v>-23.954176629079601</v>
      </c>
      <c r="I364" s="23">
        <f t="shared" si="130"/>
        <v>-23.954176629081971</v>
      </c>
      <c r="J364" s="23">
        <f t="shared" si="130"/>
        <v>-23.954176629079861</v>
      </c>
      <c r="K364" s="23">
        <f t="shared" si="130"/>
        <v>-23.954176629078461</v>
      </c>
      <c r="L364" s="23">
        <f t="shared" si="130"/>
        <v>-23.954176629081946</v>
      </c>
      <c r="M364" s="23">
        <f t="shared" si="130"/>
        <v>-23.954176629079477</v>
      </c>
      <c r="N364" s="23">
        <f t="shared" si="130"/>
        <v>-23.954176629079193</v>
      </c>
      <c r="O364" s="23">
        <f t="shared" si="130"/>
        <v>-23.954176629077324</v>
      </c>
      <c r="P364" s="23">
        <f t="shared" si="130"/>
        <v>-23.954176629078852</v>
      </c>
      <c r="Q364" s="23">
        <f t="shared" si="130"/>
        <v>-23.954176629077612</v>
      </c>
      <c r="R364" s="23">
        <f t="shared" si="130"/>
        <v>-23.954176629078063</v>
      </c>
      <c r="S364" s="23">
        <f t="shared" si="130"/>
        <v>-23.954176629078606</v>
      </c>
      <c r="T364" s="23">
        <f t="shared" si="130"/>
        <v>-23.954176629077121</v>
      </c>
      <c r="U364" s="23">
        <f t="shared" si="130"/>
        <v>-23.954176629077416</v>
      </c>
      <c r="V364" s="23">
        <f t="shared" si="130"/>
        <v>-23.954176629079164</v>
      </c>
      <c r="W364" s="23">
        <f t="shared" si="130"/>
        <v>-23.954176629077448</v>
      </c>
      <c r="X364" s="23">
        <f t="shared" si="130"/>
        <v>-23.954176629077676</v>
      </c>
      <c r="Y364" s="23">
        <f t="shared" si="130"/>
        <v>-23.954176629077239</v>
      </c>
      <c r="Z364" s="23">
        <f t="shared" si="130"/>
        <v>-23.954176629077203</v>
      </c>
      <c r="AA364" s="23">
        <f t="shared" si="130"/>
        <v>-23.954176629079313</v>
      </c>
      <c r="AB364" s="23">
        <f t="shared" si="130"/>
        <v>-23.954176629078788</v>
      </c>
      <c r="AC364" s="23">
        <f t="shared" si="130"/>
        <v>-23.954176629079068</v>
      </c>
      <c r="AD364" s="23">
        <f t="shared" si="130"/>
        <v>-23.954176629078475</v>
      </c>
      <c r="AE364" s="23">
        <f t="shared" si="130"/>
        <v>-23.95417662907909</v>
      </c>
      <c r="AF364" s="23">
        <f t="shared" si="130"/>
        <v>-23.954176629076876</v>
      </c>
    </row>
    <row r="365" spans="1:32" s="8" customFormat="1" hidden="1">
      <c r="A365" s="69" t="s">
        <v>33</v>
      </c>
      <c r="B365" s="63"/>
      <c r="C365" s="23">
        <f t="shared" si="130"/>
        <v>-147.68624876928058</v>
      </c>
      <c r="D365" s="23">
        <f t="shared" si="130"/>
        <v>-128.66546680380131</v>
      </c>
      <c r="E365" s="23">
        <f t="shared" si="130"/>
        <v>-109.6446848383232</v>
      </c>
      <c r="F365" s="23">
        <f t="shared" si="130"/>
        <v>-90.623902872834549</v>
      </c>
      <c r="G365" s="23">
        <f t="shared" si="130"/>
        <v>-71.603120907358303</v>
      </c>
      <c r="H365" s="23">
        <f t="shared" si="130"/>
        <v>-52.582338941879435</v>
      </c>
      <c r="I365" s="23">
        <f t="shared" si="130"/>
        <v>-52.582338941880337</v>
      </c>
      <c r="J365" s="23">
        <f t="shared" si="130"/>
        <v>-52.582338941877758</v>
      </c>
      <c r="K365" s="23">
        <f t="shared" si="130"/>
        <v>-52.582338941883357</v>
      </c>
      <c r="L365" s="23">
        <f t="shared" si="130"/>
        <v>-52.582338941877651</v>
      </c>
      <c r="M365" s="23">
        <f t="shared" si="130"/>
        <v>-52.582338941883471</v>
      </c>
      <c r="N365" s="23">
        <f t="shared" si="130"/>
        <v>-52.582338941877076</v>
      </c>
      <c r="O365" s="23">
        <f t="shared" si="130"/>
        <v>-52.58233894187569</v>
      </c>
      <c r="P365" s="23">
        <f t="shared" si="130"/>
        <v>-52.582338941876642</v>
      </c>
      <c r="Q365" s="23">
        <f t="shared" si="130"/>
        <v>-52.582338941875612</v>
      </c>
      <c r="R365" s="23">
        <f t="shared" si="130"/>
        <v>-52.582338941876891</v>
      </c>
      <c r="S365" s="23">
        <f t="shared" si="130"/>
        <v>-52.582338941876465</v>
      </c>
      <c r="T365" s="23">
        <f t="shared" si="130"/>
        <v>-52.582338941878305</v>
      </c>
      <c r="U365" s="23">
        <f t="shared" si="130"/>
        <v>-52.582338941875598</v>
      </c>
      <c r="V365" s="23">
        <f t="shared" si="130"/>
        <v>-52.582338941877033</v>
      </c>
      <c r="W365" s="23">
        <f t="shared" si="130"/>
        <v>-52.582338941878042</v>
      </c>
      <c r="X365" s="23">
        <f t="shared" si="130"/>
        <v>-52.582338941876131</v>
      </c>
      <c r="Y365" s="23">
        <f t="shared" si="130"/>
        <v>-52.582338941874937</v>
      </c>
      <c r="Z365" s="23">
        <f t="shared" si="130"/>
        <v>-52.582338941875051</v>
      </c>
      <c r="AA365" s="23">
        <f t="shared" si="130"/>
        <v>-52.582338941878</v>
      </c>
      <c r="AB365" s="23">
        <f t="shared" si="130"/>
        <v>-52.582338941876429</v>
      </c>
      <c r="AC365" s="23">
        <f t="shared" si="130"/>
        <v>-52.582338941877637</v>
      </c>
      <c r="AD365" s="23">
        <f t="shared" si="130"/>
        <v>-52.582338941875804</v>
      </c>
      <c r="AE365" s="23">
        <f t="shared" si="130"/>
        <v>-52.582338941878305</v>
      </c>
      <c r="AF365" s="23">
        <f t="shared" si="130"/>
        <v>-52.582338941878277</v>
      </c>
    </row>
    <row r="366" spans="1:32" s="8" customFormat="1">
      <c r="A366" s="61" t="s">
        <v>34</v>
      </c>
      <c r="B366" s="81"/>
      <c r="C366" s="82">
        <f t="shared" si="130"/>
        <v>-1906.7935674433927</v>
      </c>
      <c r="D366" s="82">
        <f t="shared" si="130"/>
        <v>-1661.2141380668506</v>
      </c>
      <c r="E366" s="82">
        <f t="shared" si="130"/>
        <v>-1415.6347086903008</v>
      </c>
      <c r="F366" s="82">
        <f t="shared" si="130"/>
        <v>-1170.0552793137638</v>
      </c>
      <c r="G366" s="82">
        <f t="shared" si="130"/>
        <v>-924.47584993722865</v>
      </c>
      <c r="H366" s="82">
        <f t="shared" si="130"/>
        <v>-678.89642056068271</v>
      </c>
      <c r="I366" s="82">
        <f t="shared" si="130"/>
        <v>-678.89642056068033</v>
      </c>
      <c r="J366" s="82">
        <f t="shared" si="130"/>
        <v>-678.89642056068044</v>
      </c>
      <c r="K366" s="82">
        <f t="shared" si="130"/>
        <v>-678.89642056068203</v>
      </c>
      <c r="L366" s="82">
        <f t="shared" si="130"/>
        <v>-678.89642056068328</v>
      </c>
      <c r="M366" s="82">
        <f t="shared" si="130"/>
        <v>-678.89642056068226</v>
      </c>
      <c r="N366" s="82">
        <f t="shared" si="130"/>
        <v>-678.89642056068192</v>
      </c>
      <c r="O366" s="82">
        <f t="shared" si="130"/>
        <v>-678.89642056068374</v>
      </c>
      <c r="P366" s="82">
        <f t="shared" si="130"/>
        <v>-678.89642056068226</v>
      </c>
      <c r="Q366" s="82">
        <f t="shared" si="130"/>
        <v>-678.89642056068351</v>
      </c>
      <c r="R366" s="82">
        <f t="shared" si="130"/>
        <v>-678.8964205606818</v>
      </c>
      <c r="S366" s="82">
        <f t="shared" si="130"/>
        <v>-678.89642056068408</v>
      </c>
      <c r="T366" s="82">
        <f t="shared" si="130"/>
        <v>-678.89642056068374</v>
      </c>
      <c r="U366" s="82">
        <f t="shared" si="130"/>
        <v>-678.89642056068078</v>
      </c>
      <c r="V366" s="82">
        <f t="shared" si="130"/>
        <v>-678.89642056068203</v>
      </c>
      <c r="W366" s="82">
        <f t="shared" si="130"/>
        <v>-678.89642056068158</v>
      </c>
      <c r="X366" s="82">
        <f t="shared" si="130"/>
        <v>-678.89642056068442</v>
      </c>
      <c r="Y366" s="82">
        <f t="shared" si="130"/>
        <v>-678.89642056068124</v>
      </c>
      <c r="Z366" s="82">
        <f t="shared" si="130"/>
        <v>-678.89642056068396</v>
      </c>
      <c r="AA366" s="82">
        <f t="shared" si="130"/>
        <v>-678.8964205606818</v>
      </c>
      <c r="AB366" s="82">
        <f t="shared" si="130"/>
        <v>-678.89642056068169</v>
      </c>
      <c r="AC366" s="82">
        <f t="shared" si="130"/>
        <v>-678.89642056068351</v>
      </c>
      <c r="AD366" s="82">
        <f t="shared" si="130"/>
        <v>-678.89642056068442</v>
      </c>
      <c r="AE366" s="82">
        <f t="shared" si="130"/>
        <v>-678.89642056068294</v>
      </c>
      <c r="AF366" s="82">
        <f t="shared" si="130"/>
        <v>-678.89642056068215</v>
      </c>
    </row>
    <row r="367" spans="1:32" s="8" customFormat="1">
      <c r="A367" s="61" t="s">
        <v>35</v>
      </c>
      <c r="B367" s="81"/>
      <c r="C367" s="82">
        <f t="shared" si="130"/>
        <v>-5333.1145388907134</v>
      </c>
      <c r="D367" s="82">
        <f t="shared" si="130"/>
        <v>-4646.2529679150166</v>
      </c>
      <c r="E367" s="82">
        <f t="shared" si="130"/>
        <v>-3959.3913969393207</v>
      </c>
      <c r="F367" s="82">
        <f t="shared" si="130"/>
        <v>-3272.5298259636274</v>
      </c>
      <c r="G367" s="82">
        <f t="shared" si="130"/>
        <v>-2585.6682549879338</v>
      </c>
      <c r="H367" s="82">
        <f t="shared" si="130"/>
        <v>-1898.806684012234</v>
      </c>
      <c r="I367" s="82">
        <f t="shared" si="130"/>
        <v>-1898.8066840122324</v>
      </c>
      <c r="J367" s="82">
        <f t="shared" si="130"/>
        <v>-1898.8066840122358</v>
      </c>
      <c r="K367" s="82">
        <f t="shared" si="130"/>
        <v>-1898.8066840122358</v>
      </c>
      <c r="L367" s="82">
        <f t="shared" si="130"/>
        <v>-1898.8066840122328</v>
      </c>
      <c r="M367" s="82">
        <f t="shared" si="130"/>
        <v>-1898.8066840122369</v>
      </c>
      <c r="N367" s="82">
        <f t="shared" si="130"/>
        <v>-1898.8066840122362</v>
      </c>
      <c r="O367" s="82">
        <f t="shared" si="130"/>
        <v>-1898.8066840122331</v>
      </c>
      <c r="P367" s="82">
        <f t="shared" si="130"/>
        <v>-1898.8066840122333</v>
      </c>
      <c r="Q367" s="82">
        <f t="shared" si="130"/>
        <v>-1898.8066840122328</v>
      </c>
      <c r="R367" s="82">
        <f t="shared" si="130"/>
        <v>-1898.8066840122356</v>
      </c>
      <c r="S367" s="82">
        <f t="shared" si="130"/>
        <v>-1898.8066840122322</v>
      </c>
      <c r="T367" s="82">
        <f t="shared" si="130"/>
        <v>-1898.8066840122347</v>
      </c>
      <c r="U367" s="82">
        <f t="shared" si="130"/>
        <v>-1898.8066840122324</v>
      </c>
      <c r="V367" s="82">
        <f t="shared" si="130"/>
        <v>-1898.8066840122333</v>
      </c>
      <c r="W367" s="82">
        <f t="shared" si="130"/>
        <v>-1898.8066840122344</v>
      </c>
      <c r="X367" s="82">
        <f t="shared" si="130"/>
        <v>-1898.8066840122344</v>
      </c>
      <c r="Y367" s="82">
        <f t="shared" si="130"/>
        <v>-1898.8066840122347</v>
      </c>
      <c r="Z367" s="82">
        <f t="shared" si="130"/>
        <v>-1898.8066840122353</v>
      </c>
      <c r="AA367" s="82">
        <f t="shared" si="130"/>
        <v>-1898.8066840122322</v>
      </c>
      <c r="AB367" s="82">
        <f t="shared" si="130"/>
        <v>-1898.8066840122331</v>
      </c>
      <c r="AC367" s="82">
        <f t="shared" si="130"/>
        <v>-1898.8066840122324</v>
      </c>
      <c r="AD367" s="82">
        <f t="shared" si="130"/>
        <v>-1898.8066840122356</v>
      </c>
      <c r="AE367" s="82">
        <f t="shared" si="130"/>
        <v>-1898.8066840122337</v>
      </c>
      <c r="AF367" s="82">
        <f t="shared" si="130"/>
        <v>-1898.8066840122337</v>
      </c>
    </row>
    <row r="368" spans="1:32" s="8" customFormat="1">
      <c r="A368" s="61" t="s">
        <v>36</v>
      </c>
      <c r="B368" s="81"/>
      <c r="C368" s="82">
        <f t="shared" si="130"/>
        <v>-1898.5887758450926</v>
      </c>
      <c r="D368" s="82">
        <f t="shared" si="130"/>
        <v>-1654.0660565777416</v>
      </c>
      <c r="E368" s="82">
        <f t="shared" si="130"/>
        <v>-1409.5433373103924</v>
      </c>
      <c r="F368" s="82">
        <f t="shared" si="130"/>
        <v>-1165.0206180430469</v>
      </c>
      <c r="G368" s="82">
        <f t="shared" si="130"/>
        <v>-920.49789877570629</v>
      </c>
      <c r="H368" s="82">
        <f t="shared" si="130"/>
        <v>-675.97517950835925</v>
      </c>
      <c r="I368" s="82">
        <f t="shared" si="130"/>
        <v>-675.97517950835322</v>
      </c>
      <c r="J368" s="82">
        <f t="shared" si="130"/>
        <v>-675.97517950835504</v>
      </c>
      <c r="K368" s="82">
        <f t="shared" si="130"/>
        <v>-675.97517950835504</v>
      </c>
      <c r="L368" s="82">
        <f t="shared" si="130"/>
        <v>-675.9751795083547</v>
      </c>
      <c r="M368" s="82">
        <f t="shared" si="130"/>
        <v>-675.97517950835538</v>
      </c>
      <c r="N368" s="82">
        <f t="shared" si="130"/>
        <v>-675.97517950835743</v>
      </c>
      <c r="O368" s="82">
        <f t="shared" si="130"/>
        <v>-675.97517950835334</v>
      </c>
      <c r="P368" s="82">
        <f t="shared" si="130"/>
        <v>-675.97517950835254</v>
      </c>
      <c r="Q368" s="82">
        <f t="shared" si="130"/>
        <v>-675.97517950835277</v>
      </c>
      <c r="R368" s="82">
        <f t="shared" si="130"/>
        <v>-675.97517950835288</v>
      </c>
      <c r="S368" s="82">
        <f t="shared" si="130"/>
        <v>-675.97517950835402</v>
      </c>
      <c r="T368" s="82">
        <f t="shared" si="130"/>
        <v>-675.97517950835334</v>
      </c>
      <c r="U368" s="82">
        <f t="shared" si="130"/>
        <v>-675.9751795083547</v>
      </c>
      <c r="V368" s="82">
        <f t="shared" si="130"/>
        <v>-675.97517950835424</v>
      </c>
      <c r="W368" s="82">
        <f t="shared" si="130"/>
        <v>-675.9751795083555</v>
      </c>
      <c r="X368" s="82">
        <f t="shared" si="130"/>
        <v>-675.97517950835345</v>
      </c>
      <c r="Y368" s="82">
        <f t="shared" si="130"/>
        <v>-675.97517950835572</v>
      </c>
      <c r="Z368" s="82">
        <f t="shared" si="130"/>
        <v>-675.97517950835277</v>
      </c>
      <c r="AA368" s="82">
        <f t="shared" si="130"/>
        <v>-675.9751795083522</v>
      </c>
      <c r="AB368" s="82">
        <f t="shared" si="130"/>
        <v>-675.97517950835254</v>
      </c>
      <c r="AC368" s="82">
        <f t="shared" si="130"/>
        <v>-675.97517950835493</v>
      </c>
      <c r="AD368" s="82">
        <f t="shared" si="130"/>
        <v>-675.97517950835311</v>
      </c>
      <c r="AE368" s="82">
        <f t="shared" si="130"/>
        <v>-675.9751795083522</v>
      </c>
      <c r="AF368" s="82">
        <f t="shared" si="130"/>
        <v>-675.97517950835379</v>
      </c>
    </row>
    <row r="369" spans="1:32" s="8" customFormat="1" hidden="1">
      <c r="A369" s="61" t="s">
        <v>37</v>
      </c>
      <c r="B369" s="81"/>
      <c r="C369" s="82">
        <f t="shared" si="130"/>
        <v>-1.6409583196575284</v>
      </c>
      <c r="D369" s="82">
        <f t="shared" si="130"/>
        <v>-1.4296162978238698</v>
      </c>
      <c r="E369" s="82">
        <f t="shared" si="130"/>
        <v>-1.2182742759858911</v>
      </c>
      <c r="F369" s="82">
        <f t="shared" si="130"/>
        <v>-1.0069322541438694</v>
      </c>
      <c r="G369" s="82">
        <f t="shared" si="130"/>
        <v>-0.79559023229930403</v>
      </c>
      <c r="H369" s="82">
        <f t="shared" si="130"/>
        <v>-0.58424821046379805</v>
      </c>
      <c r="I369" s="82">
        <f t="shared" si="130"/>
        <v>-0.58424821046354936</v>
      </c>
      <c r="J369" s="82">
        <f t="shared" si="130"/>
        <v>-0.58424821046389752</v>
      </c>
      <c r="K369" s="82">
        <f t="shared" si="130"/>
        <v>-0.58424821046479991</v>
      </c>
      <c r="L369" s="82">
        <f t="shared" si="130"/>
        <v>-0.5842482104626896</v>
      </c>
      <c r="M369" s="82">
        <f t="shared" si="130"/>
        <v>-0.5842482104643949</v>
      </c>
      <c r="N369" s="82">
        <f t="shared" si="130"/>
        <v>-0.58424821046262565</v>
      </c>
      <c r="O369" s="82">
        <f t="shared" si="130"/>
        <v>-0.58424821046449438</v>
      </c>
      <c r="P369" s="82">
        <f t="shared" si="130"/>
        <v>-0.58424821046410358</v>
      </c>
      <c r="Q369" s="82">
        <f t="shared" si="130"/>
        <v>-0.58424821046189379</v>
      </c>
      <c r="R369" s="82">
        <f t="shared" si="130"/>
        <v>-0.58424821046469333</v>
      </c>
      <c r="S369" s="82">
        <f t="shared" si="130"/>
        <v>-0.58424821046218511</v>
      </c>
      <c r="T369" s="82">
        <f t="shared" si="130"/>
        <v>-0.58424821046440201</v>
      </c>
      <c r="U369" s="82">
        <f t="shared" si="130"/>
        <v>-0.58424821046217801</v>
      </c>
      <c r="V369" s="82">
        <f t="shared" si="130"/>
        <v>-0.5842482104645299</v>
      </c>
      <c r="W369" s="82">
        <f t="shared" si="130"/>
        <v>-0.58424821046524755</v>
      </c>
      <c r="X369" s="82">
        <f t="shared" si="130"/>
        <v>-0.5842482104617801</v>
      </c>
      <c r="Y369" s="82">
        <f t="shared" si="130"/>
        <v>-0.58424821046499886</v>
      </c>
      <c r="Z369" s="82">
        <f t="shared" si="130"/>
        <v>-0.58424821046257591</v>
      </c>
      <c r="AA369" s="82">
        <f t="shared" si="130"/>
        <v>-0.58424821046222775</v>
      </c>
      <c r="AB369" s="82">
        <f t="shared" si="130"/>
        <v>-0.58424821046195063</v>
      </c>
      <c r="AC369" s="82">
        <f t="shared" si="130"/>
        <v>-0.5842482104621709</v>
      </c>
      <c r="AD369" s="82">
        <f t="shared" si="130"/>
        <v>-0.58424821046358488</v>
      </c>
      <c r="AE369" s="82">
        <f t="shared" si="130"/>
        <v>-0.58424821046523334</v>
      </c>
      <c r="AF369" s="82">
        <f t="shared" si="130"/>
        <v>-0.58424821046339304</v>
      </c>
    </row>
    <row r="370" spans="1:32" s="8" customFormat="1" hidden="1">
      <c r="A370" s="61" t="s">
        <v>38</v>
      </c>
      <c r="B370" s="81"/>
      <c r="C370" s="82">
        <f t="shared" si="130"/>
        <v>16.409583196581423</v>
      </c>
      <c r="D370" s="82">
        <f t="shared" si="130"/>
        <v>18.523003414971697</v>
      </c>
      <c r="E370" s="82">
        <f t="shared" si="130"/>
        <v>20.636423633357822</v>
      </c>
      <c r="F370" s="82">
        <f t="shared" si="130"/>
        <v>22.749843851752246</v>
      </c>
      <c r="G370" s="82">
        <f t="shared" si="130"/>
        <v>24.863264070133525</v>
      </c>
      <c r="H370" s="82">
        <f t="shared" si="130"/>
        <v>26.97668428851847</v>
      </c>
      <c r="I370" s="82">
        <f t="shared" si="130"/>
        <v>26.976684288519408</v>
      </c>
      <c r="J370" s="82">
        <f t="shared" si="130"/>
        <v>26.976684288520957</v>
      </c>
      <c r="K370" s="82">
        <f t="shared" si="130"/>
        <v>26.97668428852289</v>
      </c>
      <c r="L370" s="82">
        <f t="shared" si="130"/>
        <v>26.976684288520246</v>
      </c>
      <c r="M370" s="82">
        <f t="shared" si="130"/>
        <v>26.976684288520659</v>
      </c>
      <c r="N370" s="82">
        <f t="shared" si="130"/>
        <v>26.976684288521596</v>
      </c>
      <c r="O370" s="82">
        <f t="shared" si="130"/>
        <v>26.976684288521824</v>
      </c>
      <c r="P370" s="82">
        <f t="shared" si="130"/>
        <v>26.976684288520559</v>
      </c>
      <c r="Q370" s="82">
        <f t="shared" si="130"/>
        <v>26.976684288521881</v>
      </c>
      <c r="R370" s="82">
        <f t="shared" si="130"/>
        <v>26.976684288522534</v>
      </c>
      <c r="S370" s="82">
        <f t="shared" si="130"/>
        <v>26.976684288521781</v>
      </c>
      <c r="T370" s="82">
        <f t="shared" si="130"/>
        <v>26.976684288522463</v>
      </c>
      <c r="U370" s="82">
        <f t="shared" si="130"/>
        <v>26.976684288520985</v>
      </c>
      <c r="V370" s="82">
        <f t="shared" si="130"/>
        <v>26.976684288520346</v>
      </c>
      <c r="W370" s="82">
        <f t="shared" si="130"/>
        <v>26.976684288523046</v>
      </c>
      <c r="X370" s="82">
        <f t="shared" si="130"/>
        <v>26.976684288523529</v>
      </c>
      <c r="Y370" s="82">
        <f t="shared" si="130"/>
        <v>26.976684288522804</v>
      </c>
      <c r="Z370" s="82">
        <f t="shared" si="130"/>
        <v>26.976684288523217</v>
      </c>
      <c r="AA370" s="82">
        <f t="shared" si="130"/>
        <v>26.976684288521696</v>
      </c>
      <c r="AB370" s="82">
        <f t="shared" si="130"/>
        <v>26.976684288521696</v>
      </c>
      <c r="AC370" s="82">
        <f t="shared" si="130"/>
        <v>26.976684288523273</v>
      </c>
      <c r="AD370" s="82">
        <f t="shared" si="130"/>
        <v>26.976684288522662</v>
      </c>
      <c r="AE370" s="82">
        <f t="shared" si="130"/>
        <v>26.976684288520801</v>
      </c>
      <c r="AF370" s="82">
        <f t="shared" si="130"/>
        <v>26.976684288522705</v>
      </c>
    </row>
    <row r="371" spans="1:32" s="8" customFormat="1" hidden="1">
      <c r="A371" s="61" t="s">
        <v>39</v>
      </c>
      <c r="B371" s="81"/>
      <c r="C371" s="82">
        <f t="shared" si="130"/>
        <v>39.382999671805578</v>
      </c>
      <c r="D371" s="82">
        <f t="shared" si="130"/>
        <v>44.455208195943555</v>
      </c>
      <c r="E371" s="82">
        <f t="shared" si="130"/>
        <v>49.527416720059193</v>
      </c>
      <c r="F371" s="82">
        <f t="shared" si="130"/>
        <v>54.599625244189014</v>
      </c>
      <c r="G371" s="82">
        <f t="shared" si="130"/>
        <v>59.671833768320283</v>
      </c>
      <c r="H371" s="82">
        <f t="shared" si="130"/>
        <v>64.744042292447972</v>
      </c>
      <c r="I371" s="82">
        <f t="shared" si="130"/>
        <v>64.744042292445329</v>
      </c>
      <c r="J371" s="82">
        <f t="shared" si="130"/>
        <v>64.744042292449109</v>
      </c>
      <c r="K371" s="82">
        <f t="shared" si="130"/>
        <v>64.744042292448199</v>
      </c>
      <c r="L371" s="82">
        <f t="shared" si="130"/>
        <v>64.744042292448739</v>
      </c>
      <c r="M371" s="82">
        <f t="shared" si="130"/>
        <v>64.744042292449478</v>
      </c>
      <c r="N371" s="82">
        <f t="shared" si="130"/>
        <v>64.744042292450061</v>
      </c>
      <c r="O371" s="82">
        <f t="shared" si="130"/>
        <v>64.7440422924481</v>
      </c>
      <c r="P371" s="82">
        <f t="shared" si="130"/>
        <v>64.744042292446835</v>
      </c>
      <c r="Q371" s="82">
        <f t="shared" si="130"/>
        <v>64.744042292447801</v>
      </c>
      <c r="R371" s="82">
        <f t="shared" si="130"/>
        <v>64.744042292449279</v>
      </c>
      <c r="S371" s="82">
        <f t="shared" si="130"/>
        <v>64.744042292448853</v>
      </c>
      <c r="T371" s="82">
        <f t="shared" si="130"/>
        <v>64.744042292447887</v>
      </c>
      <c r="U371" s="82">
        <f t="shared" si="130"/>
        <v>64.744042292448512</v>
      </c>
      <c r="V371" s="82">
        <f t="shared" si="130"/>
        <v>64.744042292449535</v>
      </c>
      <c r="W371" s="82">
        <f t="shared" si="130"/>
        <v>64.744042292448498</v>
      </c>
      <c r="X371" s="82">
        <f t="shared" si="130"/>
        <v>64.744042292447858</v>
      </c>
      <c r="Y371" s="82">
        <f t="shared" si="130"/>
        <v>64.744042292447205</v>
      </c>
      <c r="Z371" s="82">
        <f t="shared" si="130"/>
        <v>64.744042292449052</v>
      </c>
      <c r="AA371" s="82">
        <f t="shared" si="130"/>
        <v>64.74404229244918</v>
      </c>
      <c r="AB371" s="82">
        <f t="shared" si="130"/>
        <v>64.744042292449862</v>
      </c>
      <c r="AC371" s="82">
        <f t="shared" si="130"/>
        <v>64.744042292447034</v>
      </c>
      <c r="AD371" s="82">
        <f t="shared" si="130"/>
        <v>64.744042292446892</v>
      </c>
      <c r="AE371" s="82">
        <f t="shared" si="130"/>
        <v>64.744042292450004</v>
      </c>
      <c r="AF371" s="82">
        <f t="shared" si="130"/>
        <v>64.744042292446522</v>
      </c>
    </row>
    <row r="372" spans="1:32" s="8" customFormat="1" hidden="1">
      <c r="A372" s="69" t="s">
        <v>40</v>
      </c>
      <c r="B372" s="63"/>
      <c r="C372" s="23">
        <f t="shared" si="130"/>
        <v>-297.01345585822298</v>
      </c>
      <c r="D372" s="23">
        <f t="shared" si="130"/>
        <v>-258.76054990541678</v>
      </c>
      <c r="E372" s="23">
        <f t="shared" si="130"/>
        <v>-220.50764395261939</v>
      </c>
      <c r="F372" s="23">
        <f t="shared" si="130"/>
        <v>-182.25473799981859</v>
      </c>
      <c r="G372" s="23">
        <f t="shared" si="130"/>
        <v>-144.00183204701608</v>
      </c>
      <c r="H372" s="23">
        <f t="shared" si="130"/>
        <v>-105.74892609422002</v>
      </c>
      <c r="I372" s="23">
        <f t="shared" si="130"/>
        <v>-105.74892609421448</v>
      </c>
      <c r="J372" s="23">
        <f t="shared" si="130"/>
        <v>-105.74892609421357</v>
      </c>
      <c r="K372" s="23">
        <f t="shared" si="130"/>
        <v>-105.74892609421661</v>
      </c>
      <c r="L372" s="23">
        <f t="shared" si="130"/>
        <v>-105.74892609421471</v>
      </c>
      <c r="M372" s="23">
        <f t="shared" si="130"/>
        <v>-105.74892609421883</v>
      </c>
      <c r="N372" s="23">
        <f t="shared" si="130"/>
        <v>-105.74892609421946</v>
      </c>
      <c r="O372" s="23">
        <f t="shared" si="130"/>
        <v>-105.74892609422196</v>
      </c>
      <c r="P372" s="23">
        <f t="shared" si="130"/>
        <v>-105.7489260942198</v>
      </c>
      <c r="Q372" s="23">
        <f t="shared" si="130"/>
        <v>-105.74892609421889</v>
      </c>
      <c r="R372" s="23">
        <f t="shared" ref="R372:AF372" si="131">R238-R305</f>
        <v>-105.74892609422136</v>
      </c>
      <c r="S372" s="23">
        <f t="shared" si="131"/>
        <v>-105.74892609422199</v>
      </c>
      <c r="T372" s="23">
        <f t="shared" si="131"/>
        <v>-105.74892609422159</v>
      </c>
      <c r="U372" s="23">
        <f t="shared" si="131"/>
        <v>-105.74892609422108</v>
      </c>
      <c r="V372" s="23">
        <f t="shared" si="131"/>
        <v>-105.74892609422011</v>
      </c>
      <c r="W372" s="23">
        <f t="shared" si="131"/>
        <v>-105.74892609422002</v>
      </c>
      <c r="X372" s="23">
        <f t="shared" si="131"/>
        <v>-105.74892609422008</v>
      </c>
      <c r="Y372" s="23">
        <f t="shared" si="131"/>
        <v>-105.7489260942211</v>
      </c>
      <c r="Z372" s="23">
        <f t="shared" si="131"/>
        <v>-105.74892609421914</v>
      </c>
      <c r="AA372" s="23">
        <f t="shared" si="131"/>
        <v>-105.74892609421863</v>
      </c>
      <c r="AB372" s="23">
        <f t="shared" si="131"/>
        <v>-105.74892609422128</v>
      </c>
      <c r="AC372" s="23">
        <f t="shared" si="131"/>
        <v>-105.74892609421894</v>
      </c>
      <c r="AD372" s="23">
        <f t="shared" si="131"/>
        <v>-105.74892609421872</v>
      </c>
      <c r="AE372" s="23">
        <f t="shared" si="131"/>
        <v>-105.7489260942211</v>
      </c>
      <c r="AF372" s="23">
        <f t="shared" si="131"/>
        <v>-105.74892609421869</v>
      </c>
    </row>
    <row r="373" spans="1:32" s="8" customFormat="1" hidden="1">
      <c r="A373" s="69" t="s">
        <v>41</v>
      </c>
      <c r="B373" s="63"/>
      <c r="C373" s="23">
        <f t="shared" ref="C373:AF380" si="132">C239-C306</f>
        <v>-52.510666229079902</v>
      </c>
      <c r="D373" s="23">
        <f t="shared" si="132"/>
        <v>-45.747721530240483</v>
      </c>
      <c r="E373" s="23">
        <f t="shared" si="132"/>
        <v>-38.984776831399927</v>
      </c>
      <c r="F373" s="23">
        <f t="shared" si="132"/>
        <v>-32.221832132564828</v>
      </c>
      <c r="G373" s="23">
        <f t="shared" si="132"/>
        <v>-25.458887433727455</v>
      </c>
      <c r="H373" s="23">
        <f t="shared" si="132"/>
        <v>-18.695942734890593</v>
      </c>
      <c r="I373" s="23">
        <f t="shared" si="132"/>
        <v>-18.695942734889343</v>
      </c>
      <c r="J373" s="23">
        <f t="shared" si="132"/>
        <v>-18.695942734894743</v>
      </c>
      <c r="K373" s="23">
        <f t="shared" si="132"/>
        <v>-18.695942734891275</v>
      </c>
      <c r="L373" s="23">
        <f t="shared" si="132"/>
        <v>-18.695942734895311</v>
      </c>
      <c r="M373" s="23">
        <f t="shared" si="132"/>
        <v>-18.695942734890423</v>
      </c>
      <c r="N373" s="23">
        <f t="shared" si="132"/>
        <v>-18.695942734889172</v>
      </c>
      <c r="O373" s="23">
        <f t="shared" si="132"/>
        <v>-18.695942734887183</v>
      </c>
      <c r="P373" s="23">
        <f t="shared" si="132"/>
        <v>-18.69594273488778</v>
      </c>
      <c r="Q373" s="23">
        <f t="shared" si="132"/>
        <v>-18.695942734888632</v>
      </c>
      <c r="R373" s="23">
        <f t="shared" si="132"/>
        <v>-18.695942734887382</v>
      </c>
      <c r="S373" s="23">
        <f t="shared" si="132"/>
        <v>-18.695942734888604</v>
      </c>
      <c r="T373" s="23">
        <f t="shared" si="132"/>
        <v>-18.695942734887694</v>
      </c>
      <c r="U373" s="23">
        <f t="shared" si="132"/>
        <v>-18.695942734887041</v>
      </c>
      <c r="V373" s="23">
        <f t="shared" si="132"/>
        <v>-18.695942734888149</v>
      </c>
      <c r="W373" s="23">
        <f t="shared" si="132"/>
        <v>-18.69594273489011</v>
      </c>
      <c r="X373" s="23">
        <f t="shared" si="132"/>
        <v>-18.695942734887979</v>
      </c>
      <c r="Y373" s="23">
        <f t="shared" si="132"/>
        <v>-18.695942734889371</v>
      </c>
      <c r="Z373" s="23">
        <f t="shared" si="132"/>
        <v>-18.695942734889286</v>
      </c>
      <c r="AA373" s="23">
        <f t="shared" si="132"/>
        <v>-18.695942734890167</v>
      </c>
      <c r="AB373" s="23">
        <f t="shared" si="132"/>
        <v>-18.695942734889513</v>
      </c>
      <c r="AC373" s="23">
        <f t="shared" si="132"/>
        <v>-18.695942734890167</v>
      </c>
      <c r="AD373" s="23">
        <f t="shared" si="132"/>
        <v>-18.695942734886614</v>
      </c>
      <c r="AE373" s="23">
        <f t="shared" si="132"/>
        <v>-18.695942734888604</v>
      </c>
      <c r="AF373" s="23">
        <f t="shared" si="132"/>
        <v>-18.69594273489011</v>
      </c>
    </row>
    <row r="374" spans="1:32" s="8" customFormat="1" hidden="1">
      <c r="A374" s="69" t="s">
        <v>42</v>
      </c>
      <c r="B374" s="63"/>
      <c r="C374" s="23">
        <f t="shared" si="132"/>
        <v>67.279291106002006</v>
      </c>
      <c r="D374" s="23">
        <f t="shared" si="132"/>
        <v>75.944314001392513</v>
      </c>
      <c r="E374" s="23">
        <f t="shared" si="132"/>
        <v>84.609336896780292</v>
      </c>
      <c r="F374" s="23">
        <f t="shared" si="132"/>
        <v>93.27435979216807</v>
      </c>
      <c r="G374" s="23">
        <f t="shared" si="132"/>
        <v>101.93938268754653</v>
      </c>
      <c r="H374" s="23">
        <f t="shared" si="132"/>
        <v>110.6044055829326</v>
      </c>
      <c r="I374" s="23">
        <f t="shared" si="132"/>
        <v>110.60440558293146</v>
      </c>
      <c r="J374" s="23">
        <f t="shared" si="132"/>
        <v>110.60440558293578</v>
      </c>
      <c r="K374" s="23">
        <f t="shared" si="132"/>
        <v>110.6044055829322</v>
      </c>
      <c r="L374" s="23">
        <f t="shared" si="132"/>
        <v>110.60440558293237</v>
      </c>
      <c r="M374" s="23">
        <f t="shared" si="132"/>
        <v>110.60440558293698</v>
      </c>
      <c r="N374" s="23">
        <f t="shared" si="132"/>
        <v>110.60440558293669</v>
      </c>
      <c r="O374" s="23">
        <f t="shared" si="132"/>
        <v>110.60440558293271</v>
      </c>
      <c r="P374" s="23">
        <f t="shared" si="132"/>
        <v>110.60440558293271</v>
      </c>
      <c r="Q374" s="23">
        <f t="shared" si="132"/>
        <v>110.6044055829351</v>
      </c>
      <c r="R374" s="23">
        <f t="shared" si="132"/>
        <v>110.60440558293215</v>
      </c>
      <c r="S374" s="23">
        <f t="shared" si="132"/>
        <v>110.60440558293499</v>
      </c>
      <c r="T374" s="23">
        <f t="shared" si="132"/>
        <v>110.60440558293305</v>
      </c>
      <c r="U374" s="23">
        <f t="shared" si="132"/>
        <v>110.6044055829347</v>
      </c>
      <c r="V374" s="23">
        <f t="shared" si="132"/>
        <v>110.6044055829351</v>
      </c>
      <c r="W374" s="23">
        <f t="shared" si="132"/>
        <v>110.60440558293288</v>
      </c>
      <c r="X374" s="23">
        <f t="shared" si="132"/>
        <v>110.60440558293391</v>
      </c>
      <c r="Y374" s="23">
        <f t="shared" si="132"/>
        <v>110.6044055829351</v>
      </c>
      <c r="Z374" s="23">
        <f t="shared" si="132"/>
        <v>110.60440558293158</v>
      </c>
      <c r="AA374" s="23">
        <f t="shared" si="132"/>
        <v>110.60440558293487</v>
      </c>
      <c r="AB374" s="23">
        <f t="shared" si="132"/>
        <v>110.6044055829351</v>
      </c>
      <c r="AC374" s="23">
        <f t="shared" si="132"/>
        <v>110.60440558293277</v>
      </c>
      <c r="AD374" s="23">
        <f t="shared" si="132"/>
        <v>110.60440558293254</v>
      </c>
      <c r="AE374" s="23">
        <f t="shared" si="132"/>
        <v>110.60440558293465</v>
      </c>
      <c r="AF374" s="23">
        <f t="shared" si="132"/>
        <v>110.60440558293425</v>
      </c>
    </row>
    <row r="375" spans="1:32" s="8" customFormat="1" hidden="1">
      <c r="A375" s="69" t="s">
        <v>43</v>
      </c>
      <c r="B375" s="63"/>
      <c r="C375" s="23">
        <f t="shared" si="132"/>
        <v>295.37249753855599</v>
      </c>
      <c r="D375" s="23">
        <f t="shared" si="132"/>
        <v>333.41406146952363</v>
      </c>
      <c r="E375" s="23">
        <f t="shared" si="132"/>
        <v>371.455625400489</v>
      </c>
      <c r="F375" s="23">
        <f t="shared" si="132"/>
        <v>409.49718933144732</v>
      </c>
      <c r="G375" s="23">
        <f t="shared" si="132"/>
        <v>447.5387532624095</v>
      </c>
      <c r="H375" s="23">
        <f t="shared" si="132"/>
        <v>485.58031719337555</v>
      </c>
      <c r="I375" s="23">
        <f t="shared" si="132"/>
        <v>485.58031719337259</v>
      </c>
      <c r="J375" s="23">
        <f t="shared" si="132"/>
        <v>485.58031719336998</v>
      </c>
      <c r="K375" s="23">
        <f t="shared" si="132"/>
        <v>485.580317193371</v>
      </c>
      <c r="L375" s="23">
        <f t="shared" si="132"/>
        <v>485.58031719337203</v>
      </c>
      <c r="M375" s="23">
        <f t="shared" si="132"/>
        <v>485.58031719337009</v>
      </c>
      <c r="N375" s="23">
        <f t="shared" si="132"/>
        <v>485.58031719337396</v>
      </c>
      <c r="O375" s="23">
        <f t="shared" si="132"/>
        <v>485.58031719337339</v>
      </c>
      <c r="P375" s="23">
        <f t="shared" si="132"/>
        <v>485.58031719337032</v>
      </c>
      <c r="Q375" s="23">
        <f t="shared" si="132"/>
        <v>485.58031719337032</v>
      </c>
      <c r="R375" s="23">
        <f t="shared" si="132"/>
        <v>485.58031719337032</v>
      </c>
      <c r="S375" s="23">
        <f t="shared" si="132"/>
        <v>485.58031719336941</v>
      </c>
      <c r="T375" s="23">
        <f t="shared" si="132"/>
        <v>485.58031719336805</v>
      </c>
      <c r="U375" s="23">
        <f t="shared" si="132"/>
        <v>485.58031719336998</v>
      </c>
      <c r="V375" s="23">
        <f t="shared" si="132"/>
        <v>485.58031719336759</v>
      </c>
      <c r="W375" s="23">
        <f t="shared" si="132"/>
        <v>485.58031719336793</v>
      </c>
      <c r="X375" s="23">
        <f t="shared" si="132"/>
        <v>485.58031719336947</v>
      </c>
      <c r="Y375" s="23">
        <f t="shared" si="132"/>
        <v>485.58031719337117</v>
      </c>
      <c r="Z375" s="23">
        <f t="shared" si="132"/>
        <v>485.58031719337021</v>
      </c>
      <c r="AA375" s="23">
        <f t="shared" si="132"/>
        <v>485.58031719336918</v>
      </c>
      <c r="AB375" s="23">
        <f t="shared" si="132"/>
        <v>485.58031719337021</v>
      </c>
      <c r="AC375" s="23">
        <f t="shared" si="132"/>
        <v>485.58031719336861</v>
      </c>
      <c r="AD375" s="23">
        <f t="shared" si="132"/>
        <v>485.58031719336873</v>
      </c>
      <c r="AE375" s="23">
        <f t="shared" si="132"/>
        <v>485.58031719336986</v>
      </c>
      <c r="AF375" s="23">
        <f t="shared" si="132"/>
        <v>485.58031719336986</v>
      </c>
    </row>
    <row r="376" spans="1:32" s="8" customFormat="1" hidden="1">
      <c r="A376" s="69" t="s">
        <v>44</v>
      </c>
      <c r="B376" s="63"/>
      <c r="C376" s="23">
        <f t="shared" si="132"/>
        <v>83.688874302590193</v>
      </c>
      <c r="D376" s="23">
        <f t="shared" si="132"/>
        <v>94.467317416360402</v>
      </c>
      <c r="E376" s="23">
        <f t="shared" si="132"/>
        <v>105.24576053014084</v>
      </c>
      <c r="F376" s="23">
        <f t="shared" si="132"/>
        <v>116.02420364390741</v>
      </c>
      <c r="G376" s="23">
        <f t="shared" si="132"/>
        <v>126.80264675768649</v>
      </c>
      <c r="H376" s="23">
        <f t="shared" si="132"/>
        <v>137.58108987145715</v>
      </c>
      <c r="I376" s="23">
        <f t="shared" si="132"/>
        <v>137.58108987145874</v>
      </c>
      <c r="J376" s="23">
        <f t="shared" si="132"/>
        <v>137.58108987145374</v>
      </c>
      <c r="K376" s="23">
        <f t="shared" si="132"/>
        <v>137.58108987145351</v>
      </c>
      <c r="L376" s="23">
        <f t="shared" si="132"/>
        <v>137.58108987145522</v>
      </c>
      <c r="M376" s="23">
        <f t="shared" si="132"/>
        <v>137.58108987145283</v>
      </c>
      <c r="N376" s="23">
        <f t="shared" si="132"/>
        <v>137.58108987145386</v>
      </c>
      <c r="O376" s="23">
        <f t="shared" si="132"/>
        <v>137.58108987145556</v>
      </c>
      <c r="P376" s="23">
        <f t="shared" si="132"/>
        <v>137.58108987145397</v>
      </c>
      <c r="Q376" s="23">
        <f t="shared" si="132"/>
        <v>137.58108987145454</v>
      </c>
      <c r="R376" s="23">
        <f t="shared" si="132"/>
        <v>137.58108987145624</v>
      </c>
      <c r="S376" s="23">
        <f t="shared" si="132"/>
        <v>137.58108987145351</v>
      </c>
      <c r="T376" s="23">
        <f t="shared" si="132"/>
        <v>137.58108987145624</v>
      </c>
      <c r="U376" s="23">
        <f t="shared" si="132"/>
        <v>137.58108987145533</v>
      </c>
      <c r="V376" s="23">
        <f t="shared" si="132"/>
        <v>137.58108987145351</v>
      </c>
      <c r="W376" s="23">
        <f t="shared" si="132"/>
        <v>137.58108987145374</v>
      </c>
      <c r="X376" s="23">
        <f t="shared" si="132"/>
        <v>137.58108987145465</v>
      </c>
      <c r="Y376" s="23">
        <f t="shared" si="132"/>
        <v>137.58108987145613</v>
      </c>
      <c r="Z376" s="23">
        <f t="shared" si="132"/>
        <v>137.58108987145567</v>
      </c>
      <c r="AA376" s="23">
        <f t="shared" si="132"/>
        <v>137.58108987145351</v>
      </c>
      <c r="AB376" s="23">
        <f t="shared" si="132"/>
        <v>137.58108987145602</v>
      </c>
      <c r="AC376" s="23">
        <f t="shared" si="132"/>
        <v>137.58108987145704</v>
      </c>
      <c r="AD376" s="23">
        <f t="shared" si="132"/>
        <v>137.58108987145579</v>
      </c>
      <c r="AE376" s="23">
        <f t="shared" si="132"/>
        <v>137.58108987145351</v>
      </c>
      <c r="AF376" s="23">
        <f t="shared" si="132"/>
        <v>137.58108987145602</v>
      </c>
    </row>
    <row r="377" spans="1:32" s="8" customFormat="1" hidden="1">
      <c r="A377" s="69" t="s">
        <v>45</v>
      </c>
      <c r="B377" s="63"/>
      <c r="C377" s="23">
        <f t="shared" si="132"/>
        <v>-180.50541516245585</v>
      </c>
      <c r="D377" s="23">
        <f t="shared" si="132"/>
        <v>-157.25779276020603</v>
      </c>
      <c r="E377" s="23">
        <f t="shared" si="132"/>
        <v>-134.01017035794303</v>
      </c>
      <c r="F377" s="23">
        <f t="shared" si="132"/>
        <v>-110.76254795569366</v>
      </c>
      <c r="G377" s="23">
        <f t="shared" si="132"/>
        <v>-87.514925553435205</v>
      </c>
      <c r="H377" s="23">
        <f t="shared" si="132"/>
        <v>-64.267303151183114</v>
      </c>
      <c r="I377" s="23">
        <f t="shared" si="132"/>
        <v>-64.267303151176748</v>
      </c>
      <c r="J377" s="23">
        <f t="shared" si="132"/>
        <v>-64.267303151181295</v>
      </c>
      <c r="K377" s="23">
        <f t="shared" si="132"/>
        <v>-64.26730315118175</v>
      </c>
      <c r="L377" s="23">
        <f t="shared" si="132"/>
        <v>-64.26730315118084</v>
      </c>
      <c r="M377" s="23">
        <f t="shared" si="132"/>
        <v>-64.267303151182205</v>
      </c>
      <c r="N377" s="23">
        <f t="shared" si="132"/>
        <v>-64.267303151182659</v>
      </c>
      <c r="O377" s="23">
        <f t="shared" si="132"/>
        <v>-64.267303151179021</v>
      </c>
      <c r="P377" s="23">
        <f t="shared" si="132"/>
        <v>-64.267303151185615</v>
      </c>
      <c r="Q377" s="23">
        <f t="shared" si="132"/>
        <v>-64.267303151184933</v>
      </c>
      <c r="R377" s="23">
        <f t="shared" si="132"/>
        <v>-64.267303151184024</v>
      </c>
      <c r="S377" s="23">
        <f t="shared" si="132"/>
        <v>-64.267303151182432</v>
      </c>
      <c r="T377" s="23">
        <f t="shared" si="132"/>
        <v>-64.267303151182659</v>
      </c>
      <c r="U377" s="23">
        <f t="shared" si="132"/>
        <v>-64.267303151184933</v>
      </c>
      <c r="V377" s="23">
        <f t="shared" si="132"/>
        <v>-64.267303151185388</v>
      </c>
      <c r="W377" s="23">
        <f t="shared" si="132"/>
        <v>-64.267303151185615</v>
      </c>
      <c r="X377" s="23">
        <f t="shared" si="132"/>
        <v>-64.267303151185615</v>
      </c>
      <c r="Y377" s="23">
        <f t="shared" si="132"/>
        <v>-64.267303151184933</v>
      </c>
      <c r="Z377" s="23">
        <f t="shared" si="132"/>
        <v>-64.267303151182432</v>
      </c>
      <c r="AA377" s="23">
        <f t="shared" si="132"/>
        <v>-64.267303151185615</v>
      </c>
      <c r="AB377" s="23">
        <f t="shared" si="132"/>
        <v>-64.267303151185388</v>
      </c>
      <c r="AC377" s="23">
        <f t="shared" si="132"/>
        <v>-64.267303151185615</v>
      </c>
      <c r="AD377" s="23">
        <f t="shared" si="132"/>
        <v>-64.267303151183341</v>
      </c>
      <c r="AE377" s="23">
        <f t="shared" si="132"/>
        <v>-64.267303151184933</v>
      </c>
      <c r="AF377" s="23">
        <f t="shared" si="132"/>
        <v>-64.267303151184251</v>
      </c>
    </row>
    <row r="378" spans="1:32" s="8" customFormat="1" hidden="1">
      <c r="A378" s="69" t="s">
        <v>46</v>
      </c>
      <c r="B378" s="63"/>
      <c r="C378" s="23">
        <f t="shared" si="132"/>
        <v>-282.24483098129076</v>
      </c>
      <c r="D378" s="23">
        <f t="shared" si="132"/>
        <v>-245.89400322504025</v>
      </c>
      <c r="E378" s="23">
        <f t="shared" si="132"/>
        <v>-209.54317546878701</v>
      </c>
      <c r="F378" s="23">
        <f t="shared" si="132"/>
        <v>-173.19234771254196</v>
      </c>
      <c r="G378" s="23">
        <f t="shared" si="132"/>
        <v>-136.84151995629054</v>
      </c>
      <c r="H378" s="23">
        <f t="shared" si="132"/>
        <v>-100.49069220003275</v>
      </c>
      <c r="I378" s="23">
        <f t="shared" si="132"/>
        <v>-100.49069220003275</v>
      </c>
      <c r="J378" s="23">
        <f t="shared" si="132"/>
        <v>-100.49069220003003</v>
      </c>
      <c r="K378" s="23">
        <f t="shared" si="132"/>
        <v>-100.49069220003275</v>
      </c>
      <c r="L378" s="23">
        <f t="shared" si="132"/>
        <v>-100.49069220002821</v>
      </c>
      <c r="M378" s="23">
        <f t="shared" si="132"/>
        <v>-100.49069220003094</v>
      </c>
      <c r="N378" s="23">
        <f t="shared" si="132"/>
        <v>-100.49069220003503</v>
      </c>
      <c r="O378" s="23">
        <f t="shared" si="132"/>
        <v>-100.49069220003412</v>
      </c>
      <c r="P378" s="23">
        <f t="shared" si="132"/>
        <v>-100.4906922000323</v>
      </c>
      <c r="Q378" s="23">
        <f t="shared" si="132"/>
        <v>-100.49069220003457</v>
      </c>
      <c r="R378" s="23">
        <f t="shared" si="132"/>
        <v>-100.4906922000323</v>
      </c>
      <c r="S378" s="23">
        <f t="shared" si="132"/>
        <v>-100.4906922000323</v>
      </c>
      <c r="T378" s="23">
        <f t="shared" si="132"/>
        <v>-100.49069220003503</v>
      </c>
      <c r="U378" s="23">
        <f t="shared" si="132"/>
        <v>-100.49069220003412</v>
      </c>
      <c r="V378" s="23">
        <f t="shared" si="132"/>
        <v>-100.49069220003503</v>
      </c>
      <c r="W378" s="23">
        <f t="shared" si="132"/>
        <v>-100.49069220003457</v>
      </c>
      <c r="X378" s="23">
        <f t="shared" si="132"/>
        <v>-100.49069220003275</v>
      </c>
      <c r="Y378" s="23">
        <f t="shared" si="132"/>
        <v>-100.49069220003321</v>
      </c>
      <c r="Z378" s="23">
        <f t="shared" si="132"/>
        <v>-100.49069220003366</v>
      </c>
      <c r="AA378" s="23">
        <f t="shared" si="132"/>
        <v>-100.4906922000323</v>
      </c>
      <c r="AB378" s="23">
        <f t="shared" si="132"/>
        <v>-100.49069220003321</v>
      </c>
      <c r="AC378" s="23">
        <f t="shared" si="132"/>
        <v>-100.49069220003503</v>
      </c>
      <c r="AD378" s="23">
        <f t="shared" si="132"/>
        <v>-100.49069220003275</v>
      </c>
      <c r="AE378" s="23">
        <f t="shared" si="132"/>
        <v>-100.49069220003275</v>
      </c>
      <c r="AF378" s="23">
        <f t="shared" si="132"/>
        <v>-100.4906922000323</v>
      </c>
    </row>
    <row r="379" spans="1:32" s="8" customFormat="1" hidden="1">
      <c r="A379" s="69" t="s">
        <v>47</v>
      </c>
      <c r="B379" s="63"/>
      <c r="C379" s="23">
        <f t="shared" si="132"/>
        <v>-231.37512307187353</v>
      </c>
      <c r="D379" s="23">
        <f t="shared" si="132"/>
        <v>-201.57589799261768</v>
      </c>
      <c r="E379" s="23">
        <f t="shared" si="132"/>
        <v>-171.77667291336547</v>
      </c>
      <c r="F379" s="23">
        <f t="shared" si="132"/>
        <v>-141.97744783411508</v>
      </c>
      <c r="G379" s="23">
        <f t="shared" si="132"/>
        <v>-112.17822275486105</v>
      </c>
      <c r="H379" s="23">
        <f t="shared" si="132"/>
        <v>-82.378997675610663</v>
      </c>
      <c r="I379" s="23">
        <f t="shared" si="132"/>
        <v>-82.378997675607934</v>
      </c>
      <c r="J379" s="23">
        <f t="shared" si="132"/>
        <v>-82.378997675606115</v>
      </c>
      <c r="K379" s="23">
        <f t="shared" si="132"/>
        <v>-82.378997675607025</v>
      </c>
      <c r="L379" s="23">
        <f t="shared" si="132"/>
        <v>-82.378997675608844</v>
      </c>
      <c r="M379" s="23">
        <f t="shared" si="132"/>
        <v>-82.378997675611572</v>
      </c>
      <c r="N379" s="23">
        <f t="shared" si="132"/>
        <v>-82.378997675607025</v>
      </c>
      <c r="O379" s="23">
        <f t="shared" si="132"/>
        <v>-82.378997675609753</v>
      </c>
      <c r="P379" s="23">
        <f t="shared" si="132"/>
        <v>-82.378997675607934</v>
      </c>
      <c r="Q379" s="23">
        <f t="shared" si="132"/>
        <v>-82.378997675607025</v>
      </c>
      <c r="R379" s="23">
        <f t="shared" si="132"/>
        <v>-82.378997675607025</v>
      </c>
      <c r="S379" s="23">
        <f t="shared" si="132"/>
        <v>-82.378997675608844</v>
      </c>
      <c r="T379" s="23">
        <f t="shared" si="132"/>
        <v>-82.378997675607025</v>
      </c>
      <c r="U379" s="23">
        <f t="shared" si="132"/>
        <v>-82.378997675608844</v>
      </c>
      <c r="V379" s="23">
        <f t="shared" si="132"/>
        <v>-82.378997675608844</v>
      </c>
      <c r="W379" s="23">
        <f t="shared" si="132"/>
        <v>-82.378997675608844</v>
      </c>
      <c r="X379" s="23">
        <f t="shared" si="132"/>
        <v>-82.378997675608844</v>
      </c>
      <c r="Y379" s="23">
        <f t="shared" si="132"/>
        <v>-82.378997675608844</v>
      </c>
      <c r="Z379" s="23">
        <f t="shared" si="132"/>
        <v>-82.378997675608844</v>
      </c>
      <c r="AA379" s="23">
        <f t="shared" si="132"/>
        <v>-82.378997675608389</v>
      </c>
      <c r="AB379" s="23">
        <f t="shared" si="132"/>
        <v>-82.378997675607479</v>
      </c>
      <c r="AC379" s="23">
        <f t="shared" si="132"/>
        <v>-82.378997675607934</v>
      </c>
      <c r="AD379" s="23">
        <f t="shared" si="132"/>
        <v>-82.378997675610208</v>
      </c>
      <c r="AE379" s="23">
        <f t="shared" si="132"/>
        <v>-82.378997675608389</v>
      </c>
      <c r="AF379" s="23">
        <f t="shared" si="132"/>
        <v>-82.378997675610208</v>
      </c>
    </row>
    <row r="380" spans="1:32" s="8" customFormat="1" hidden="1">
      <c r="A380" s="69" t="s">
        <v>48</v>
      </c>
      <c r="B380" s="63"/>
      <c r="C380" s="23">
        <f t="shared" si="132"/>
        <v>-124.7128322940589</v>
      </c>
      <c r="D380" s="23">
        <f t="shared" si="132"/>
        <v>-108.65083863431573</v>
      </c>
      <c r="E380" s="23">
        <f t="shared" si="132"/>
        <v>-92.588844974576205</v>
      </c>
      <c r="F380" s="23">
        <f t="shared" si="132"/>
        <v>-76.526851314840314</v>
      </c>
      <c r="G380" s="23">
        <f t="shared" si="132"/>
        <v>-60.464857655097148</v>
      </c>
      <c r="H380" s="23">
        <f t="shared" si="132"/>
        <v>-44.402863995368534</v>
      </c>
      <c r="I380" s="23">
        <f t="shared" si="132"/>
        <v>-44.402863995368534</v>
      </c>
      <c r="J380" s="23">
        <f t="shared" si="132"/>
        <v>-44.402863995368534</v>
      </c>
      <c r="K380" s="23">
        <f t="shared" si="132"/>
        <v>-44.402863995361258</v>
      </c>
      <c r="L380" s="23">
        <f t="shared" si="132"/>
        <v>-44.402863995353982</v>
      </c>
      <c r="M380" s="23">
        <f t="shared" si="132"/>
        <v>-44.402863995361258</v>
      </c>
      <c r="N380" s="23">
        <f t="shared" si="132"/>
        <v>-44.402863995361258</v>
      </c>
      <c r="O380" s="23">
        <f t="shared" si="132"/>
        <v>-44.402863995368534</v>
      </c>
      <c r="P380" s="23">
        <f t="shared" si="132"/>
        <v>-44.40286399535762</v>
      </c>
      <c r="Q380" s="23">
        <f t="shared" si="132"/>
        <v>-44.40286399535762</v>
      </c>
      <c r="R380" s="23">
        <f t="shared" si="132"/>
        <v>-44.402863995364896</v>
      </c>
      <c r="S380" s="23">
        <f t="shared" si="132"/>
        <v>-44.402863995361258</v>
      </c>
      <c r="T380" s="23">
        <f t="shared" si="132"/>
        <v>-44.40286399535762</v>
      </c>
      <c r="U380" s="23">
        <f t="shared" si="132"/>
        <v>-44.402863995361258</v>
      </c>
      <c r="V380" s="23">
        <f t="shared" si="132"/>
        <v>-44.40286399535762</v>
      </c>
      <c r="W380" s="23">
        <f t="shared" si="132"/>
        <v>-44.402863995361258</v>
      </c>
      <c r="X380" s="23">
        <f t="shared" si="132"/>
        <v>-44.40286399535762</v>
      </c>
      <c r="Y380" s="23">
        <f t="shared" si="132"/>
        <v>-44.402863995361258</v>
      </c>
      <c r="Z380" s="23">
        <f t="shared" si="132"/>
        <v>-44.40286399535762</v>
      </c>
      <c r="AA380" s="23">
        <f t="shared" si="132"/>
        <v>-44.402863995364896</v>
      </c>
      <c r="AB380" s="23">
        <f t="shared" si="132"/>
        <v>-44.402863995364896</v>
      </c>
      <c r="AC380" s="23">
        <f t="shared" si="132"/>
        <v>-44.402863995361258</v>
      </c>
      <c r="AD380" s="23">
        <f t="shared" si="132"/>
        <v>-44.40286399535762</v>
      </c>
      <c r="AE380" s="23">
        <f t="shared" si="132"/>
        <v>-44.402863995361258</v>
      </c>
      <c r="AF380" s="23">
        <f t="shared" si="132"/>
        <v>-44.402863995361258</v>
      </c>
    </row>
    <row r="381" spans="1:32" s="8" customFormat="1" hidden="1">
      <c r="A381" s="7"/>
    </row>
    <row r="382" spans="1:32" s="8" customFormat="1">
      <c r="A382" s="71" t="s">
        <v>65</v>
      </c>
    </row>
    <row r="383" spans="1:32" hidden="1">
      <c r="A383" s="6"/>
    </row>
    <row r="384" spans="1:32">
      <c r="A384" s="9" t="s">
        <v>125</v>
      </c>
    </row>
    <row r="385" spans="1:32" hidden="1">
      <c r="A385" s="12"/>
      <c r="B385" s="11"/>
      <c r="C385" s="26">
        <v>2015</v>
      </c>
      <c r="D385" s="26">
        <f t="shared" ref="D385:AF385" si="133">C385+5</f>
        <v>2020</v>
      </c>
      <c r="E385" s="26">
        <f t="shared" si="133"/>
        <v>2025</v>
      </c>
      <c r="F385" s="26">
        <f t="shared" si="133"/>
        <v>2030</v>
      </c>
      <c r="G385" s="26">
        <f t="shared" si="133"/>
        <v>2035</v>
      </c>
      <c r="H385" s="26">
        <f t="shared" si="133"/>
        <v>2040</v>
      </c>
      <c r="I385" s="26">
        <f t="shared" si="133"/>
        <v>2045</v>
      </c>
      <c r="J385" s="26">
        <f t="shared" si="133"/>
        <v>2050</v>
      </c>
      <c r="K385" s="26">
        <f t="shared" si="133"/>
        <v>2055</v>
      </c>
      <c r="L385" s="26">
        <f t="shared" si="133"/>
        <v>2060</v>
      </c>
      <c r="M385" s="26">
        <f t="shared" si="133"/>
        <v>2065</v>
      </c>
      <c r="N385" s="26">
        <f t="shared" si="133"/>
        <v>2070</v>
      </c>
      <c r="O385" s="26">
        <f t="shared" si="133"/>
        <v>2075</v>
      </c>
      <c r="P385" s="26">
        <f t="shared" si="133"/>
        <v>2080</v>
      </c>
      <c r="Q385" s="26">
        <f t="shared" si="133"/>
        <v>2085</v>
      </c>
      <c r="R385" s="26">
        <f t="shared" si="133"/>
        <v>2090</v>
      </c>
      <c r="S385" s="26">
        <f t="shared" si="133"/>
        <v>2095</v>
      </c>
      <c r="T385" s="26">
        <f t="shared" si="133"/>
        <v>2100</v>
      </c>
      <c r="U385" s="26">
        <f t="shared" si="133"/>
        <v>2105</v>
      </c>
      <c r="V385" s="26">
        <f t="shared" si="133"/>
        <v>2110</v>
      </c>
      <c r="W385" s="26">
        <f t="shared" si="133"/>
        <v>2115</v>
      </c>
      <c r="X385" s="26">
        <f t="shared" si="133"/>
        <v>2120</v>
      </c>
      <c r="Y385" s="26">
        <f t="shared" si="133"/>
        <v>2125</v>
      </c>
      <c r="Z385" s="26">
        <f t="shared" si="133"/>
        <v>2130</v>
      </c>
      <c r="AA385" s="26">
        <f t="shared" si="133"/>
        <v>2135</v>
      </c>
      <c r="AB385" s="26">
        <f t="shared" si="133"/>
        <v>2140</v>
      </c>
      <c r="AC385" s="26">
        <f t="shared" si="133"/>
        <v>2145</v>
      </c>
      <c r="AD385" s="26">
        <f t="shared" si="133"/>
        <v>2150</v>
      </c>
      <c r="AE385" s="26">
        <f t="shared" si="133"/>
        <v>2155</v>
      </c>
      <c r="AF385" s="26">
        <f t="shared" si="133"/>
        <v>2160</v>
      </c>
    </row>
    <row r="386" spans="1:32">
      <c r="A386" s="12" t="s">
        <v>31</v>
      </c>
      <c r="B386" s="27"/>
      <c r="C386" s="44">
        <v>0.99907000000000001</v>
      </c>
      <c r="D386" s="44">
        <v>0.99919000000000002</v>
      </c>
      <c r="E386" s="44">
        <v>0.99927999999999995</v>
      </c>
      <c r="F386" s="44">
        <v>0.99934999999999996</v>
      </c>
      <c r="G386" s="44">
        <v>0.99941999999999998</v>
      </c>
      <c r="H386" s="44">
        <v>0.99946999999999997</v>
      </c>
      <c r="I386" s="15">
        <f t="shared" ref="I386:X401" si="134">H386</f>
        <v>0.99946999999999997</v>
      </c>
      <c r="J386" s="15">
        <f t="shared" si="134"/>
        <v>0.99946999999999997</v>
      </c>
      <c r="K386" s="15">
        <f t="shared" si="134"/>
        <v>0.99946999999999997</v>
      </c>
      <c r="L386" s="15">
        <f t="shared" si="134"/>
        <v>0.99946999999999997</v>
      </c>
      <c r="M386" s="15">
        <f t="shared" si="134"/>
        <v>0.99946999999999997</v>
      </c>
      <c r="N386" s="15">
        <f t="shared" si="134"/>
        <v>0.99946999999999997</v>
      </c>
      <c r="O386" s="15">
        <f t="shared" si="134"/>
        <v>0.99946999999999997</v>
      </c>
      <c r="P386" s="15">
        <f t="shared" si="134"/>
        <v>0.99946999999999997</v>
      </c>
      <c r="Q386" s="15">
        <f t="shared" si="134"/>
        <v>0.99946999999999997</v>
      </c>
      <c r="R386" s="15">
        <f t="shared" si="134"/>
        <v>0.99946999999999997</v>
      </c>
      <c r="S386" s="15">
        <f t="shared" si="134"/>
        <v>0.99946999999999997</v>
      </c>
      <c r="T386" s="15">
        <f t="shared" si="134"/>
        <v>0.99946999999999997</v>
      </c>
      <c r="U386" s="15">
        <f t="shared" si="134"/>
        <v>0.99946999999999997</v>
      </c>
      <c r="V386" s="15">
        <f t="shared" si="134"/>
        <v>0.99946999999999997</v>
      </c>
      <c r="W386" s="15">
        <f t="shared" si="134"/>
        <v>0.99946999999999997</v>
      </c>
      <c r="X386" s="15">
        <f t="shared" si="134"/>
        <v>0.99946999999999997</v>
      </c>
      <c r="Y386" s="15">
        <f t="shared" ref="Y386:AF403" si="135">X386</f>
        <v>0.99946999999999997</v>
      </c>
      <c r="Z386" s="15">
        <f t="shared" si="135"/>
        <v>0.99946999999999997</v>
      </c>
      <c r="AA386" s="15">
        <f t="shared" si="135"/>
        <v>0.99946999999999997</v>
      </c>
      <c r="AB386" s="15">
        <f t="shared" si="135"/>
        <v>0.99946999999999997</v>
      </c>
      <c r="AC386" s="15">
        <f t="shared" si="135"/>
        <v>0.99946999999999997</v>
      </c>
      <c r="AD386" s="15">
        <f t="shared" si="135"/>
        <v>0.99946999999999997</v>
      </c>
      <c r="AE386" s="15">
        <f t="shared" si="135"/>
        <v>0.99946999999999997</v>
      </c>
      <c r="AF386" s="15">
        <f t="shared" si="135"/>
        <v>0.99946999999999997</v>
      </c>
    </row>
    <row r="387" spans="1:32" hidden="1">
      <c r="A387" s="12" t="s">
        <v>32</v>
      </c>
      <c r="B387" s="27"/>
      <c r="C387" s="44">
        <v>0.99965000000000004</v>
      </c>
      <c r="D387" s="44">
        <v>0.99970000000000003</v>
      </c>
      <c r="E387" s="44">
        <v>0.99973000000000001</v>
      </c>
      <c r="F387" s="44">
        <v>0.99975000000000003</v>
      </c>
      <c r="G387" s="44">
        <v>0.99977000000000005</v>
      </c>
      <c r="H387" s="44">
        <v>0.99978</v>
      </c>
      <c r="I387" s="15">
        <f t="shared" si="134"/>
        <v>0.99978</v>
      </c>
      <c r="J387" s="15">
        <f t="shared" si="134"/>
        <v>0.99978</v>
      </c>
      <c r="K387" s="15">
        <f t="shared" si="134"/>
        <v>0.99978</v>
      </c>
      <c r="L387" s="15">
        <f t="shared" si="134"/>
        <v>0.99978</v>
      </c>
      <c r="M387" s="15">
        <f t="shared" si="134"/>
        <v>0.99978</v>
      </c>
      <c r="N387" s="15">
        <f t="shared" si="134"/>
        <v>0.99978</v>
      </c>
      <c r="O387" s="15">
        <f t="shared" si="134"/>
        <v>0.99978</v>
      </c>
      <c r="P387" s="15">
        <f t="shared" si="134"/>
        <v>0.99978</v>
      </c>
      <c r="Q387" s="15">
        <f t="shared" si="134"/>
        <v>0.99978</v>
      </c>
      <c r="R387" s="15">
        <f t="shared" si="134"/>
        <v>0.99978</v>
      </c>
      <c r="S387" s="15">
        <f t="shared" si="134"/>
        <v>0.99978</v>
      </c>
      <c r="T387" s="15">
        <f t="shared" si="134"/>
        <v>0.99978</v>
      </c>
      <c r="U387" s="15">
        <f t="shared" si="134"/>
        <v>0.99978</v>
      </c>
      <c r="V387" s="15">
        <f t="shared" si="134"/>
        <v>0.99978</v>
      </c>
      <c r="W387" s="15">
        <f t="shared" si="134"/>
        <v>0.99978</v>
      </c>
      <c r="X387" s="15">
        <f t="shared" si="134"/>
        <v>0.99978</v>
      </c>
      <c r="Y387" s="15">
        <f t="shared" si="135"/>
        <v>0.99978</v>
      </c>
      <c r="Z387" s="15">
        <f t="shared" si="135"/>
        <v>0.99978</v>
      </c>
      <c r="AA387" s="15">
        <f t="shared" si="135"/>
        <v>0.99978</v>
      </c>
      <c r="AB387" s="15">
        <f t="shared" si="135"/>
        <v>0.99978</v>
      </c>
      <c r="AC387" s="15">
        <f t="shared" si="135"/>
        <v>0.99978</v>
      </c>
      <c r="AD387" s="15">
        <f t="shared" si="135"/>
        <v>0.99978</v>
      </c>
      <c r="AE387" s="15">
        <f t="shared" si="135"/>
        <v>0.99978</v>
      </c>
      <c r="AF387" s="15">
        <f t="shared" si="135"/>
        <v>0.99978</v>
      </c>
    </row>
    <row r="388" spans="1:32" hidden="1">
      <c r="A388" s="12" t="s">
        <v>33</v>
      </c>
      <c r="B388" s="27"/>
      <c r="C388" s="44">
        <v>0.99905999999999995</v>
      </c>
      <c r="D388" s="44">
        <v>0.99914999999999998</v>
      </c>
      <c r="E388" s="44">
        <v>0.99922</v>
      </c>
      <c r="F388" s="44">
        <v>0.99927999999999995</v>
      </c>
      <c r="G388" s="44">
        <v>0.99933000000000005</v>
      </c>
      <c r="H388" s="44">
        <v>0.99938000000000005</v>
      </c>
      <c r="I388" s="15">
        <f t="shared" si="134"/>
        <v>0.99938000000000005</v>
      </c>
      <c r="J388" s="15">
        <f t="shared" si="134"/>
        <v>0.99938000000000005</v>
      </c>
      <c r="K388" s="15">
        <f t="shared" si="134"/>
        <v>0.99938000000000005</v>
      </c>
      <c r="L388" s="15">
        <f t="shared" si="134"/>
        <v>0.99938000000000005</v>
      </c>
      <c r="M388" s="15">
        <f t="shared" si="134"/>
        <v>0.99938000000000005</v>
      </c>
      <c r="N388" s="15">
        <f t="shared" si="134"/>
        <v>0.99938000000000005</v>
      </c>
      <c r="O388" s="15">
        <f t="shared" si="134"/>
        <v>0.99938000000000005</v>
      </c>
      <c r="P388" s="15">
        <f t="shared" si="134"/>
        <v>0.99938000000000005</v>
      </c>
      <c r="Q388" s="15">
        <f t="shared" si="134"/>
        <v>0.99938000000000005</v>
      </c>
      <c r="R388" s="15">
        <f t="shared" si="134"/>
        <v>0.99938000000000005</v>
      </c>
      <c r="S388" s="15">
        <f t="shared" si="134"/>
        <v>0.99938000000000005</v>
      </c>
      <c r="T388" s="15">
        <f t="shared" si="134"/>
        <v>0.99938000000000005</v>
      </c>
      <c r="U388" s="15">
        <f t="shared" si="134"/>
        <v>0.99938000000000005</v>
      </c>
      <c r="V388" s="15">
        <f t="shared" si="134"/>
        <v>0.99938000000000005</v>
      </c>
      <c r="W388" s="15">
        <f t="shared" si="134"/>
        <v>0.99938000000000005</v>
      </c>
      <c r="X388" s="15">
        <f t="shared" si="134"/>
        <v>0.99938000000000005</v>
      </c>
      <c r="Y388" s="15">
        <f t="shared" si="135"/>
        <v>0.99938000000000005</v>
      </c>
      <c r="Z388" s="15">
        <f t="shared" si="135"/>
        <v>0.99938000000000005</v>
      </c>
      <c r="AA388" s="15">
        <f t="shared" si="135"/>
        <v>0.99938000000000005</v>
      </c>
      <c r="AB388" s="15">
        <f t="shared" si="135"/>
        <v>0.99938000000000005</v>
      </c>
      <c r="AC388" s="15">
        <f t="shared" si="135"/>
        <v>0.99938000000000005</v>
      </c>
      <c r="AD388" s="15">
        <f t="shared" si="135"/>
        <v>0.99938000000000005</v>
      </c>
      <c r="AE388" s="15">
        <f t="shared" si="135"/>
        <v>0.99938000000000005</v>
      </c>
      <c r="AF388" s="15">
        <f t="shared" si="135"/>
        <v>0.99938000000000005</v>
      </c>
    </row>
    <row r="389" spans="1:32" hidden="1">
      <c r="A389" s="12" t="s">
        <v>34</v>
      </c>
      <c r="B389" s="27"/>
      <c r="C389" s="44">
        <v>0.99770000000000003</v>
      </c>
      <c r="D389" s="44">
        <v>0.99787000000000003</v>
      </c>
      <c r="E389" s="44">
        <v>0.998</v>
      </c>
      <c r="F389" s="44">
        <v>0.99811000000000005</v>
      </c>
      <c r="G389" s="44">
        <v>0.99821000000000004</v>
      </c>
      <c r="H389" s="44">
        <v>0.99829000000000001</v>
      </c>
      <c r="I389" s="15">
        <f t="shared" si="134"/>
        <v>0.99829000000000001</v>
      </c>
      <c r="J389" s="15">
        <f t="shared" si="134"/>
        <v>0.99829000000000001</v>
      </c>
      <c r="K389" s="15">
        <f t="shared" si="134"/>
        <v>0.99829000000000001</v>
      </c>
      <c r="L389" s="15">
        <f t="shared" si="134"/>
        <v>0.99829000000000001</v>
      </c>
      <c r="M389" s="15">
        <f t="shared" si="134"/>
        <v>0.99829000000000001</v>
      </c>
      <c r="N389" s="15">
        <f t="shared" si="134"/>
        <v>0.99829000000000001</v>
      </c>
      <c r="O389" s="15">
        <f t="shared" si="134"/>
        <v>0.99829000000000001</v>
      </c>
      <c r="P389" s="15">
        <f t="shared" si="134"/>
        <v>0.99829000000000001</v>
      </c>
      <c r="Q389" s="15">
        <f t="shared" si="134"/>
        <v>0.99829000000000001</v>
      </c>
      <c r="R389" s="15">
        <f t="shared" si="134"/>
        <v>0.99829000000000001</v>
      </c>
      <c r="S389" s="15">
        <f t="shared" si="134"/>
        <v>0.99829000000000001</v>
      </c>
      <c r="T389" s="15">
        <f t="shared" si="134"/>
        <v>0.99829000000000001</v>
      </c>
      <c r="U389" s="15">
        <f t="shared" si="134"/>
        <v>0.99829000000000001</v>
      </c>
      <c r="V389" s="15">
        <f t="shared" si="134"/>
        <v>0.99829000000000001</v>
      </c>
      <c r="W389" s="15">
        <f t="shared" si="134"/>
        <v>0.99829000000000001</v>
      </c>
      <c r="X389" s="15">
        <f t="shared" si="134"/>
        <v>0.99829000000000001</v>
      </c>
      <c r="Y389" s="15">
        <f t="shared" si="135"/>
        <v>0.99829000000000001</v>
      </c>
      <c r="Z389" s="15">
        <f t="shared" si="135"/>
        <v>0.99829000000000001</v>
      </c>
      <c r="AA389" s="15">
        <f t="shared" si="135"/>
        <v>0.99829000000000001</v>
      </c>
      <c r="AB389" s="15">
        <f t="shared" si="135"/>
        <v>0.99829000000000001</v>
      </c>
      <c r="AC389" s="15">
        <f t="shared" si="135"/>
        <v>0.99829000000000001</v>
      </c>
      <c r="AD389" s="15">
        <f t="shared" si="135"/>
        <v>0.99829000000000001</v>
      </c>
      <c r="AE389" s="15">
        <f t="shared" si="135"/>
        <v>0.99829000000000001</v>
      </c>
      <c r="AF389" s="15">
        <f t="shared" si="135"/>
        <v>0.99829000000000001</v>
      </c>
    </row>
    <row r="390" spans="1:32" hidden="1">
      <c r="A390" s="12" t="s">
        <v>35</v>
      </c>
      <c r="B390" s="27"/>
      <c r="C390" s="44">
        <v>0.99683999999999995</v>
      </c>
      <c r="D390" s="44">
        <v>0.997</v>
      </c>
      <c r="E390" s="44">
        <v>0.99712999999999996</v>
      </c>
      <c r="F390" s="44">
        <v>0.99724999999999997</v>
      </c>
      <c r="G390" s="44">
        <v>0.99734999999999996</v>
      </c>
      <c r="H390" s="44">
        <v>0.99744999999999995</v>
      </c>
      <c r="I390" s="15">
        <f t="shared" si="134"/>
        <v>0.99744999999999995</v>
      </c>
      <c r="J390" s="15">
        <f t="shared" si="134"/>
        <v>0.99744999999999995</v>
      </c>
      <c r="K390" s="15">
        <f t="shared" si="134"/>
        <v>0.99744999999999995</v>
      </c>
      <c r="L390" s="15">
        <f t="shared" si="134"/>
        <v>0.99744999999999995</v>
      </c>
      <c r="M390" s="15">
        <f t="shared" si="134"/>
        <v>0.99744999999999995</v>
      </c>
      <c r="N390" s="15">
        <f t="shared" si="134"/>
        <v>0.99744999999999995</v>
      </c>
      <c r="O390" s="15">
        <f t="shared" si="134"/>
        <v>0.99744999999999995</v>
      </c>
      <c r="P390" s="15">
        <f t="shared" si="134"/>
        <v>0.99744999999999995</v>
      </c>
      <c r="Q390" s="15">
        <f t="shared" si="134"/>
        <v>0.99744999999999995</v>
      </c>
      <c r="R390" s="15">
        <f t="shared" si="134"/>
        <v>0.99744999999999995</v>
      </c>
      <c r="S390" s="15">
        <f t="shared" si="134"/>
        <v>0.99744999999999995</v>
      </c>
      <c r="T390" s="15">
        <f t="shared" si="134"/>
        <v>0.99744999999999995</v>
      </c>
      <c r="U390" s="15">
        <f t="shared" si="134"/>
        <v>0.99744999999999995</v>
      </c>
      <c r="V390" s="15">
        <f t="shared" si="134"/>
        <v>0.99744999999999995</v>
      </c>
      <c r="W390" s="15">
        <f t="shared" si="134"/>
        <v>0.99744999999999995</v>
      </c>
      <c r="X390" s="15">
        <f t="shared" si="134"/>
        <v>0.99744999999999995</v>
      </c>
      <c r="Y390" s="15">
        <f t="shared" si="135"/>
        <v>0.99744999999999995</v>
      </c>
      <c r="Z390" s="15">
        <f t="shared" si="135"/>
        <v>0.99744999999999995</v>
      </c>
      <c r="AA390" s="15">
        <f t="shared" si="135"/>
        <v>0.99744999999999995</v>
      </c>
      <c r="AB390" s="15">
        <f t="shared" si="135"/>
        <v>0.99744999999999995</v>
      </c>
      <c r="AC390" s="15">
        <f t="shared" si="135"/>
        <v>0.99744999999999995</v>
      </c>
      <c r="AD390" s="15">
        <f t="shared" si="135"/>
        <v>0.99744999999999995</v>
      </c>
      <c r="AE390" s="15">
        <f t="shared" si="135"/>
        <v>0.99744999999999995</v>
      </c>
      <c r="AF390" s="15">
        <f t="shared" si="135"/>
        <v>0.99744999999999995</v>
      </c>
    </row>
    <row r="391" spans="1:32" hidden="1">
      <c r="A391" s="12" t="s">
        <v>36</v>
      </c>
      <c r="B391" s="27"/>
      <c r="C391" s="44">
        <v>0.99624999999999997</v>
      </c>
      <c r="D391" s="44">
        <v>0.99643999999999999</v>
      </c>
      <c r="E391" s="44">
        <v>0.99658999999999998</v>
      </c>
      <c r="F391" s="44">
        <v>0.99673</v>
      </c>
      <c r="G391" s="44">
        <v>0.99685999999999997</v>
      </c>
      <c r="H391" s="44">
        <v>0.99697999999999998</v>
      </c>
      <c r="I391" s="15">
        <f t="shared" si="134"/>
        <v>0.99697999999999998</v>
      </c>
      <c r="J391" s="15">
        <f t="shared" si="134"/>
        <v>0.99697999999999998</v>
      </c>
      <c r="K391" s="15">
        <f t="shared" si="134"/>
        <v>0.99697999999999998</v>
      </c>
      <c r="L391" s="15">
        <f t="shared" si="134"/>
        <v>0.99697999999999998</v>
      </c>
      <c r="M391" s="15">
        <f t="shared" si="134"/>
        <v>0.99697999999999998</v>
      </c>
      <c r="N391" s="15">
        <f t="shared" si="134"/>
        <v>0.99697999999999998</v>
      </c>
      <c r="O391" s="15">
        <f t="shared" si="134"/>
        <v>0.99697999999999998</v>
      </c>
      <c r="P391" s="15">
        <f t="shared" si="134"/>
        <v>0.99697999999999998</v>
      </c>
      <c r="Q391" s="15">
        <f t="shared" si="134"/>
        <v>0.99697999999999998</v>
      </c>
      <c r="R391" s="15">
        <f t="shared" si="134"/>
        <v>0.99697999999999998</v>
      </c>
      <c r="S391" s="15">
        <f t="shared" si="134"/>
        <v>0.99697999999999998</v>
      </c>
      <c r="T391" s="15">
        <f t="shared" si="134"/>
        <v>0.99697999999999998</v>
      </c>
      <c r="U391" s="15">
        <f t="shared" si="134"/>
        <v>0.99697999999999998</v>
      </c>
      <c r="V391" s="15">
        <f t="shared" si="134"/>
        <v>0.99697999999999998</v>
      </c>
      <c r="W391" s="15">
        <f t="shared" si="134"/>
        <v>0.99697999999999998</v>
      </c>
      <c r="X391" s="15">
        <f t="shared" si="134"/>
        <v>0.99697999999999998</v>
      </c>
      <c r="Y391" s="15">
        <f t="shared" si="135"/>
        <v>0.99697999999999998</v>
      </c>
      <c r="Z391" s="15">
        <f t="shared" si="135"/>
        <v>0.99697999999999998</v>
      </c>
      <c r="AA391" s="15">
        <f t="shared" si="135"/>
        <v>0.99697999999999998</v>
      </c>
      <c r="AB391" s="15">
        <f t="shared" si="135"/>
        <v>0.99697999999999998</v>
      </c>
      <c r="AC391" s="15">
        <f t="shared" si="135"/>
        <v>0.99697999999999998</v>
      </c>
      <c r="AD391" s="15">
        <f t="shared" si="135"/>
        <v>0.99697999999999998</v>
      </c>
      <c r="AE391" s="15">
        <f t="shared" si="135"/>
        <v>0.99697999999999998</v>
      </c>
      <c r="AF391" s="15">
        <f t="shared" si="135"/>
        <v>0.99697999999999998</v>
      </c>
    </row>
    <row r="392" spans="1:32" hidden="1">
      <c r="A392" s="12" t="s">
        <v>37</v>
      </c>
      <c r="B392" s="27"/>
      <c r="C392" s="44">
        <v>0.99567000000000005</v>
      </c>
      <c r="D392" s="44">
        <v>0.99590000000000001</v>
      </c>
      <c r="E392" s="44">
        <v>0.99607000000000001</v>
      </c>
      <c r="F392" s="44">
        <v>0.99624000000000001</v>
      </c>
      <c r="G392" s="44">
        <v>0.99638000000000004</v>
      </c>
      <c r="H392" s="44">
        <v>0.99651000000000001</v>
      </c>
      <c r="I392" s="15">
        <f t="shared" si="134"/>
        <v>0.99651000000000001</v>
      </c>
      <c r="J392" s="15">
        <f t="shared" si="134"/>
        <v>0.99651000000000001</v>
      </c>
      <c r="K392" s="15">
        <f t="shared" si="134"/>
        <v>0.99651000000000001</v>
      </c>
      <c r="L392" s="15">
        <f t="shared" si="134"/>
        <v>0.99651000000000001</v>
      </c>
      <c r="M392" s="15">
        <f t="shared" si="134"/>
        <v>0.99651000000000001</v>
      </c>
      <c r="N392" s="15">
        <f t="shared" si="134"/>
        <v>0.99651000000000001</v>
      </c>
      <c r="O392" s="15">
        <f t="shared" si="134"/>
        <v>0.99651000000000001</v>
      </c>
      <c r="P392" s="15">
        <f t="shared" si="134"/>
        <v>0.99651000000000001</v>
      </c>
      <c r="Q392" s="15">
        <f t="shared" si="134"/>
        <v>0.99651000000000001</v>
      </c>
      <c r="R392" s="15">
        <f t="shared" si="134"/>
        <v>0.99651000000000001</v>
      </c>
      <c r="S392" s="15">
        <f t="shared" si="134"/>
        <v>0.99651000000000001</v>
      </c>
      <c r="T392" s="15">
        <f t="shared" si="134"/>
        <v>0.99651000000000001</v>
      </c>
      <c r="U392" s="15">
        <f t="shared" si="134"/>
        <v>0.99651000000000001</v>
      </c>
      <c r="V392" s="15">
        <f t="shared" si="134"/>
        <v>0.99651000000000001</v>
      </c>
      <c r="W392" s="15">
        <f t="shared" si="134"/>
        <v>0.99651000000000001</v>
      </c>
      <c r="X392" s="15">
        <f t="shared" si="134"/>
        <v>0.99651000000000001</v>
      </c>
      <c r="Y392" s="15">
        <f t="shared" si="135"/>
        <v>0.99651000000000001</v>
      </c>
      <c r="Z392" s="15">
        <f t="shared" si="135"/>
        <v>0.99651000000000001</v>
      </c>
      <c r="AA392" s="15">
        <f t="shared" si="135"/>
        <v>0.99651000000000001</v>
      </c>
      <c r="AB392" s="15">
        <f t="shared" si="135"/>
        <v>0.99651000000000001</v>
      </c>
      <c r="AC392" s="15">
        <f t="shared" si="135"/>
        <v>0.99651000000000001</v>
      </c>
      <c r="AD392" s="15">
        <f t="shared" si="135"/>
        <v>0.99651000000000001</v>
      </c>
      <c r="AE392" s="15">
        <f t="shared" si="135"/>
        <v>0.99651000000000001</v>
      </c>
      <c r="AF392" s="15">
        <f t="shared" si="135"/>
        <v>0.99651000000000001</v>
      </c>
    </row>
    <row r="393" spans="1:32" hidden="1">
      <c r="A393" s="12" t="s">
        <v>38</v>
      </c>
      <c r="B393" s="27"/>
      <c r="C393" s="44">
        <v>0.99361999999999995</v>
      </c>
      <c r="D393" s="44">
        <v>0.99397000000000002</v>
      </c>
      <c r="E393" s="44">
        <v>0.99426000000000003</v>
      </c>
      <c r="F393" s="44">
        <v>0.99450000000000005</v>
      </c>
      <c r="G393" s="44">
        <v>0.99473</v>
      </c>
      <c r="H393" s="44">
        <v>0.99492999999999998</v>
      </c>
      <c r="I393" s="15">
        <f t="shared" si="134"/>
        <v>0.99492999999999998</v>
      </c>
      <c r="J393" s="15">
        <f t="shared" si="134"/>
        <v>0.99492999999999998</v>
      </c>
      <c r="K393" s="15">
        <f t="shared" si="134"/>
        <v>0.99492999999999998</v>
      </c>
      <c r="L393" s="15">
        <f t="shared" si="134"/>
        <v>0.99492999999999998</v>
      </c>
      <c r="M393" s="15">
        <f t="shared" si="134"/>
        <v>0.99492999999999998</v>
      </c>
      <c r="N393" s="15">
        <f t="shared" si="134"/>
        <v>0.99492999999999998</v>
      </c>
      <c r="O393" s="15">
        <f t="shared" si="134"/>
        <v>0.99492999999999998</v>
      </c>
      <c r="P393" s="15">
        <f t="shared" si="134"/>
        <v>0.99492999999999998</v>
      </c>
      <c r="Q393" s="15">
        <f t="shared" si="134"/>
        <v>0.99492999999999998</v>
      </c>
      <c r="R393" s="15">
        <f t="shared" si="134"/>
        <v>0.99492999999999998</v>
      </c>
      <c r="S393" s="15">
        <f t="shared" si="134"/>
        <v>0.99492999999999998</v>
      </c>
      <c r="T393" s="15">
        <f t="shared" si="134"/>
        <v>0.99492999999999998</v>
      </c>
      <c r="U393" s="15">
        <f t="shared" si="134"/>
        <v>0.99492999999999998</v>
      </c>
      <c r="V393" s="15">
        <f t="shared" si="134"/>
        <v>0.99492999999999998</v>
      </c>
      <c r="W393" s="15">
        <f t="shared" si="134"/>
        <v>0.99492999999999998</v>
      </c>
      <c r="X393" s="15">
        <f t="shared" si="134"/>
        <v>0.99492999999999998</v>
      </c>
      <c r="Y393" s="15">
        <f t="shared" si="135"/>
        <v>0.99492999999999998</v>
      </c>
      <c r="Z393" s="15">
        <f t="shared" si="135"/>
        <v>0.99492999999999998</v>
      </c>
      <c r="AA393" s="15">
        <f t="shared" si="135"/>
        <v>0.99492999999999998</v>
      </c>
      <c r="AB393" s="15">
        <f t="shared" si="135"/>
        <v>0.99492999999999998</v>
      </c>
      <c r="AC393" s="15">
        <f t="shared" si="135"/>
        <v>0.99492999999999998</v>
      </c>
      <c r="AD393" s="15">
        <f t="shared" si="135"/>
        <v>0.99492999999999998</v>
      </c>
      <c r="AE393" s="15">
        <f t="shared" si="135"/>
        <v>0.99492999999999998</v>
      </c>
      <c r="AF393" s="15">
        <f t="shared" si="135"/>
        <v>0.99492999999999998</v>
      </c>
    </row>
    <row r="394" spans="1:32" hidden="1">
      <c r="A394" s="12" t="s">
        <v>39</v>
      </c>
      <c r="B394" s="27"/>
      <c r="C394" s="44">
        <v>0.99090999999999996</v>
      </c>
      <c r="D394" s="44">
        <v>0.99139999999999995</v>
      </c>
      <c r="E394" s="44">
        <v>0.99178999999999995</v>
      </c>
      <c r="F394" s="44">
        <v>0.99212999999999996</v>
      </c>
      <c r="G394" s="44">
        <v>0.99241999999999997</v>
      </c>
      <c r="H394" s="44">
        <v>0.99267000000000005</v>
      </c>
      <c r="I394" s="15">
        <f t="shared" si="134"/>
        <v>0.99267000000000005</v>
      </c>
      <c r="J394" s="15">
        <f t="shared" si="134"/>
        <v>0.99267000000000005</v>
      </c>
      <c r="K394" s="15">
        <f t="shared" si="134"/>
        <v>0.99267000000000005</v>
      </c>
      <c r="L394" s="15">
        <f t="shared" si="134"/>
        <v>0.99267000000000005</v>
      </c>
      <c r="M394" s="15">
        <f t="shared" si="134"/>
        <v>0.99267000000000005</v>
      </c>
      <c r="N394" s="15">
        <f t="shared" si="134"/>
        <v>0.99267000000000005</v>
      </c>
      <c r="O394" s="15">
        <f t="shared" si="134"/>
        <v>0.99267000000000005</v>
      </c>
      <c r="P394" s="15">
        <f t="shared" si="134"/>
        <v>0.99267000000000005</v>
      </c>
      <c r="Q394" s="15">
        <f t="shared" si="134"/>
        <v>0.99267000000000005</v>
      </c>
      <c r="R394" s="15">
        <f t="shared" si="134"/>
        <v>0.99267000000000005</v>
      </c>
      <c r="S394" s="15">
        <f t="shared" si="134"/>
        <v>0.99267000000000005</v>
      </c>
      <c r="T394" s="15">
        <f t="shared" si="134"/>
        <v>0.99267000000000005</v>
      </c>
      <c r="U394" s="15">
        <f t="shared" si="134"/>
        <v>0.99267000000000005</v>
      </c>
      <c r="V394" s="15">
        <f t="shared" si="134"/>
        <v>0.99267000000000005</v>
      </c>
      <c r="W394" s="15">
        <f t="shared" si="134"/>
        <v>0.99267000000000005</v>
      </c>
      <c r="X394" s="15">
        <f t="shared" si="134"/>
        <v>0.99267000000000005</v>
      </c>
      <c r="Y394" s="15">
        <f t="shared" si="135"/>
        <v>0.99267000000000005</v>
      </c>
      <c r="Z394" s="15">
        <f t="shared" si="135"/>
        <v>0.99267000000000005</v>
      </c>
      <c r="AA394" s="15">
        <f t="shared" si="135"/>
        <v>0.99267000000000005</v>
      </c>
      <c r="AB394" s="15">
        <f t="shared" si="135"/>
        <v>0.99267000000000005</v>
      </c>
      <c r="AC394" s="15">
        <f t="shared" si="135"/>
        <v>0.99267000000000005</v>
      </c>
      <c r="AD394" s="15">
        <f t="shared" si="135"/>
        <v>0.99267000000000005</v>
      </c>
      <c r="AE394" s="15">
        <f t="shared" si="135"/>
        <v>0.99267000000000005</v>
      </c>
      <c r="AF394" s="15">
        <f t="shared" si="135"/>
        <v>0.99267000000000005</v>
      </c>
    </row>
    <row r="395" spans="1:32" hidden="1">
      <c r="A395" s="12" t="s">
        <v>40</v>
      </c>
      <c r="B395" s="27"/>
      <c r="C395" s="44">
        <v>0.98680000000000001</v>
      </c>
      <c r="D395" s="44">
        <v>0.98745000000000005</v>
      </c>
      <c r="E395" s="44">
        <v>0.98794000000000004</v>
      </c>
      <c r="F395" s="44">
        <v>0.98834999999999995</v>
      </c>
      <c r="G395" s="44">
        <v>0.98868999999999996</v>
      </c>
      <c r="H395" s="44">
        <v>0.98897000000000002</v>
      </c>
      <c r="I395" s="15">
        <f t="shared" si="134"/>
        <v>0.98897000000000002</v>
      </c>
      <c r="J395" s="15">
        <f t="shared" si="134"/>
        <v>0.98897000000000002</v>
      </c>
      <c r="K395" s="15">
        <f t="shared" si="134"/>
        <v>0.98897000000000002</v>
      </c>
      <c r="L395" s="15">
        <f t="shared" si="134"/>
        <v>0.98897000000000002</v>
      </c>
      <c r="M395" s="15">
        <f t="shared" si="134"/>
        <v>0.98897000000000002</v>
      </c>
      <c r="N395" s="15">
        <f t="shared" si="134"/>
        <v>0.98897000000000002</v>
      </c>
      <c r="O395" s="15">
        <f t="shared" si="134"/>
        <v>0.98897000000000002</v>
      </c>
      <c r="P395" s="15">
        <f t="shared" si="134"/>
        <v>0.98897000000000002</v>
      </c>
      <c r="Q395" s="15">
        <f t="shared" si="134"/>
        <v>0.98897000000000002</v>
      </c>
      <c r="R395" s="15">
        <f t="shared" si="134"/>
        <v>0.98897000000000002</v>
      </c>
      <c r="S395" s="15">
        <f t="shared" si="134"/>
        <v>0.98897000000000002</v>
      </c>
      <c r="T395" s="15">
        <f t="shared" si="134"/>
        <v>0.98897000000000002</v>
      </c>
      <c r="U395" s="15">
        <f t="shared" si="134"/>
        <v>0.98897000000000002</v>
      </c>
      <c r="V395" s="15">
        <f t="shared" si="134"/>
        <v>0.98897000000000002</v>
      </c>
      <c r="W395" s="15">
        <f t="shared" si="134"/>
        <v>0.98897000000000002</v>
      </c>
      <c r="X395" s="15">
        <f t="shared" si="134"/>
        <v>0.98897000000000002</v>
      </c>
      <c r="Y395" s="15">
        <f t="shared" si="135"/>
        <v>0.98897000000000002</v>
      </c>
      <c r="Z395" s="15">
        <f t="shared" si="135"/>
        <v>0.98897000000000002</v>
      </c>
      <c r="AA395" s="15">
        <f t="shared" si="135"/>
        <v>0.98897000000000002</v>
      </c>
      <c r="AB395" s="15">
        <f t="shared" si="135"/>
        <v>0.98897000000000002</v>
      </c>
      <c r="AC395" s="15">
        <f t="shared" si="135"/>
        <v>0.98897000000000002</v>
      </c>
      <c r="AD395" s="15">
        <f t="shared" si="135"/>
        <v>0.98897000000000002</v>
      </c>
      <c r="AE395" s="15">
        <f t="shared" si="135"/>
        <v>0.98897000000000002</v>
      </c>
      <c r="AF395" s="15">
        <f t="shared" si="135"/>
        <v>0.98897000000000002</v>
      </c>
    </row>
    <row r="396" spans="1:32" hidden="1">
      <c r="A396" s="12" t="s">
        <v>41</v>
      </c>
      <c r="B396" s="27"/>
      <c r="C396" s="44">
        <v>0.97850000000000004</v>
      </c>
      <c r="D396" s="44">
        <v>0.97958000000000001</v>
      </c>
      <c r="E396" s="44">
        <v>0.98040000000000005</v>
      </c>
      <c r="F396" s="44">
        <v>0.98107999999999995</v>
      </c>
      <c r="G396" s="44">
        <v>0.98165999999999998</v>
      </c>
      <c r="H396" s="44">
        <v>0.98214999999999997</v>
      </c>
      <c r="I396" s="15">
        <f t="shared" si="134"/>
        <v>0.98214999999999997</v>
      </c>
      <c r="J396" s="15">
        <f t="shared" si="134"/>
        <v>0.98214999999999997</v>
      </c>
      <c r="K396" s="15">
        <f t="shared" si="134"/>
        <v>0.98214999999999997</v>
      </c>
      <c r="L396" s="15">
        <f t="shared" si="134"/>
        <v>0.98214999999999997</v>
      </c>
      <c r="M396" s="15">
        <f t="shared" si="134"/>
        <v>0.98214999999999997</v>
      </c>
      <c r="N396" s="15">
        <f t="shared" si="134"/>
        <v>0.98214999999999997</v>
      </c>
      <c r="O396" s="15">
        <f t="shared" si="134"/>
        <v>0.98214999999999997</v>
      </c>
      <c r="P396" s="15">
        <f t="shared" si="134"/>
        <v>0.98214999999999997</v>
      </c>
      <c r="Q396" s="15">
        <f t="shared" si="134"/>
        <v>0.98214999999999997</v>
      </c>
      <c r="R396" s="15">
        <f t="shared" si="134"/>
        <v>0.98214999999999997</v>
      </c>
      <c r="S396" s="15">
        <f t="shared" si="134"/>
        <v>0.98214999999999997</v>
      </c>
      <c r="T396" s="15">
        <f t="shared" si="134"/>
        <v>0.98214999999999997</v>
      </c>
      <c r="U396" s="15">
        <f t="shared" si="134"/>
        <v>0.98214999999999997</v>
      </c>
      <c r="V396" s="15">
        <f t="shared" si="134"/>
        <v>0.98214999999999997</v>
      </c>
      <c r="W396" s="15">
        <f t="shared" si="134"/>
        <v>0.98214999999999997</v>
      </c>
      <c r="X396" s="15">
        <f t="shared" si="134"/>
        <v>0.98214999999999997</v>
      </c>
      <c r="Y396" s="15">
        <f t="shared" si="135"/>
        <v>0.98214999999999997</v>
      </c>
      <c r="Z396" s="15">
        <f t="shared" si="135"/>
        <v>0.98214999999999997</v>
      </c>
      <c r="AA396" s="15">
        <f t="shared" si="135"/>
        <v>0.98214999999999997</v>
      </c>
      <c r="AB396" s="15">
        <f t="shared" si="135"/>
        <v>0.98214999999999997</v>
      </c>
      <c r="AC396" s="15">
        <f t="shared" si="135"/>
        <v>0.98214999999999997</v>
      </c>
      <c r="AD396" s="15">
        <f t="shared" si="135"/>
        <v>0.98214999999999997</v>
      </c>
      <c r="AE396" s="15">
        <f t="shared" si="135"/>
        <v>0.98214999999999997</v>
      </c>
      <c r="AF396" s="15">
        <f t="shared" si="135"/>
        <v>0.98214999999999997</v>
      </c>
    </row>
    <row r="397" spans="1:32" hidden="1">
      <c r="A397" s="12" t="s">
        <v>42</v>
      </c>
      <c r="B397" s="27"/>
      <c r="C397" s="44">
        <v>0.96448999999999996</v>
      </c>
      <c r="D397" s="44">
        <v>0.96628999999999998</v>
      </c>
      <c r="E397" s="44">
        <v>0.96767999999999998</v>
      </c>
      <c r="F397" s="44">
        <v>0.96889000000000003</v>
      </c>
      <c r="G397" s="44">
        <v>0.96994000000000002</v>
      </c>
      <c r="H397" s="44">
        <v>0.97085999999999995</v>
      </c>
      <c r="I397" s="15">
        <f t="shared" si="134"/>
        <v>0.97085999999999995</v>
      </c>
      <c r="J397" s="15">
        <f t="shared" si="134"/>
        <v>0.97085999999999995</v>
      </c>
      <c r="K397" s="15">
        <f t="shared" si="134"/>
        <v>0.97085999999999995</v>
      </c>
      <c r="L397" s="15">
        <f t="shared" si="134"/>
        <v>0.97085999999999995</v>
      </c>
      <c r="M397" s="15">
        <f t="shared" si="134"/>
        <v>0.97085999999999995</v>
      </c>
      <c r="N397" s="15">
        <f t="shared" si="134"/>
        <v>0.97085999999999995</v>
      </c>
      <c r="O397" s="15">
        <f t="shared" si="134"/>
        <v>0.97085999999999995</v>
      </c>
      <c r="P397" s="15">
        <f t="shared" si="134"/>
        <v>0.97085999999999995</v>
      </c>
      <c r="Q397" s="15">
        <f t="shared" si="134"/>
        <v>0.97085999999999995</v>
      </c>
      <c r="R397" s="15">
        <f t="shared" si="134"/>
        <v>0.97085999999999995</v>
      </c>
      <c r="S397" s="15">
        <f t="shared" si="134"/>
        <v>0.97085999999999995</v>
      </c>
      <c r="T397" s="15">
        <f t="shared" si="134"/>
        <v>0.97085999999999995</v>
      </c>
      <c r="U397" s="15">
        <f t="shared" si="134"/>
        <v>0.97085999999999995</v>
      </c>
      <c r="V397" s="15">
        <f t="shared" si="134"/>
        <v>0.97085999999999995</v>
      </c>
      <c r="W397" s="15">
        <f t="shared" si="134"/>
        <v>0.97085999999999995</v>
      </c>
      <c r="X397" s="15">
        <f t="shared" si="134"/>
        <v>0.97085999999999995</v>
      </c>
      <c r="Y397" s="15">
        <f t="shared" si="135"/>
        <v>0.97085999999999995</v>
      </c>
      <c r="Z397" s="15">
        <f t="shared" si="135"/>
        <v>0.97085999999999995</v>
      </c>
      <c r="AA397" s="15">
        <f t="shared" si="135"/>
        <v>0.97085999999999995</v>
      </c>
      <c r="AB397" s="15">
        <f t="shared" si="135"/>
        <v>0.97085999999999995</v>
      </c>
      <c r="AC397" s="15">
        <f t="shared" si="135"/>
        <v>0.97085999999999995</v>
      </c>
      <c r="AD397" s="15">
        <f t="shared" si="135"/>
        <v>0.97085999999999995</v>
      </c>
      <c r="AE397" s="15">
        <f t="shared" si="135"/>
        <v>0.97085999999999995</v>
      </c>
      <c r="AF397" s="15">
        <f t="shared" si="135"/>
        <v>0.97085999999999995</v>
      </c>
    </row>
    <row r="398" spans="1:32" hidden="1">
      <c r="A398" s="12" t="s">
        <v>43</v>
      </c>
      <c r="B398" s="27"/>
      <c r="C398" s="44">
        <v>0.94657904361856016</v>
      </c>
      <c r="D398" s="44">
        <v>0.94922770866628248</v>
      </c>
      <c r="E398" s="44">
        <v>0.95126392018208539</v>
      </c>
      <c r="F398" s="44">
        <v>0.95299055574435865</v>
      </c>
      <c r="G398" s="44">
        <v>0.95459448525064639</v>
      </c>
      <c r="H398" s="44">
        <v>0.9560267616992203</v>
      </c>
      <c r="I398" s="15">
        <f t="shared" si="134"/>
        <v>0.9560267616992203</v>
      </c>
      <c r="J398" s="15">
        <f t="shared" si="134"/>
        <v>0.9560267616992203</v>
      </c>
      <c r="K398" s="15">
        <f t="shared" si="134"/>
        <v>0.9560267616992203</v>
      </c>
      <c r="L398" s="15">
        <f t="shared" si="134"/>
        <v>0.9560267616992203</v>
      </c>
      <c r="M398" s="15">
        <f t="shared" si="134"/>
        <v>0.9560267616992203</v>
      </c>
      <c r="N398" s="15">
        <f t="shared" si="134"/>
        <v>0.9560267616992203</v>
      </c>
      <c r="O398" s="15">
        <f t="shared" si="134"/>
        <v>0.9560267616992203</v>
      </c>
      <c r="P398" s="15">
        <f t="shared" si="134"/>
        <v>0.9560267616992203</v>
      </c>
      <c r="Q398" s="15">
        <f t="shared" si="134"/>
        <v>0.9560267616992203</v>
      </c>
      <c r="R398" s="15">
        <f t="shared" si="134"/>
        <v>0.9560267616992203</v>
      </c>
      <c r="S398" s="15">
        <f t="shared" si="134"/>
        <v>0.9560267616992203</v>
      </c>
      <c r="T398" s="15">
        <f t="shared" si="134"/>
        <v>0.9560267616992203</v>
      </c>
      <c r="U398" s="15">
        <f t="shared" si="134"/>
        <v>0.9560267616992203</v>
      </c>
      <c r="V398" s="15">
        <f t="shared" si="134"/>
        <v>0.9560267616992203</v>
      </c>
      <c r="W398" s="15">
        <f t="shared" si="134"/>
        <v>0.9560267616992203</v>
      </c>
      <c r="X398" s="15">
        <f t="shared" si="134"/>
        <v>0.9560267616992203</v>
      </c>
      <c r="Y398" s="15">
        <f t="shared" si="135"/>
        <v>0.9560267616992203</v>
      </c>
      <c r="Z398" s="15">
        <f t="shared" si="135"/>
        <v>0.9560267616992203</v>
      </c>
      <c r="AA398" s="15">
        <f t="shared" si="135"/>
        <v>0.9560267616992203</v>
      </c>
      <c r="AB398" s="15">
        <f t="shared" si="135"/>
        <v>0.9560267616992203</v>
      </c>
      <c r="AC398" s="15">
        <f t="shared" si="135"/>
        <v>0.9560267616992203</v>
      </c>
      <c r="AD398" s="15">
        <f t="shared" si="135"/>
        <v>0.9560267616992203</v>
      </c>
      <c r="AE398" s="15">
        <f t="shared" si="135"/>
        <v>0.9560267616992203</v>
      </c>
      <c r="AF398" s="15">
        <f t="shared" si="135"/>
        <v>0.9560267616992203</v>
      </c>
    </row>
    <row r="399" spans="1:32" hidden="1">
      <c r="A399" s="12" t="s">
        <v>44</v>
      </c>
      <c r="B399" s="27"/>
      <c r="C399" s="44">
        <v>0.91878924183139388</v>
      </c>
      <c r="D399" s="44">
        <v>0.923126003294655</v>
      </c>
      <c r="E399" s="44">
        <v>0.92644554784944366</v>
      </c>
      <c r="F399" s="44">
        <v>0.92925630454775066</v>
      </c>
      <c r="G399" s="44">
        <v>0.93159453284008942</v>
      </c>
      <c r="H399" s="44">
        <v>0.93372229262908091</v>
      </c>
      <c r="I399" s="15">
        <f t="shared" si="134"/>
        <v>0.93372229262908091</v>
      </c>
      <c r="J399" s="15">
        <f t="shared" si="134"/>
        <v>0.93372229262908091</v>
      </c>
      <c r="K399" s="15">
        <f t="shared" si="134"/>
        <v>0.93372229262908091</v>
      </c>
      <c r="L399" s="15">
        <f t="shared" si="134"/>
        <v>0.93372229262908091</v>
      </c>
      <c r="M399" s="15">
        <f t="shared" si="134"/>
        <v>0.93372229262908091</v>
      </c>
      <c r="N399" s="15">
        <f t="shared" si="134"/>
        <v>0.93372229262908091</v>
      </c>
      <c r="O399" s="15">
        <f t="shared" si="134"/>
        <v>0.93372229262908091</v>
      </c>
      <c r="P399" s="15">
        <f t="shared" si="134"/>
        <v>0.93372229262908091</v>
      </c>
      <c r="Q399" s="15">
        <f t="shared" si="134"/>
        <v>0.93372229262908091</v>
      </c>
      <c r="R399" s="15">
        <f t="shared" si="134"/>
        <v>0.93372229262908091</v>
      </c>
      <c r="S399" s="15">
        <f t="shared" si="134"/>
        <v>0.93372229262908091</v>
      </c>
      <c r="T399" s="15">
        <f t="shared" si="134"/>
        <v>0.93372229262908091</v>
      </c>
      <c r="U399" s="15">
        <f t="shared" si="134"/>
        <v>0.93372229262908091</v>
      </c>
      <c r="V399" s="15">
        <f t="shared" si="134"/>
        <v>0.93372229262908091</v>
      </c>
      <c r="W399" s="15">
        <f t="shared" si="134"/>
        <v>0.93372229262908091</v>
      </c>
      <c r="X399" s="15">
        <f t="shared" si="134"/>
        <v>0.93372229262908091</v>
      </c>
      <c r="Y399" s="15">
        <f t="shared" si="135"/>
        <v>0.93372229262908091</v>
      </c>
      <c r="Z399" s="15">
        <f t="shared" si="135"/>
        <v>0.93372229262908091</v>
      </c>
      <c r="AA399" s="15">
        <f t="shared" si="135"/>
        <v>0.93372229262908091</v>
      </c>
      <c r="AB399" s="15">
        <f t="shared" si="135"/>
        <v>0.93372229262908091</v>
      </c>
      <c r="AC399" s="15">
        <f t="shared" si="135"/>
        <v>0.93372229262908091</v>
      </c>
      <c r="AD399" s="15">
        <f t="shared" si="135"/>
        <v>0.93372229262908091</v>
      </c>
      <c r="AE399" s="15">
        <f t="shared" si="135"/>
        <v>0.93372229262908091</v>
      </c>
      <c r="AF399" s="15">
        <f t="shared" si="135"/>
        <v>0.93372229262908091</v>
      </c>
    </row>
    <row r="400" spans="1:32" hidden="1">
      <c r="A400" s="12" t="s">
        <v>45</v>
      </c>
      <c r="B400" s="27"/>
      <c r="C400" s="44">
        <v>0.86230395125433401</v>
      </c>
      <c r="D400" s="44">
        <v>0.87081476831782156</v>
      </c>
      <c r="E400" s="44">
        <v>0.87754206008524727</v>
      </c>
      <c r="F400" s="44">
        <v>0.88337001478971156</v>
      </c>
      <c r="G400" s="44">
        <v>0.88838287414363659</v>
      </c>
      <c r="H400" s="44">
        <v>0.89261564391904069</v>
      </c>
      <c r="I400" s="15">
        <f t="shared" si="134"/>
        <v>0.89261564391904069</v>
      </c>
      <c r="J400" s="15">
        <f t="shared" si="134"/>
        <v>0.89261564391904069</v>
      </c>
      <c r="K400" s="15">
        <f t="shared" si="134"/>
        <v>0.89261564391904069</v>
      </c>
      <c r="L400" s="15">
        <f t="shared" si="134"/>
        <v>0.89261564391904069</v>
      </c>
      <c r="M400" s="15">
        <f t="shared" si="134"/>
        <v>0.89261564391904069</v>
      </c>
      <c r="N400" s="15">
        <f t="shared" si="134"/>
        <v>0.89261564391904069</v>
      </c>
      <c r="O400" s="15">
        <f t="shared" si="134"/>
        <v>0.89261564391904069</v>
      </c>
      <c r="P400" s="15">
        <f t="shared" si="134"/>
        <v>0.89261564391904069</v>
      </c>
      <c r="Q400" s="15">
        <f t="shared" si="134"/>
        <v>0.89261564391904069</v>
      </c>
      <c r="R400" s="15">
        <f t="shared" si="134"/>
        <v>0.89261564391904069</v>
      </c>
      <c r="S400" s="15">
        <f t="shared" si="134"/>
        <v>0.89261564391904069</v>
      </c>
      <c r="T400" s="15">
        <f t="shared" si="134"/>
        <v>0.89261564391904069</v>
      </c>
      <c r="U400" s="15">
        <f t="shared" si="134"/>
        <v>0.89261564391904069</v>
      </c>
      <c r="V400" s="15">
        <f t="shared" si="134"/>
        <v>0.89261564391904069</v>
      </c>
      <c r="W400" s="15">
        <f t="shared" si="134"/>
        <v>0.89261564391904069</v>
      </c>
      <c r="X400" s="15">
        <f t="shared" si="134"/>
        <v>0.89261564391904069</v>
      </c>
      <c r="Y400" s="15">
        <f t="shared" si="135"/>
        <v>0.89261564391904069</v>
      </c>
      <c r="Z400" s="15">
        <f t="shared" si="135"/>
        <v>0.89261564391904069</v>
      </c>
      <c r="AA400" s="15">
        <f t="shared" si="135"/>
        <v>0.89261564391904069</v>
      </c>
      <c r="AB400" s="15">
        <f t="shared" si="135"/>
        <v>0.89261564391904069</v>
      </c>
      <c r="AC400" s="15">
        <f t="shared" si="135"/>
        <v>0.89261564391904069</v>
      </c>
      <c r="AD400" s="15">
        <f t="shared" si="135"/>
        <v>0.89261564391904069</v>
      </c>
      <c r="AE400" s="15">
        <f t="shared" si="135"/>
        <v>0.89261564391904069</v>
      </c>
      <c r="AF400" s="15">
        <f t="shared" si="135"/>
        <v>0.89261564391904069</v>
      </c>
    </row>
    <row r="401" spans="1:32" hidden="1">
      <c r="A401" s="12" t="s">
        <v>46</v>
      </c>
      <c r="B401" s="27"/>
      <c r="C401" s="44">
        <v>0.76820610805659406</v>
      </c>
      <c r="D401" s="44">
        <v>0.78207983770077749</v>
      </c>
      <c r="E401" s="44">
        <v>0.79324675116529597</v>
      </c>
      <c r="F401" s="44">
        <v>0.80317323465231449</v>
      </c>
      <c r="G401" s="44">
        <v>0.81208435970879245</v>
      </c>
      <c r="H401" s="44">
        <v>0.81995647285000484</v>
      </c>
      <c r="I401" s="15">
        <f t="shared" si="134"/>
        <v>0.81995647285000484</v>
      </c>
      <c r="J401" s="15">
        <f t="shared" si="134"/>
        <v>0.81995647285000484</v>
      </c>
      <c r="K401" s="15">
        <f t="shared" si="134"/>
        <v>0.81995647285000484</v>
      </c>
      <c r="L401" s="15">
        <f t="shared" si="134"/>
        <v>0.81995647285000484</v>
      </c>
      <c r="M401" s="15">
        <f t="shared" si="134"/>
        <v>0.81995647285000484</v>
      </c>
      <c r="N401" s="15">
        <f t="shared" si="134"/>
        <v>0.81995647285000484</v>
      </c>
      <c r="O401" s="15">
        <f t="shared" si="134"/>
        <v>0.81995647285000484</v>
      </c>
      <c r="P401" s="15">
        <f t="shared" si="134"/>
        <v>0.81995647285000484</v>
      </c>
      <c r="Q401" s="15">
        <f t="shared" si="134"/>
        <v>0.81995647285000484</v>
      </c>
      <c r="R401" s="15">
        <f t="shared" si="134"/>
        <v>0.81995647285000484</v>
      </c>
      <c r="S401" s="15">
        <f t="shared" si="134"/>
        <v>0.81995647285000484</v>
      </c>
      <c r="T401" s="15">
        <f t="shared" si="134"/>
        <v>0.81995647285000484</v>
      </c>
      <c r="U401" s="15">
        <f t="shared" si="134"/>
        <v>0.81995647285000484</v>
      </c>
      <c r="V401" s="15">
        <f t="shared" si="134"/>
        <v>0.81995647285000484</v>
      </c>
      <c r="W401" s="15">
        <f t="shared" si="134"/>
        <v>0.81995647285000484</v>
      </c>
      <c r="X401" s="15">
        <f t="shared" ref="V401:X403" si="136">W401</f>
        <v>0.81995647285000484</v>
      </c>
      <c r="Y401" s="15">
        <f t="shared" si="135"/>
        <v>0.81995647285000484</v>
      </c>
      <c r="Z401" s="15">
        <f t="shared" si="135"/>
        <v>0.81995647285000484</v>
      </c>
      <c r="AA401" s="15">
        <f t="shared" si="135"/>
        <v>0.81995647285000484</v>
      </c>
      <c r="AB401" s="15">
        <f t="shared" si="135"/>
        <v>0.81995647285000484</v>
      </c>
      <c r="AC401" s="15">
        <f t="shared" si="135"/>
        <v>0.81995647285000484</v>
      </c>
      <c r="AD401" s="15">
        <f t="shared" si="135"/>
        <v>0.81995647285000484</v>
      </c>
      <c r="AE401" s="15">
        <f t="shared" si="135"/>
        <v>0.81995647285000484</v>
      </c>
      <c r="AF401" s="15">
        <f t="shared" si="135"/>
        <v>0.81995647285000484</v>
      </c>
    </row>
    <row r="402" spans="1:32" hidden="1">
      <c r="A402" s="12" t="s">
        <v>47</v>
      </c>
      <c r="B402" s="27"/>
      <c r="C402" s="44">
        <v>0.63299640041746386</v>
      </c>
      <c r="D402" s="44">
        <v>0.65269958270686335</v>
      </c>
      <c r="E402" s="44">
        <v>0.66834259157027653</v>
      </c>
      <c r="F402" s="44">
        <v>0.68226417728615707</v>
      </c>
      <c r="G402" s="44">
        <v>0.69515550621623845</v>
      </c>
      <c r="H402" s="44">
        <v>0.70687043120693238</v>
      </c>
      <c r="I402" s="15">
        <f t="shared" ref="I402:U403" si="137">H402</f>
        <v>0.70687043120693238</v>
      </c>
      <c r="J402" s="15">
        <f t="shared" si="137"/>
        <v>0.70687043120693238</v>
      </c>
      <c r="K402" s="15">
        <f t="shared" si="137"/>
        <v>0.70687043120693238</v>
      </c>
      <c r="L402" s="15">
        <f t="shared" si="137"/>
        <v>0.70687043120693238</v>
      </c>
      <c r="M402" s="15">
        <f t="shared" si="137"/>
        <v>0.70687043120693238</v>
      </c>
      <c r="N402" s="15">
        <f t="shared" si="137"/>
        <v>0.70687043120693238</v>
      </c>
      <c r="O402" s="15">
        <f t="shared" si="137"/>
        <v>0.70687043120693238</v>
      </c>
      <c r="P402" s="15">
        <f t="shared" si="137"/>
        <v>0.70687043120693238</v>
      </c>
      <c r="Q402" s="15">
        <f t="shared" si="137"/>
        <v>0.70687043120693238</v>
      </c>
      <c r="R402" s="15">
        <f t="shared" si="137"/>
        <v>0.70687043120693238</v>
      </c>
      <c r="S402" s="15">
        <f t="shared" si="137"/>
        <v>0.70687043120693238</v>
      </c>
      <c r="T402" s="15">
        <f t="shared" si="137"/>
        <v>0.70687043120693238</v>
      </c>
      <c r="U402" s="15">
        <f t="shared" si="137"/>
        <v>0.70687043120693238</v>
      </c>
      <c r="V402" s="15">
        <f t="shared" si="136"/>
        <v>0.70687043120693238</v>
      </c>
      <c r="W402" s="15">
        <f t="shared" si="136"/>
        <v>0.70687043120693238</v>
      </c>
      <c r="X402" s="15">
        <f t="shared" si="136"/>
        <v>0.70687043120693238</v>
      </c>
      <c r="Y402" s="15">
        <f t="shared" si="135"/>
        <v>0.70687043120693238</v>
      </c>
      <c r="Z402" s="15">
        <f t="shared" si="135"/>
        <v>0.70687043120693238</v>
      </c>
      <c r="AA402" s="15">
        <f t="shared" si="135"/>
        <v>0.70687043120693238</v>
      </c>
      <c r="AB402" s="15">
        <f t="shared" si="135"/>
        <v>0.70687043120693238</v>
      </c>
      <c r="AC402" s="15">
        <f t="shared" si="135"/>
        <v>0.70687043120693238</v>
      </c>
      <c r="AD402" s="15">
        <f t="shared" si="135"/>
        <v>0.70687043120693238</v>
      </c>
      <c r="AE402" s="15">
        <f t="shared" si="135"/>
        <v>0.70687043120693238</v>
      </c>
      <c r="AF402" s="15">
        <f t="shared" si="135"/>
        <v>0.70687043120693238</v>
      </c>
    </row>
    <row r="403" spans="1:32" hidden="1">
      <c r="A403" s="12" t="s">
        <v>48</v>
      </c>
      <c r="B403" s="27"/>
      <c r="C403" s="44">
        <v>0.3665649895721419</v>
      </c>
      <c r="D403" s="44">
        <v>0.38418218177127905</v>
      </c>
      <c r="E403" s="44">
        <v>0.39890431311849206</v>
      </c>
      <c r="F403" s="44">
        <v>0.41233828428738006</v>
      </c>
      <c r="G403" s="44">
        <v>0.42476276378913003</v>
      </c>
      <c r="H403" s="44">
        <v>0.43654405201619562</v>
      </c>
      <c r="I403" s="15">
        <f t="shared" si="137"/>
        <v>0.43654405201619562</v>
      </c>
      <c r="J403" s="15">
        <f t="shared" si="137"/>
        <v>0.43654405201619562</v>
      </c>
      <c r="K403" s="15">
        <f t="shared" si="137"/>
        <v>0.43654405201619562</v>
      </c>
      <c r="L403" s="15">
        <f t="shared" si="137"/>
        <v>0.43654405201619562</v>
      </c>
      <c r="M403" s="15">
        <f t="shared" si="137"/>
        <v>0.43654405201619562</v>
      </c>
      <c r="N403" s="15">
        <f t="shared" si="137"/>
        <v>0.43654405201619562</v>
      </c>
      <c r="O403" s="15">
        <f t="shared" si="137"/>
        <v>0.43654405201619562</v>
      </c>
      <c r="P403" s="15">
        <f t="shared" si="137"/>
        <v>0.43654405201619562</v>
      </c>
      <c r="Q403" s="15">
        <f t="shared" si="137"/>
        <v>0.43654405201619562</v>
      </c>
      <c r="R403" s="15">
        <f t="shared" si="137"/>
        <v>0.43654405201619562</v>
      </c>
      <c r="S403" s="15">
        <f t="shared" si="137"/>
        <v>0.43654405201619562</v>
      </c>
      <c r="T403" s="15">
        <f t="shared" si="137"/>
        <v>0.43654405201619562</v>
      </c>
      <c r="U403" s="15">
        <f t="shared" si="137"/>
        <v>0.43654405201619562</v>
      </c>
      <c r="V403" s="15">
        <f t="shared" si="136"/>
        <v>0.43654405201619562</v>
      </c>
      <c r="W403" s="15">
        <f t="shared" si="136"/>
        <v>0.43654405201619562</v>
      </c>
      <c r="X403" s="15">
        <f t="shared" si="136"/>
        <v>0.43654405201619562</v>
      </c>
      <c r="Y403" s="15">
        <f t="shared" si="135"/>
        <v>0.43654405201619562</v>
      </c>
      <c r="Z403" s="15">
        <f t="shared" si="135"/>
        <v>0.43654405201619562</v>
      </c>
      <c r="AA403" s="15">
        <f t="shared" si="135"/>
        <v>0.43654405201619562</v>
      </c>
      <c r="AB403" s="15">
        <f t="shared" si="135"/>
        <v>0.43654405201619562</v>
      </c>
      <c r="AC403" s="15">
        <f t="shared" si="135"/>
        <v>0.43654405201619562</v>
      </c>
      <c r="AD403" s="15">
        <f t="shared" si="135"/>
        <v>0.43654405201619562</v>
      </c>
      <c r="AE403" s="15">
        <f t="shared" si="135"/>
        <v>0.43654405201619562</v>
      </c>
      <c r="AF403" s="15">
        <f t="shared" si="135"/>
        <v>0.43654405201619562</v>
      </c>
    </row>
    <row r="404" spans="1:32" hidden="1">
      <c r="A404" s="6"/>
      <c r="C404" s="49"/>
      <c r="D404" s="49"/>
      <c r="E404" s="49"/>
      <c r="F404" s="49"/>
      <c r="G404" s="49"/>
      <c r="H404" s="49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spans="1:32">
      <c r="A405" s="9" t="s">
        <v>126</v>
      </c>
      <c r="C405" s="50"/>
      <c r="D405" s="50"/>
      <c r="E405" s="50"/>
      <c r="F405" s="50"/>
      <c r="G405" s="50"/>
      <c r="H405" s="50"/>
    </row>
    <row r="406" spans="1:32" hidden="1">
      <c r="A406" s="12"/>
      <c r="B406" s="11"/>
      <c r="C406" s="51">
        <v>2015</v>
      </c>
      <c r="D406" s="51">
        <v>2020</v>
      </c>
      <c r="E406" s="51">
        <v>2025</v>
      </c>
      <c r="F406" s="51">
        <v>2030</v>
      </c>
      <c r="G406" s="51">
        <v>2035</v>
      </c>
      <c r="H406" s="51">
        <v>2040</v>
      </c>
      <c r="I406" s="26">
        <f t="shared" ref="I406:AF406" si="138">H406+5</f>
        <v>2045</v>
      </c>
      <c r="J406" s="26">
        <f t="shared" si="138"/>
        <v>2050</v>
      </c>
      <c r="K406" s="26">
        <f t="shared" si="138"/>
        <v>2055</v>
      </c>
      <c r="L406" s="26">
        <f t="shared" si="138"/>
        <v>2060</v>
      </c>
      <c r="M406" s="26">
        <f t="shared" si="138"/>
        <v>2065</v>
      </c>
      <c r="N406" s="26">
        <f t="shared" si="138"/>
        <v>2070</v>
      </c>
      <c r="O406" s="26">
        <f t="shared" si="138"/>
        <v>2075</v>
      </c>
      <c r="P406" s="26">
        <f t="shared" si="138"/>
        <v>2080</v>
      </c>
      <c r="Q406" s="26">
        <f t="shared" si="138"/>
        <v>2085</v>
      </c>
      <c r="R406" s="26">
        <f t="shared" si="138"/>
        <v>2090</v>
      </c>
      <c r="S406" s="26">
        <f t="shared" si="138"/>
        <v>2095</v>
      </c>
      <c r="T406" s="26">
        <f t="shared" si="138"/>
        <v>2100</v>
      </c>
      <c r="U406" s="26">
        <f t="shared" si="138"/>
        <v>2105</v>
      </c>
      <c r="V406" s="26">
        <f t="shared" si="138"/>
        <v>2110</v>
      </c>
      <c r="W406" s="26">
        <f t="shared" si="138"/>
        <v>2115</v>
      </c>
      <c r="X406" s="26">
        <f t="shared" si="138"/>
        <v>2120</v>
      </c>
      <c r="Y406" s="26">
        <f t="shared" si="138"/>
        <v>2125</v>
      </c>
      <c r="Z406" s="26">
        <f t="shared" si="138"/>
        <v>2130</v>
      </c>
      <c r="AA406" s="26">
        <f t="shared" si="138"/>
        <v>2135</v>
      </c>
      <c r="AB406" s="26">
        <f t="shared" si="138"/>
        <v>2140</v>
      </c>
      <c r="AC406" s="26">
        <f t="shared" si="138"/>
        <v>2145</v>
      </c>
      <c r="AD406" s="26">
        <f t="shared" si="138"/>
        <v>2150</v>
      </c>
      <c r="AE406" s="26">
        <f t="shared" si="138"/>
        <v>2155</v>
      </c>
      <c r="AF406" s="26">
        <f t="shared" si="138"/>
        <v>2160</v>
      </c>
    </row>
    <row r="407" spans="1:32">
      <c r="A407" s="12" t="s">
        <v>31</v>
      </c>
      <c r="B407" s="27"/>
      <c r="C407" s="44">
        <v>0.99939999999999996</v>
      </c>
      <c r="D407" s="44">
        <v>0.99948000000000004</v>
      </c>
      <c r="E407" s="44">
        <v>0.99953000000000003</v>
      </c>
      <c r="F407" s="44">
        <v>0.99956999999999996</v>
      </c>
      <c r="G407" s="44">
        <v>0.99960000000000004</v>
      </c>
      <c r="H407" s="44">
        <v>0.99963000000000002</v>
      </c>
      <c r="I407" s="15">
        <f t="shared" ref="I407:X422" si="139">H407</f>
        <v>0.99963000000000002</v>
      </c>
      <c r="J407" s="15">
        <f t="shared" si="139"/>
        <v>0.99963000000000002</v>
      </c>
      <c r="K407" s="15">
        <f t="shared" si="139"/>
        <v>0.99963000000000002</v>
      </c>
      <c r="L407" s="15">
        <f t="shared" si="139"/>
        <v>0.99963000000000002</v>
      </c>
      <c r="M407" s="15">
        <f t="shared" si="139"/>
        <v>0.99963000000000002</v>
      </c>
      <c r="N407" s="15">
        <f t="shared" si="139"/>
        <v>0.99963000000000002</v>
      </c>
      <c r="O407" s="15">
        <f t="shared" si="139"/>
        <v>0.99963000000000002</v>
      </c>
      <c r="P407" s="15">
        <f t="shared" si="139"/>
        <v>0.99963000000000002</v>
      </c>
      <c r="Q407" s="15">
        <f t="shared" si="139"/>
        <v>0.99963000000000002</v>
      </c>
      <c r="R407" s="15">
        <f t="shared" si="139"/>
        <v>0.99963000000000002</v>
      </c>
      <c r="S407" s="15">
        <f t="shared" si="139"/>
        <v>0.99963000000000002</v>
      </c>
      <c r="T407" s="15">
        <f t="shared" si="139"/>
        <v>0.99963000000000002</v>
      </c>
      <c r="U407" s="15">
        <f t="shared" si="139"/>
        <v>0.99963000000000002</v>
      </c>
      <c r="V407" s="15">
        <f t="shared" si="139"/>
        <v>0.99963000000000002</v>
      </c>
      <c r="W407" s="15">
        <f t="shared" si="139"/>
        <v>0.99963000000000002</v>
      </c>
      <c r="X407" s="15">
        <f t="shared" si="139"/>
        <v>0.99963000000000002</v>
      </c>
      <c r="Y407" s="15">
        <f t="shared" ref="Y407:AF424" si="140">X407</f>
        <v>0.99963000000000002</v>
      </c>
      <c r="Z407" s="15">
        <f t="shared" si="140"/>
        <v>0.99963000000000002</v>
      </c>
      <c r="AA407" s="15">
        <f t="shared" si="140"/>
        <v>0.99963000000000002</v>
      </c>
      <c r="AB407" s="15">
        <f t="shared" si="140"/>
        <v>0.99963000000000002</v>
      </c>
      <c r="AC407" s="15">
        <f t="shared" si="140"/>
        <v>0.99963000000000002</v>
      </c>
      <c r="AD407" s="15">
        <f t="shared" si="140"/>
        <v>0.99963000000000002</v>
      </c>
      <c r="AE407" s="15">
        <f t="shared" si="140"/>
        <v>0.99963000000000002</v>
      </c>
      <c r="AF407" s="15">
        <f t="shared" si="140"/>
        <v>0.99963000000000002</v>
      </c>
    </row>
    <row r="408" spans="1:32" hidden="1">
      <c r="A408" s="12" t="s">
        <v>32</v>
      </c>
      <c r="B408" s="27"/>
      <c r="C408" s="44">
        <v>0.99985000000000002</v>
      </c>
      <c r="D408" s="44">
        <v>0.99985999999999997</v>
      </c>
      <c r="E408" s="44">
        <v>0.99987000000000004</v>
      </c>
      <c r="F408" s="44">
        <v>0.99987999999999999</v>
      </c>
      <c r="G408" s="44">
        <v>0.99987999999999999</v>
      </c>
      <c r="H408" s="44">
        <v>0.99987999999999999</v>
      </c>
      <c r="I408" s="15">
        <f t="shared" si="139"/>
        <v>0.99987999999999999</v>
      </c>
      <c r="J408" s="15">
        <f t="shared" si="139"/>
        <v>0.99987999999999999</v>
      </c>
      <c r="K408" s="15">
        <f t="shared" si="139"/>
        <v>0.99987999999999999</v>
      </c>
      <c r="L408" s="15">
        <f t="shared" si="139"/>
        <v>0.99987999999999999</v>
      </c>
      <c r="M408" s="15">
        <f t="shared" si="139"/>
        <v>0.99987999999999999</v>
      </c>
      <c r="N408" s="15">
        <f t="shared" si="139"/>
        <v>0.99987999999999999</v>
      </c>
      <c r="O408" s="15">
        <f t="shared" si="139"/>
        <v>0.99987999999999999</v>
      </c>
      <c r="P408" s="15">
        <f t="shared" si="139"/>
        <v>0.99987999999999999</v>
      </c>
      <c r="Q408" s="15">
        <f t="shared" si="139"/>
        <v>0.99987999999999999</v>
      </c>
      <c r="R408" s="15">
        <f t="shared" si="139"/>
        <v>0.99987999999999999</v>
      </c>
      <c r="S408" s="15">
        <f t="shared" si="139"/>
        <v>0.99987999999999999</v>
      </c>
      <c r="T408" s="15">
        <f t="shared" si="139"/>
        <v>0.99987999999999999</v>
      </c>
      <c r="U408" s="15">
        <f t="shared" si="139"/>
        <v>0.99987999999999999</v>
      </c>
      <c r="V408" s="15">
        <f t="shared" si="139"/>
        <v>0.99987999999999999</v>
      </c>
      <c r="W408" s="15">
        <f t="shared" si="139"/>
        <v>0.99987999999999999</v>
      </c>
      <c r="X408" s="15">
        <f t="shared" si="139"/>
        <v>0.99987999999999999</v>
      </c>
      <c r="Y408" s="15">
        <f t="shared" si="140"/>
        <v>0.99987999999999999</v>
      </c>
      <c r="Z408" s="15">
        <f t="shared" si="140"/>
        <v>0.99987999999999999</v>
      </c>
      <c r="AA408" s="15">
        <f t="shared" si="140"/>
        <v>0.99987999999999999</v>
      </c>
      <c r="AB408" s="15">
        <f t="shared" si="140"/>
        <v>0.99987999999999999</v>
      </c>
      <c r="AC408" s="15">
        <f t="shared" si="140"/>
        <v>0.99987999999999999</v>
      </c>
      <c r="AD408" s="15">
        <f t="shared" si="140"/>
        <v>0.99987999999999999</v>
      </c>
      <c r="AE408" s="15">
        <f t="shared" si="140"/>
        <v>0.99987999999999999</v>
      </c>
      <c r="AF408" s="15">
        <f t="shared" si="140"/>
        <v>0.99987999999999999</v>
      </c>
    </row>
    <row r="409" spans="1:32" hidden="1">
      <c r="A409" s="12" t="s">
        <v>33</v>
      </c>
      <c r="B409" s="27"/>
      <c r="C409" s="44">
        <v>0.99946999999999997</v>
      </c>
      <c r="D409" s="44">
        <v>0.99951000000000001</v>
      </c>
      <c r="E409" s="44">
        <v>0.99953999999999998</v>
      </c>
      <c r="F409" s="44">
        <v>0.99956999999999996</v>
      </c>
      <c r="G409" s="44">
        <v>0.99958999999999998</v>
      </c>
      <c r="H409" s="44">
        <v>0.99961</v>
      </c>
      <c r="I409" s="15">
        <f t="shared" si="139"/>
        <v>0.99961</v>
      </c>
      <c r="J409" s="15">
        <f t="shared" si="139"/>
        <v>0.99961</v>
      </c>
      <c r="K409" s="15">
        <f t="shared" si="139"/>
        <v>0.99961</v>
      </c>
      <c r="L409" s="15">
        <f t="shared" si="139"/>
        <v>0.99961</v>
      </c>
      <c r="M409" s="15">
        <f t="shared" si="139"/>
        <v>0.99961</v>
      </c>
      <c r="N409" s="15">
        <f t="shared" si="139"/>
        <v>0.99961</v>
      </c>
      <c r="O409" s="15">
        <f t="shared" si="139"/>
        <v>0.99961</v>
      </c>
      <c r="P409" s="15">
        <f t="shared" si="139"/>
        <v>0.99961</v>
      </c>
      <c r="Q409" s="15">
        <f t="shared" si="139"/>
        <v>0.99961</v>
      </c>
      <c r="R409" s="15">
        <f t="shared" si="139"/>
        <v>0.99961</v>
      </c>
      <c r="S409" s="15">
        <f t="shared" si="139"/>
        <v>0.99961</v>
      </c>
      <c r="T409" s="15">
        <f t="shared" si="139"/>
        <v>0.99961</v>
      </c>
      <c r="U409" s="15">
        <f t="shared" si="139"/>
        <v>0.99961</v>
      </c>
      <c r="V409" s="15">
        <f t="shared" si="139"/>
        <v>0.99961</v>
      </c>
      <c r="W409" s="15">
        <f t="shared" si="139"/>
        <v>0.99961</v>
      </c>
      <c r="X409" s="15">
        <f t="shared" si="139"/>
        <v>0.99961</v>
      </c>
      <c r="Y409" s="15">
        <f t="shared" si="140"/>
        <v>0.99961</v>
      </c>
      <c r="Z409" s="15">
        <f t="shared" si="140"/>
        <v>0.99961</v>
      </c>
      <c r="AA409" s="15">
        <f t="shared" si="140"/>
        <v>0.99961</v>
      </c>
      <c r="AB409" s="15">
        <f t="shared" si="140"/>
        <v>0.99961</v>
      </c>
      <c r="AC409" s="15">
        <f t="shared" si="140"/>
        <v>0.99961</v>
      </c>
      <c r="AD409" s="15">
        <f t="shared" si="140"/>
        <v>0.99961</v>
      </c>
      <c r="AE409" s="15">
        <f t="shared" si="140"/>
        <v>0.99961</v>
      </c>
      <c r="AF409" s="15">
        <f t="shared" si="140"/>
        <v>0.99961</v>
      </c>
    </row>
    <row r="410" spans="1:32" hidden="1">
      <c r="A410" s="12" t="s">
        <v>34</v>
      </c>
      <c r="B410" s="27"/>
      <c r="C410" s="44">
        <v>0.99870999999999999</v>
      </c>
      <c r="D410" s="44">
        <v>0.99878999999999996</v>
      </c>
      <c r="E410" s="44">
        <v>0.99885000000000002</v>
      </c>
      <c r="F410" s="44">
        <v>0.99890999999999996</v>
      </c>
      <c r="G410" s="44">
        <v>0.99895999999999996</v>
      </c>
      <c r="H410" s="44">
        <v>0.99900999999999995</v>
      </c>
      <c r="I410" s="15">
        <f t="shared" si="139"/>
        <v>0.99900999999999995</v>
      </c>
      <c r="J410" s="15">
        <f t="shared" si="139"/>
        <v>0.99900999999999995</v>
      </c>
      <c r="K410" s="15">
        <f t="shared" si="139"/>
        <v>0.99900999999999995</v>
      </c>
      <c r="L410" s="15">
        <f t="shared" si="139"/>
        <v>0.99900999999999995</v>
      </c>
      <c r="M410" s="15">
        <f t="shared" si="139"/>
        <v>0.99900999999999995</v>
      </c>
      <c r="N410" s="15">
        <f t="shared" si="139"/>
        <v>0.99900999999999995</v>
      </c>
      <c r="O410" s="15">
        <f t="shared" si="139"/>
        <v>0.99900999999999995</v>
      </c>
      <c r="P410" s="15">
        <f t="shared" si="139"/>
        <v>0.99900999999999995</v>
      </c>
      <c r="Q410" s="15">
        <f t="shared" si="139"/>
        <v>0.99900999999999995</v>
      </c>
      <c r="R410" s="15">
        <f t="shared" si="139"/>
        <v>0.99900999999999995</v>
      </c>
      <c r="S410" s="15">
        <f t="shared" si="139"/>
        <v>0.99900999999999995</v>
      </c>
      <c r="T410" s="15">
        <f t="shared" si="139"/>
        <v>0.99900999999999995</v>
      </c>
      <c r="U410" s="15">
        <f t="shared" si="139"/>
        <v>0.99900999999999995</v>
      </c>
      <c r="V410" s="15">
        <f t="shared" si="139"/>
        <v>0.99900999999999995</v>
      </c>
      <c r="W410" s="15">
        <f t="shared" si="139"/>
        <v>0.99900999999999995</v>
      </c>
      <c r="X410" s="15">
        <f t="shared" si="139"/>
        <v>0.99900999999999995</v>
      </c>
      <c r="Y410" s="15">
        <f t="shared" si="140"/>
        <v>0.99900999999999995</v>
      </c>
      <c r="Z410" s="15">
        <f t="shared" si="140"/>
        <v>0.99900999999999995</v>
      </c>
      <c r="AA410" s="15">
        <f t="shared" si="140"/>
        <v>0.99900999999999995</v>
      </c>
      <c r="AB410" s="15">
        <f t="shared" si="140"/>
        <v>0.99900999999999995</v>
      </c>
      <c r="AC410" s="15">
        <f t="shared" si="140"/>
        <v>0.99900999999999995</v>
      </c>
      <c r="AD410" s="15">
        <f t="shared" si="140"/>
        <v>0.99900999999999995</v>
      </c>
      <c r="AE410" s="15">
        <f t="shared" si="140"/>
        <v>0.99900999999999995</v>
      </c>
      <c r="AF410" s="15">
        <f t="shared" si="140"/>
        <v>0.99900999999999995</v>
      </c>
    </row>
    <row r="411" spans="1:32" hidden="1">
      <c r="A411" s="12" t="s">
        <v>35</v>
      </c>
      <c r="B411" s="27"/>
      <c r="C411" s="44">
        <v>0.99836999999999998</v>
      </c>
      <c r="D411" s="44">
        <v>0.99846000000000001</v>
      </c>
      <c r="E411" s="44">
        <v>0.99853999999999998</v>
      </c>
      <c r="F411" s="44">
        <v>0.99861</v>
      </c>
      <c r="G411" s="44">
        <v>0.99866999999999995</v>
      </c>
      <c r="H411" s="44">
        <v>0.99873000000000001</v>
      </c>
      <c r="I411" s="15">
        <f t="shared" si="139"/>
        <v>0.99873000000000001</v>
      </c>
      <c r="J411" s="15">
        <f t="shared" si="139"/>
        <v>0.99873000000000001</v>
      </c>
      <c r="K411" s="15">
        <f t="shared" si="139"/>
        <v>0.99873000000000001</v>
      </c>
      <c r="L411" s="15">
        <f t="shared" si="139"/>
        <v>0.99873000000000001</v>
      </c>
      <c r="M411" s="15">
        <f t="shared" si="139"/>
        <v>0.99873000000000001</v>
      </c>
      <c r="N411" s="15">
        <f t="shared" si="139"/>
        <v>0.99873000000000001</v>
      </c>
      <c r="O411" s="15">
        <f t="shared" si="139"/>
        <v>0.99873000000000001</v>
      </c>
      <c r="P411" s="15">
        <f t="shared" si="139"/>
        <v>0.99873000000000001</v>
      </c>
      <c r="Q411" s="15">
        <f t="shared" si="139"/>
        <v>0.99873000000000001</v>
      </c>
      <c r="R411" s="15">
        <f t="shared" si="139"/>
        <v>0.99873000000000001</v>
      </c>
      <c r="S411" s="15">
        <f t="shared" si="139"/>
        <v>0.99873000000000001</v>
      </c>
      <c r="T411" s="15">
        <f t="shared" si="139"/>
        <v>0.99873000000000001</v>
      </c>
      <c r="U411" s="15">
        <f t="shared" si="139"/>
        <v>0.99873000000000001</v>
      </c>
      <c r="V411" s="15">
        <f t="shared" si="139"/>
        <v>0.99873000000000001</v>
      </c>
      <c r="W411" s="15">
        <f t="shared" si="139"/>
        <v>0.99873000000000001</v>
      </c>
      <c r="X411" s="15">
        <f t="shared" si="139"/>
        <v>0.99873000000000001</v>
      </c>
      <c r="Y411" s="15">
        <f t="shared" si="140"/>
        <v>0.99873000000000001</v>
      </c>
      <c r="Z411" s="15">
        <f t="shared" si="140"/>
        <v>0.99873000000000001</v>
      </c>
      <c r="AA411" s="15">
        <f t="shared" si="140"/>
        <v>0.99873000000000001</v>
      </c>
      <c r="AB411" s="15">
        <f t="shared" si="140"/>
        <v>0.99873000000000001</v>
      </c>
      <c r="AC411" s="15">
        <f t="shared" si="140"/>
        <v>0.99873000000000001</v>
      </c>
      <c r="AD411" s="15">
        <f t="shared" si="140"/>
        <v>0.99873000000000001</v>
      </c>
      <c r="AE411" s="15">
        <f t="shared" si="140"/>
        <v>0.99873000000000001</v>
      </c>
      <c r="AF411" s="15">
        <f t="shared" si="140"/>
        <v>0.99873000000000001</v>
      </c>
    </row>
    <row r="412" spans="1:32" hidden="1">
      <c r="A412" s="12" t="s">
        <v>36</v>
      </c>
      <c r="B412" s="27"/>
      <c r="C412" s="44">
        <v>0.99836000000000003</v>
      </c>
      <c r="D412" s="44">
        <v>0.99844999999999995</v>
      </c>
      <c r="E412" s="44">
        <v>0.99851999999999996</v>
      </c>
      <c r="F412" s="44">
        <v>0.99858000000000002</v>
      </c>
      <c r="G412" s="44">
        <v>0.99863999999999997</v>
      </c>
      <c r="H412" s="44">
        <v>0.99868000000000001</v>
      </c>
      <c r="I412" s="15">
        <f t="shared" si="139"/>
        <v>0.99868000000000001</v>
      </c>
      <c r="J412" s="15">
        <f t="shared" si="139"/>
        <v>0.99868000000000001</v>
      </c>
      <c r="K412" s="15">
        <f t="shared" si="139"/>
        <v>0.99868000000000001</v>
      </c>
      <c r="L412" s="15">
        <f t="shared" si="139"/>
        <v>0.99868000000000001</v>
      </c>
      <c r="M412" s="15">
        <f t="shared" si="139"/>
        <v>0.99868000000000001</v>
      </c>
      <c r="N412" s="15">
        <f t="shared" si="139"/>
        <v>0.99868000000000001</v>
      </c>
      <c r="O412" s="15">
        <f t="shared" si="139"/>
        <v>0.99868000000000001</v>
      </c>
      <c r="P412" s="15">
        <f t="shared" si="139"/>
        <v>0.99868000000000001</v>
      </c>
      <c r="Q412" s="15">
        <f t="shared" si="139"/>
        <v>0.99868000000000001</v>
      </c>
      <c r="R412" s="15">
        <f t="shared" si="139"/>
        <v>0.99868000000000001</v>
      </c>
      <c r="S412" s="15">
        <f t="shared" si="139"/>
        <v>0.99868000000000001</v>
      </c>
      <c r="T412" s="15">
        <f t="shared" si="139"/>
        <v>0.99868000000000001</v>
      </c>
      <c r="U412" s="15">
        <f t="shared" si="139"/>
        <v>0.99868000000000001</v>
      </c>
      <c r="V412" s="15">
        <f t="shared" si="139"/>
        <v>0.99868000000000001</v>
      </c>
      <c r="W412" s="15">
        <f t="shared" si="139"/>
        <v>0.99868000000000001</v>
      </c>
      <c r="X412" s="15">
        <f t="shared" si="139"/>
        <v>0.99868000000000001</v>
      </c>
      <c r="Y412" s="15">
        <f t="shared" si="140"/>
        <v>0.99868000000000001</v>
      </c>
      <c r="Z412" s="15">
        <f t="shared" si="140"/>
        <v>0.99868000000000001</v>
      </c>
      <c r="AA412" s="15">
        <f t="shared" si="140"/>
        <v>0.99868000000000001</v>
      </c>
      <c r="AB412" s="15">
        <f t="shared" si="140"/>
        <v>0.99868000000000001</v>
      </c>
      <c r="AC412" s="15">
        <f t="shared" si="140"/>
        <v>0.99868000000000001</v>
      </c>
      <c r="AD412" s="15">
        <f t="shared" si="140"/>
        <v>0.99868000000000001</v>
      </c>
      <c r="AE412" s="15">
        <f t="shared" si="140"/>
        <v>0.99868000000000001</v>
      </c>
      <c r="AF412" s="15">
        <f t="shared" si="140"/>
        <v>0.99868000000000001</v>
      </c>
    </row>
    <row r="413" spans="1:32" hidden="1">
      <c r="A413" s="12" t="s">
        <v>37</v>
      </c>
      <c r="B413" s="27"/>
      <c r="C413" s="44">
        <v>0.99790999999999996</v>
      </c>
      <c r="D413" s="44">
        <v>0.99802999999999997</v>
      </c>
      <c r="E413" s="44">
        <v>0.99812000000000001</v>
      </c>
      <c r="F413" s="44">
        <v>0.99819000000000002</v>
      </c>
      <c r="G413" s="44">
        <v>0.99824999999999997</v>
      </c>
      <c r="H413" s="44">
        <v>0.99831000000000003</v>
      </c>
      <c r="I413" s="15">
        <f t="shared" si="139"/>
        <v>0.99831000000000003</v>
      </c>
      <c r="J413" s="15">
        <f t="shared" si="139"/>
        <v>0.99831000000000003</v>
      </c>
      <c r="K413" s="15">
        <f t="shared" si="139"/>
        <v>0.99831000000000003</v>
      </c>
      <c r="L413" s="15">
        <f t="shared" si="139"/>
        <v>0.99831000000000003</v>
      </c>
      <c r="M413" s="15">
        <f t="shared" si="139"/>
        <v>0.99831000000000003</v>
      </c>
      <c r="N413" s="15">
        <f t="shared" si="139"/>
        <v>0.99831000000000003</v>
      </c>
      <c r="O413" s="15">
        <f t="shared" si="139"/>
        <v>0.99831000000000003</v>
      </c>
      <c r="P413" s="15">
        <f t="shared" si="139"/>
        <v>0.99831000000000003</v>
      </c>
      <c r="Q413" s="15">
        <f t="shared" si="139"/>
        <v>0.99831000000000003</v>
      </c>
      <c r="R413" s="15">
        <f t="shared" si="139"/>
        <v>0.99831000000000003</v>
      </c>
      <c r="S413" s="15">
        <f t="shared" si="139"/>
        <v>0.99831000000000003</v>
      </c>
      <c r="T413" s="15">
        <f t="shared" si="139"/>
        <v>0.99831000000000003</v>
      </c>
      <c r="U413" s="15">
        <f t="shared" si="139"/>
        <v>0.99831000000000003</v>
      </c>
      <c r="V413" s="15">
        <f t="shared" si="139"/>
        <v>0.99831000000000003</v>
      </c>
      <c r="W413" s="15">
        <f t="shared" si="139"/>
        <v>0.99831000000000003</v>
      </c>
      <c r="X413" s="15">
        <f t="shared" si="139"/>
        <v>0.99831000000000003</v>
      </c>
      <c r="Y413" s="15">
        <f t="shared" si="140"/>
        <v>0.99831000000000003</v>
      </c>
      <c r="Z413" s="15">
        <f t="shared" si="140"/>
        <v>0.99831000000000003</v>
      </c>
      <c r="AA413" s="15">
        <f t="shared" si="140"/>
        <v>0.99831000000000003</v>
      </c>
      <c r="AB413" s="15">
        <f t="shared" si="140"/>
        <v>0.99831000000000003</v>
      </c>
      <c r="AC413" s="15">
        <f t="shared" si="140"/>
        <v>0.99831000000000003</v>
      </c>
      <c r="AD413" s="15">
        <f t="shared" si="140"/>
        <v>0.99831000000000003</v>
      </c>
      <c r="AE413" s="15">
        <f t="shared" si="140"/>
        <v>0.99831000000000003</v>
      </c>
      <c r="AF413" s="15">
        <f t="shared" si="140"/>
        <v>0.99831000000000003</v>
      </c>
    </row>
    <row r="414" spans="1:32" hidden="1">
      <c r="A414" s="12" t="s">
        <v>38</v>
      </c>
      <c r="B414" s="27"/>
      <c r="C414" s="44">
        <v>0.99651000000000001</v>
      </c>
      <c r="D414" s="44">
        <v>0.99672000000000005</v>
      </c>
      <c r="E414" s="44">
        <v>0.99687999999999999</v>
      </c>
      <c r="F414" s="44">
        <v>0.99702000000000002</v>
      </c>
      <c r="G414" s="44">
        <v>0.99714999999999998</v>
      </c>
      <c r="H414" s="44">
        <v>0.99726000000000004</v>
      </c>
      <c r="I414" s="15">
        <f t="shared" si="139"/>
        <v>0.99726000000000004</v>
      </c>
      <c r="J414" s="15">
        <f t="shared" si="139"/>
        <v>0.99726000000000004</v>
      </c>
      <c r="K414" s="15">
        <f t="shared" si="139"/>
        <v>0.99726000000000004</v>
      </c>
      <c r="L414" s="15">
        <f t="shared" si="139"/>
        <v>0.99726000000000004</v>
      </c>
      <c r="M414" s="15">
        <f t="shared" si="139"/>
        <v>0.99726000000000004</v>
      </c>
      <c r="N414" s="15">
        <f t="shared" si="139"/>
        <v>0.99726000000000004</v>
      </c>
      <c r="O414" s="15">
        <f t="shared" si="139"/>
        <v>0.99726000000000004</v>
      </c>
      <c r="P414" s="15">
        <f t="shared" si="139"/>
        <v>0.99726000000000004</v>
      </c>
      <c r="Q414" s="15">
        <f t="shared" si="139"/>
        <v>0.99726000000000004</v>
      </c>
      <c r="R414" s="15">
        <f t="shared" si="139"/>
        <v>0.99726000000000004</v>
      </c>
      <c r="S414" s="15">
        <f t="shared" si="139"/>
        <v>0.99726000000000004</v>
      </c>
      <c r="T414" s="15">
        <f t="shared" si="139"/>
        <v>0.99726000000000004</v>
      </c>
      <c r="U414" s="15">
        <f t="shared" si="139"/>
        <v>0.99726000000000004</v>
      </c>
      <c r="V414" s="15">
        <f t="shared" si="139"/>
        <v>0.99726000000000004</v>
      </c>
      <c r="W414" s="15">
        <f t="shared" si="139"/>
        <v>0.99726000000000004</v>
      </c>
      <c r="X414" s="15">
        <f t="shared" si="139"/>
        <v>0.99726000000000004</v>
      </c>
      <c r="Y414" s="15">
        <f t="shared" si="140"/>
        <v>0.99726000000000004</v>
      </c>
      <c r="Z414" s="15">
        <f t="shared" si="140"/>
        <v>0.99726000000000004</v>
      </c>
      <c r="AA414" s="15">
        <f t="shared" si="140"/>
        <v>0.99726000000000004</v>
      </c>
      <c r="AB414" s="15">
        <f t="shared" si="140"/>
        <v>0.99726000000000004</v>
      </c>
      <c r="AC414" s="15">
        <f t="shared" si="140"/>
        <v>0.99726000000000004</v>
      </c>
      <c r="AD414" s="15">
        <f t="shared" si="140"/>
        <v>0.99726000000000004</v>
      </c>
      <c r="AE414" s="15">
        <f t="shared" si="140"/>
        <v>0.99726000000000004</v>
      </c>
      <c r="AF414" s="15">
        <f t="shared" si="140"/>
        <v>0.99726000000000004</v>
      </c>
    </row>
    <row r="415" spans="1:32" hidden="1">
      <c r="A415" s="12" t="s">
        <v>39</v>
      </c>
      <c r="B415" s="27"/>
      <c r="C415" s="44">
        <v>0.99470999999999998</v>
      </c>
      <c r="D415" s="44">
        <v>0.99502000000000002</v>
      </c>
      <c r="E415" s="44">
        <v>0.99528000000000005</v>
      </c>
      <c r="F415" s="44">
        <v>0.99550000000000005</v>
      </c>
      <c r="G415" s="44">
        <v>0.99570000000000003</v>
      </c>
      <c r="H415" s="44">
        <v>0.99587999999999999</v>
      </c>
      <c r="I415" s="15">
        <f t="shared" si="139"/>
        <v>0.99587999999999999</v>
      </c>
      <c r="J415" s="15">
        <f t="shared" si="139"/>
        <v>0.99587999999999999</v>
      </c>
      <c r="K415" s="15">
        <f t="shared" si="139"/>
        <v>0.99587999999999999</v>
      </c>
      <c r="L415" s="15">
        <f t="shared" si="139"/>
        <v>0.99587999999999999</v>
      </c>
      <c r="M415" s="15">
        <f t="shared" si="139"/>
        <v>0.99587999999999999</v>
      </c>
      <c r="N415" s="15">
        <f t="shared" si="139"/>
        <v>0.99587999999999999</v>
      </c>
      <c r="O415" s="15">
        <f t="shared" si="139"/>
        <v>0.99587999999999999</v>
      </c>
      <c r="P415" s="15">
        <f t="shared" si="139"/>
        <v>0.99587999999999999</v>
      </c>
      <c r="Q415" s="15">
        <f t="shared" si="139"/>
        <v>0.99587999999999999</v>
      </c>
      <c r="R415" s="15">
        <f t="shared" si="139"/>
        <v>0.99587999999999999</v>
      </c>
      <c r="S415" s="15">
        <f t="shared" si="139"/>
        <v>0.99587999999999999</v>
      </c>
      <c r="T415" s="15">
        <f t="shared" si="139"/>
        <v>0.99587999999999999</v>
      </c>
      <c r="U415" s="15">
        <f t="shared" si="139"/>
        <v>0.99587999999999999</v>
      </c>
      <c r="V415" s="15">
        <f t="shared" si="139"/>
        <v>0.99587999999999999</v>
      </c>
      <c r="W415" s="15">
        <f t="shared" si="139"/>
        <v>0.99587999999999999</v>
      </c>
      <c r="X415" s="15">
        <f t="shared" si="139"/>
        <v>0.99587999999999999</v>
      </c>
      <c r="Y415" s="15">
        <f t="shared" si="140"/>
        <v>0.99587999999999999</v>
      </c>
      <c r="Z415" s="15">
        <f t="shared" si="140"/>
        <v>0.99587999999999999</v>
      </c>
      <c r="AA415" s="15">
        <f t="shared" si="140"/>
        <v>0.99587999999999999</v>
      </c>
      <c r="AB415" s="15">
        <f t="shared" si="140"/>
        <v>0.99587999999999999</v>
      </c>
      <c r="AC415" s="15">
        <f t="shared" si="140"/>
        <v>0.99587999999999999</v>
      </c>
      <c r="AD415" s="15">
        <f t="shared" si="140"/>
        <v>0.99587999999999999</v>
      </c>
      <c r="AE415" s="15">
        <f t="shared" si="140"/>
        <v>0.99587999999999999</v>
      </c>
      <c r="AF415" s="15">
        <f t="shared" si="140"/>
        <v>0.99587999999999999</v>
      </c>
    </row>
    <row r="416" spans="1:32" hidden="1">
      <c r="A416" s="12" t="s">
        <v>40</v>
      </c>
      <c r="B416" s="27"/>
      <c r="C416" s="44">
        <v>0.99282999999999999</v>
      </c>
      <c r="D416" s="44">
        <v>0.99321999999999999</v>
      </c>
      <c r="E416" s="44">
        <v>0.99351999999999996</v>
      </c>
      <c r="F416" s="44">
        <v>0.99378</v>
      </c>
      <c r="G416" s="44">
        <v>0.99399999999999999</v>
      </c>
      <c r="H416" s="44">
        <v>0.99419000000000002</v>
      </c>
      <c r="I416" s="15">
        <f t="shared" si="139"/>
        <v>0.99419000000000002</v>
      </c>
      <c r="J416" s="15">
        <f t="shared" si="139"/>
        <v>0.99419000000000002</v>
      </c>
      <c r="K416" s="15">
        <f t="shared" si="139"/>
        <v>0.99419000000000002</v>
      </c>
      <c r="L416" s="15">
        <f t="shared" si="139"/>
        <v>0.99419000000000002</v>
      </c>
      <c r="M416" s="15">
        <f t="shared" si="139"/>
        <v>0.99419000000000002</v>
      </c>
      <c r="N416" s="15">
        <f t="shared" si="139"/>
        <v>0.99419000000000002</v>
      </c>
      <c r="O416" s="15">
        <f t="shared" si="139"/>
        <v>0.99419000000000002</v>
      </c>
      <c r="P416" s="15">
        <f t="shared" si="139"/>
        <v>0.99419000000000002</v>
      </c>
      <c r="Q416" s="15">
        <f t="shared" si="139"/>
        <v>0.99419000000000002</v>
      </c>
      <c r="R416" s="15">
        <f t="shared" si="139"/>
        <v>0.99419000000000002</v>
      </c>
      <c r="S416" s="15">
        <f t="shared" si="139"/>
        <v>0.99419000000000002</v>
      </c>
      <c r="T416" s="15">
        <f t="shared" si="139"/>
        <v>0.99419000000000002</v>
      </c>
      <c r="U416" s="15">
        <f t="shared" si="139"/>
        <v>0.99419000000000002</v>
      </c>
      <c r="V416" s="15">
        <f t="shared" si="139"/>
        <v>0.99419000000000002</v>
      </c>
      <c r="W416" s="15">
        <f t="shared" si="139"/>
        <v>0.99419000000000002</v>
      </c>
      <c r="X416" s="15">
        <f t="shared" si="139"/>
        <v>0.99419000000000002</v>
      </c>
      <c r="Y416" s="15">
        <f t="shared" si="140"/>
        <v>0.99419000000000002</v>
      </c>
      <c r="Z416" s="15">
        <f t="shared" si="140"/>
        <v>0.99419000000000002</v>
      </c>
      <c r="AA416" s="15">
        <f t="shared" si="140"/>
        <v>0.99419000000000002</v>
      </c>
      <c r="AB416" s="15">
        <f t="shared" si="140"/>
        <v>0.99419000000000002</v>
      </c>
      <c r="AC416" s="15">
        <f t="shared" si="140"/>
        <v>0.99419000000000002</v>
      </c>
      <c r="AD416" s="15">
        <f t="shared" si="140"/>
        <v>0.99419000000000002</v>
      </c>
      <c r="AE416" s="15">
        <f t="shared" si="140"/>
        <v>0.99419000000000002</v>
      </c>
      <c r="AF416" s="15">
        <f t="shared" si="140"/>
        <v>0.99419000000000002</v>
      </c>
    </row>
    <row r="417" spans="1:32" hidden="1">
      <c r="A417" s="12" t="s">
        <v>41</v>
      </c>
      <c r="B417" s="27"/>
      <c r="C417" s="44">
        <v>0.99007000000000001</v>
      </c>
      <c r="D417" s="44">
        <v>0.99056999999999995</v>
      </c>
      <c r="E417" s="44">
        <v>0.99094000000000004</v>
      </c>
      <c r="F417" s="44">
        <v>0.99124999999999996</v>
      </c>
      <c r="G417" s="44">
        <v>0.99151</v>
      </c>
      <c r="H417" s="44">
        <v>0.99173</v>
      </c>
      <c r="I417" s="15">
        <f t="shared" si="139"/>
        <v>0.99173</v>
      </c>
      <c r="J417" s="15">
        <f t="shared" si="139"/>
        <v>0.99173</v>
      </c>
      <c r="K417" s="15">
        <f t="shared" si="139"/>
        <v>0.99173</v>
      </c>
      <c r="L417" s="15">
        <f t="shared" si="139"/>
        <v>0.99173</v>
      </c>
      <c r="M417" s="15">
        <f t="shared" si="139"/>
        <v>0.99173</v>
      </c>
      <c r="N417" s="15">
        <f t="shared" si="139"/>
        <v>0.99173</v>
      </c>
      <c r="O417" s="15">
        <f t="shared" si="139"/>
        <v>0.99173</v>
      </c>
      <c r="P417" s="15">
        <f t="shared" si="139"/>
        <v>0.99173</v>
      </c>
      <c r="Q417" s="15">
        <f t="shared" si="139"/>
        <v>0.99173</v>
      </c>
      <c r="R417" s="15">
        <f t="shared" si="139"/>
        <v>0.99173</v>
      </c>
      <c r="S417" s="15">
        <f t="shared" si="139"/>
        <v>0.99173</v>
      </c>
      <c r="T417" s="15">
        <f t="shared" si="139"/>
        <v>0.99173</v>
      </c>
      <c r="U417" s="15">
        <f t="shared" si="139"/>
        <v>0.99173</v>
      </c>
      <c r="V417" s="15">
        <f t="shared" si="139"/>
        <v>0.99173</v>
      </c>
      <c r="W417" s="15">
        <f t="shared" si="139"/>
        <v>0.99173</v>
      </c>
      <c r="X417" s="15">
        <f t="shared" si="139"/>
        <v>0.99173</v>
      </c>
      <c r="Y417" s="15">
        <f t="shared" si="140"/>
        <v>0.99173</v>
      </c>
      <c r="Z417" s="15">
        <f t="shared" si="140"/>
        <v>0.99173</v>
      </c>
      <c r="AA417" s="15">
        <f t="shared" si="140"/>
        <v>0.99173</v>
      </c>
      <c r="AB417" s="15">
        <f t="shared" si="140"/>
        <v>0.99173</v>
      </c>
      <c r="AC417" s="15">
        <f t="shared" si="140"/>
        <v>0.99173</v>
      </c>
      <c r="AD417" s="15">
        <f t="shared" si="140"/>
        <v>0.99173</v>
      </c>
      <c r="AE417" s="15">
        <f t="shared" si="140"/>
        <v>0.99173</v>
      </c>
      <c r="AF417" s="15">
        <f t="shared" si="140"/>
        <v>0.99173</v>
      </c>
    </row>
    <row r="418" spans="1:32" hidden="1">
      <c r="A418" s="12" t="s">
        <v>42</v>
      </c>
      <c r="B418" s="27"/>
      <c r="C418" s="44">
        <v>0.98494999999999999</v>
      </c>
      <c r="D418" s="44">
        <v>0.98570999999999998</v>
      </c>
      <c r="E418" s="44">
        <v>0.98631000000000002</v>
      </c>
      <c r="F418" s="44">
        <v>0.98682999999999998</v>
      </c>
      <c r="G418" s="44">
        <v>0.98726999999999998</v>
      </c>
      <c r="H418" s="44">
        <v>0.98765999999999998</v>
      </c>
      <c r="I418" s="15">
        <f t="shared" si="139"/>
        <v>0.98765999999999998</v>
      </c>
      <c r="J418" s="15">
        <f t="shared" si="139"/>
        <v>0.98765999999999998</v>
      </c>
      <c r="K418" s="15">
        <f t="shared" si="139"/>
        <v>0.98765999999999998</v>
      </c>
      <c r="L418" s="15">
        <f t="shared" si="139"/>
        <v>0.98765999999999998</v>
      </c>
      <c r="M418" s="15">
        <f t="shared" si="139"/>
        <v>0.98765999999999998</v>
      </c>
      <c r="N418" s="15">
        <f t="shared" si="139"/>
        <v>0.98765999999999998</v>
      </c>
      <c r="O418" s="15">
        <f t="shared" si="139"/>
        <v>0.98765999999999998</v>
      </c>
      <c r="P418" s="15">
        <f t="shared" si="139"/>
        <v>0.98765999999999998</v>
      </c>
      <c r="Q418" s="15">
        <f t="shared" si="139"/>
        <v>0.98765999999999998</v>
      </c>
      <c r="R418" s="15">
        <f t="shared" si="139"/>
        <v>0.98765999999999998</v>
      </c>
      <c r="S418" s="15">
        <f t="shared" si="139"/>
        <v>0.98765999999999998</v>
      </c>
      <c r="T418" s="15">
        <f t="shared" si="139"/>
        <v>0.98765999999999998</v>
      </c>
      <c r="U418" s="15">
        <f t="shared" si="139"/>
        <v>0.98765999999999998</v>
      </c>
      <c r="V418" s="15">
        <f t="shared" si="139"/>
        <v>0.98765999999999998</v>
      </c>
      <c r="W418" s="15">
        <f t="shared" si="139"/>
        <v>0.98765999999999998</v>
      </c>
      <c r="X418" s="15">
        <f t="shared" si="139"/>
        <v>0.98765999999999998</v>
      </c>
      <c r="Y418" s="15">
        <f t="shared" si="140"/>
        <v>0.98765999999999998</v>
      </c>
      <c r="Z418" s="15">
        <f t="shared" si="140"/>
        <v>0.98765999999999998</v>
      </c>
      <c r="AA418" s="15">
        <f t="shared" si="140"/>
        <v>0.98765999999999998</v>
      </c>
      <c r="AB418" s="15">
        <f t="shared" si="140"/>
        <v>0.98765999999999998</v>
      </c>
      <c r="AC418" s="15">
        <f t="shared" si="140"/>
        <v>0.98765999999999998</v>
      </c>
      <c r="AD418" s="15">
        <f t="shared" si="140"/>
        <v>0.98765999999999998</v>
      </c>
      <c r="AE418" s="15">
        <f t="shared" si="140"/>
        <v>0.98765999999999998</v>
      </c>
      <c r="AF418" s="15">
        <f t="shared" si="140"/>
        <v>0.98765999999999998</v>
      </c>
    </row>
    <row r="419" spans="1:32" hidden="1">
      <c r="A419" s="12" t="s">
        <v>43</v>
      </c>
      <c r="B419" s="27"/>
      <c r="C419" s="44">
        <v>0.97777566035715247</v>
      </c>
      <c r="D419" s="44">
        <v>0.9789889883488071</v>
      </c>
      <c r="E419" s="44">
        <v>0.97990480937848745</v>
      </c>
      <c r="F419" s="44">
        <v>0.98066314809680089</v>
      </c>
      <c r="G419" s="44">
        <v>0.98134008496321812</v>
      </c>
      <c r="H419" s="44">
        <v>0.98194013214102915</v>
      </c>
      <c r="I419" s="15">
        <f t="shared" si="139"/>
        <v>0.98194013214102915</v>
      </c>
      <c r="J419" s="15">
        <f t="shared" si="139"/>
        <v>0.98194013214102915</v>
      </c>
      <c r="K419" s="15">
        <f t="shared" si="139"/>
        <v>0.98194013214102915</v>
      </c>
      <c r="L419" s="15">
        <f t="shared" si="139"/>
        <v>0.98194013214102915</v>
      </c>
      <c r="M419" s="15">
        <f t="shared" si="139"/>
        <v>0.98194013214102915</v>
      </c>
      <c r="N419" s="15">
        <f t="shared" si="139"/>
        <v>0.98194013214102915</v>
      </c>
      <c r="O419" s="15">
        <f t="shared" si="139"/>
        <v>0.98194013214102915</v>
      </c>
      <c r="P419" s="15">
        <f t="shared" si="139"/>
        <v>0.98194013214102915</v>
      </c>
      <c r="Q419" s="15">
        <f t="shared" si="139"/>
        <v>0.98194013214102915</v>
      </c>
      <c r="R419" s="15">
        <f t="shared" si="139"/>
        <v>0.98194013214102915</v>
      </c>
      <c r="S419" s="15">
        <f t="shared" si="139"/>
        <v>0.98194013214102915</v>
      </c>
      <c r="T419" s="15">
        <f t="shared" si="139"/>
        <v>0.98194013214102915</v>
      </c>
      <c r="U419" s="15">
        <f t="shared" si="139"/>
        <v>0.98194013214102915</v>
      </c>
      <c r="V419" s="15">
        <f t="shared" si="139"/>
        <v>0.98194013214102915</v>
      </c>
      <c r="W419" s="15">
        <f t="shared" si="139"/>
        <v>0.98194013214102915</v>
      </c>
      <c r="X419" s="15">
        <f t="shared" si="139"/>
        <v>0.98194013214102915</v>
      </c>
      <c r="Y419" s="15">
        <f t="shared" si="140"/>
        <v>0.98194013214102915</v>
      </c>
      <c r="Z419" s="15">
        <f t="shared" si="140"/>
        <v>0.98194013214102915</v>
      </c>
      <c r="AA419" s="15">
        <f t="shared" si="140"/>
        <v>0.98194013214102915</v>
      </c>
      <c r="AB419" s="15">
        <f t="shared" si="140"/>
        <v>0.98194013214102915</v>
      </c>
      <c r="AC419" s="15">
        <f t="shared" si="140"/>
        <v>0.98194013214102915</v>
      </c>
      <c r="AD419" s="15">
        <f t="shared" si="140"/>
        <v>0.98194013214102915</v>
      </c>
      <c r="AE419" s="15">
        <f t="shared" si="140"/>
        <v>0.98194013214102915</v>
      </c>
      <c r="AF419" s="15">
        <f t="shared" si="140"/>
        <v>0.98194013214102915</v>
      </c>
    </row>
    <row r="420" spans="1:32" hidden="1">
      <c r="A420" s="12" t="s">
        <v>44</v>
      </c>
      <c r="B420" s="27"/>
      <c r="C420" s="44">
        <v>0.96420068877069298</v>
      </c>
      <c r="D420" s="44">
        <v>0.9663379695044847</v>
      </c>
      <c r="E420" s="44">
        <v>0.96803054924025544</v>
      </c>
      <c r="F420" s="44">
        <v>0.96942291782065326</v>
      </c>
      <c r="G420" s="44">
        <v>0.97055092027483747</v>
      </c>
      <c r="H420" s="44">
        <v>0.97158190133595157</v>
      </c>
      <c r="I420" s="15">
        <f t="shared" si="139"/>
        <v>0.97158190133595157</v>
      </c>
      <c r="J420" s="15">
        <f t="shared" si="139"/>
        <v>0.97158190133595157</v>
      </c>
      <c r="K420" s="15">
        <f t="shared" si="139"/>
        <v>0.97158190133595157</v>
      </c>
      <c r="L420" s="15">
        <f t="shared" si="139"/>
        <v>0.97158190133595157</v>
      </c>
      <c r="M420" s="15">
        <f t="shared" si="139"/>
        <v>0.97158190133595157</v>
      </c>
      <c r="N420" s="15">
        <f t="shared" si="139"/>
        <v>0.97158190133595157</v>
      </c>
      <c r="O420" s="15">
        <f t="shared" si="139"/>
        <v>0.97158190133595157</v>
      </c>
      <c r="P420" s="15">
        <f t="shared" si="139"/>
        <v>0.97158190133595157</v>
      </c>
      <c r="Q420" s="15">
        <f t="shared" si="139"/>
        <v>0.97158190133595157</v>
      </c>
      <c r="R420" s="15">
        <f t="shared" si="139"/>
        <v>0.97158190133595157</v>
      </c>
      <c r="S420" s="15">
        <f t="shared" si="139"/>
        <v>0.97158190133595157</v>
      </c>
      <c r="T420" s="15">
        <f t="shared" si="139"/>
        <v>0.97158190133595157</v>
      </c>
      <c r="U420" s="15">
        <f t="shared" si="139"/>
        <v>0.97158190133595157</v>
      </c>
      <c r="V420" s="15">
        <f t="shared" si="139"/>
        <v>0.97158190133595157</v>
      </c>
      <c r="W420" s="15">
        <f t="shared" si="139"/>
        <v>0.97158190133595157</v>
      </c>
      <c r="X420" s="15">
        <f t="shared" si="139"/>
        <v>0.97158190133595157</v>
      </c>
      <c r="Y420" s="15">
        <f t="shared" si="140"/>
        <v>0.97158190133595157</v>
      </c>
      <c r="Z420" s="15">
        <f t="shared" si="140"/>
        <v>0.97158190133595157</v>
      </c>
      <c r="AA420" s="15">
        <f t="shared" si="140"/>
        <v>0.97158190133595157</v>
      </c>
      <c r="AB420" s="15">
        <f t="shared" si="140"/>
        <v>0.97158190133595157</v>
      </c>
      <c r="AC420" s="15">
        <f t="shared" si="140"/>
        <v>0.97158190133595157</v>
      </c>
      <c r="AD420" s="15">
        <f t="shared" si="140"/>
        <v>0.97158190133595157</v>
      </c>
      <c r="AE420" s="15">
        <f t="shared" si="140"/>
        <v>0.97158190133595157</v>
      </c>
      <c r="AF420" s="15">
        <f t="shared" si="140"/>
        <v>0.97158190133595157</v>
      </c>
    </row>
    <row r="421" spans="1:32" hidden="1">
      <c r="A421" s="12" t="s">
        <v>45</v>
      </c>
      <c r="B421" s="27"/>
      <c r="C421" s="44">
        <v>0.93563342173928588</v>
      </c>
      <c r="D421" s="44">
        <v>0.93979799315428947</v>
      </c>
      <c r="E421" s="44">
        <v>0.9432020998983025</v>
      </c>
      <c r="F421" s="44">
        <v>0.94615901806583591</v>
      </c>
      <c r="G421" s="44">
        <v>0.94860858785177982</v>
      </c>
      <c r="H421" s="44">
        <v>0.95062319706485454</v>
      </c>
      <c r="I421" s="15">
        <f t="shared" si="139"/>
        <v>0.95062319706485454</v>
      </c>
      <c r="J421" s="15">
        <f t="shared" si="139"/>
        <v>0.95062319706485454</v>
      </c>
      <c r="K421" s="15">
        <f t="shared" si="139"/>
        <v>0.95062319706485454</v>
      </c>
      <c r="L421" s="15">
        <f t="shared" si="139"/>
        <v>0.95062319706485454</v>
      </c>
      <c r="M421" s="15">
        <f t="shared" si="139"/>
        <v>0.95062319706485454</v>
      </c>
      <c r="N421" s="15">
        <f t="shared" si="139"/>
        <v>0.95062319706485454</v>
      </c>
      <c r="O421" s="15">
        <f t="shared" si="139"/>
        <v>0.95062319706485454</v>
      </c>
      <c r="P421" s="15">
        <f t="shared" si="139"/>
        <v>0.95062319706485454</v>
      </c>
      <c r="Q421" s="15">
        <f t="shared" si="139"/>
        <v>0.95062319706485454</v>
      </c>
      <c r="R421" s="15">
        <f t="shared" si="139"/>
        <v>0.95062319706485454</v>
      </c>
      <c r="S421" s="15">
        <f t="shared" si="139"/>
        <v>0.95062319706485454</v>
      </c>
      <c r="T421" s="15">
        <f t="shared" si="139"/>
        <v>0.95062319706485454</v>
      </c>
      <c r="U421" s="15">
        <f t="shared" si="139"/>
        <v>0.95062319706485454</v>
      </c>
      <c r="V421" s="15">
        <f t="shared" si="139"/>
        <v>0.95062319706485454</v>
      </c>
      <c r="W421" s="15">
        <f t="shared" si="139"/>
        <v>0.95062319706485454</v>
      </c>
      <c r="X421" s="15">
        <f t="shared" si="139"/>
        <v>0.95062319706485454</v>
      </c>
      <c r="Y421" s="15">
        <f t="shared" si="140"/>
        <v>0.95062319706485454</v>
      </c>
      <c r="Z421" s="15">
        <f t="shared" si="140"/>
        <v>0.95062319706485454</v>
      </c>
      <c r="AA421" s="15">
        <f t="shared" si="140"/>
        <v>0.95062319706485454</v>
      </c>
      <c r="AB421" s="15">
        <f t="shared" si="140"/>
        <v>0.95062319706485454</v>
      </c>
      <c r="AC421" s="15">
        <f t="shared" si="140"/>
        <v>0.95062319706485454</v>
      </c>
      <c r="AD421" s="15">
        <f t="shared" si="140"/>
        <v>0.95062319706485454</v>
      </c>
      <c r="AE421" s="15">
        <f t="shared" si="140"/>
        <v>0.95062319706485454</v>
      </c>
      <c r="AF421" s="15">
        <f t="shared" si="140"/>
        <v>0.95062319706485454</v>
      </c>
    </row>
    <row r="422" spans="1:32" hidden="1">
      <c r="A422" s="12" t="s">
        <v>46</v>
      </c>
      <c r="B422" s="27"/>
      <c r="C422" s="44">
        <v>0.87949455259147813</v>
      </c>
      <c r="D422" s="44">
        <v>0.88793306341533373</v>
      </c>
      <c r="E422" s="44">
        <v>0.89443512045933249</v>
      </c>
      <c r="F422" s="44">
        <v>0.90035511022023429</v>
      </c>
      <c r="G422" s="44">
        <v>0.90567713448061371</v>
      </c>
      <c r="H422" s="44">
        <v>0.91023711983431232</v>
      </c>
      <c r="I422" s="15">
        <f t="shared" si="139"/>
        <v>0.91023711983431232</v>
      </c>
      <c r="J422" s="15">
        <f t="shared" si="139"/>
        <v>0.91023711983431232</v>
      </c>
      <c r="K422" s="15">
        <f t="shared" si="139"/>
        <v>0.91023711983431232</v>
      </c>
      <c r="L422" s="15">
        <f t="shared" si="139"/>
        <v>0.91023711983431232</v>
      </c>
      <c r="M422" s="15">
        <f t="shared" si="139"/>
        <v>0.91023711983431232</v>
      </c>
      <c r="N422" s="15">
        <f t="shared" si="139"/>
        <v>0.91023711983431232</v>
      </c>
      <c r="O422" s="15">
        <f t="shared" si="139"/>
        <v>0.91023711983431232</v>
      </c>
      <c r="P422" s="15">
        <f t="shared" si="139"/>
        <v>0.91023711983431232</v>
      </c>
      <c r="Q422" s="15">
        <f t="shared" si="139"/>
        <v>0.91023711983431232</v>
      </c>
      <c r="R422" s="15">
        <f t="shared" si="139"/>
        <v>0.91023711983431232</v>
      </c>
      <c r="S422" s="15">
        <f t="shared" si="139"/>
        <v>0.91023711983431232</v>
      </c>
      <c r="T422" s="15">
        <f t="shared" si="139"/>
        <v>0.91023711983431232</v>
      </c>
      <c r="U422" s="15">
        <f t="shared" si="139"/>
        <v>0.91023711983431232</v>
      </c>
      <c r="V422" s="15">
        <f t="shared" si="139"/>
        <v>0.91023711983431232</v>
      </c>
      <c r="W422" s="15">
        <f t="shared" si="139"/>
        <v>0.91023711983431232</v>
      </c>
      <c r="X422" s="15">
        <f t="shared" ref="V422:X424" si="141">W422</f>
        <v>0.91023711983431232</v>
      </c>
      <c r="Y422" s="15">
        <f t="shared" si="140"/>
        <v>0.91023711983431232</v>
      </c>
      <c r="Z422" s="15">
        <f t="shared" si="140"/>
        <v>0.91023711983431232</v>
      </c>
      <c r="AA422" s="15">
        <f t="shared" si="140"/>
        <v>0.91023711983431232</v>
      </c>
      <c r="AB422" s="15">
        <f t="shared" si="140"/>
        <v>0.91023711983431232</v>
      </c>
      <c r="AC422" s="15">
        <f t="shared" si="140"/>
        <v>0.91023711983431232</v>
      </c>
      <c r="AD422" s="15">
        <f t="shared" si="140"/>
        <v>0.91023711983431232</v>
      </c>
      <c r="AE422" s="15">
        <f t="shared" si="140"/>
        <v>0.91023711983431232</v>
      </c>
      <c r="AF422" s="15">
        <f t="shared" si="140"/>
        <v>0.91023711983431232</v>
      </c>
    </row>
    <row r="423" spans="1:32" hidden="1">
      <c r="A423" s="12" t="s">
        <v>47</v>
      </c>
      <c r="B423" s="27"/>
      <c r="C423" s="44">
        <v>0.77833315018053972</v>
      </c>
      <c r="D423" s="44">
        <v>0.79440541981107604</v>
      </c>
      <c r="E423" s="44">
        <v>0.80697482925946185</v>
      </c>
      <c r="F423" s="44">
        <v>0.81780344521465798</v>
      </c>
      <c r="G423" s="44">
        <v>0.82782090625199045</v>
      </c>
      <c r="H423" s="44">
        <v>0.83675740599117243</v>
      </c>
      <c r="I423" s="15">
        <f t="shared" ref="I423:U424" si="142">H423</f>
        <v>0.83675740599117243</v>
      </c>
      <c r="J423" s="15">
        <f t="shared" si="142"/>
        <v>0.83675740599117243</v>
      </c>
      <c r="K423" s="15">
        <f t="shared" si="142"/>
        <v>0.83675740599117243</v>
      </c>
      <c r="L423" s="15">
        <f t="shared" si="142"/>
        <v>0.83675740599117243</v>
      </c>
      <c r="M423" s="15">
        <f t="shared" si="142"/>
        <v>0.83675740599117243</v>
      </c>
      <c r="N423" s="15">
        <f t="shared" si="142"/>
        <v>0.83675740599117243</v>
      </c>
      <c r="O423" s="15">
        <f t="shared" si="142"/>
        <v>0.83675740599117243</v>
      </c>
      <c r="P423" s="15">
        <f t="shared" si="142"/>
        <v>0.83675740599117243</v>
      </c>
      <c r="Q423" s="15">
        <f t="shared" si="142"/>
        <v>0.83675740599117243</v>
      </c>
      <c r="R423" s="15">
        <f t="shared" si="142"/>
        <v>0.83675740599117243</v>
      </c>
      <c r="S423" s="15">
        <f t="shared" si="142"/>
        <v>0.83675740599117243</v>
      </c>
      <c r="T423" s="15">
        <f t="shared" si="142"/>
        <v>0.83675740599117243</v>
      </c>
      <c r="U423" s="15">
        <f t="shared" si="142"/>
        <v>0.83675740599117243</v>
      </c>
      <c r="V423" s="15">
        <f t="shared" si="141"/>
        <v>0.83675740599117243</v>
      </c>
      <c r="W423" s="15">
        <f t="shared" si="141"/>
        <v>0.83675740599117243</v>
      </c>
      <c r="X423" s="15">
        <f t="shared" si="141"/>
        <v>0.83675740599117243</v>
      </c>
      <c r="Y423" s="15">
        <f t="shared" si="140"/>
        <v>0.83675740599117243</v>
      </c>
      <c r="Z423" s="15">
        <f t="shared" si="140"/>
        <v>0.83675740599117243</v>
      </c>
      <c r="AA423" s="15">
        <f t="shared" si="140"/>
        <v>0.83675740599117243</v>
      </c>
      <c r="AB423" s="15">
        <f t="shared" si="140"/>
        <v>0.83675740599117243</v>
      </c>
      <c r="AC423" s="15">
        <f t="shared" si="140"/>
        <v>0.83675740599117243</v>
      </c>
      <c r="AD423" s="15">
        <f t="shared" si="140"/>
        <v>0.83675740599117243</v>
      </c>
      <c r="AE423" s="15">
        <f t="shared" si="140"/>
        <v>0.83675740599117243</v>
      </c>
      <c r="AF423" s="15">
        <f t="shared" si="140"/>
        <v>0.83675740599117243</v>
      </c>
    </row>
    <row r="424" spans="1:32" hidden="1">
      <c r="A424" s="12" t="s">
        <v>48</v>
      </c>
      <c r="B424" s="27"/>
      <c r="C424" s="44">
        <v>0.47288302765412726</v>
      </c>
      <c r="D424" s="44">
        <v>0.49038731763653154</v>
      </c>
      <c r="E424" s="44">
        <v>0.50483210985798466</v>
      </c>
      <c r="F424" s="44">
        <v>0.51788305243532229</v>
      </c>
      <c r="G424" s="44">
        <v>0.529819204903341</v>
      </c>
      <c r="H424" s="44">
        <v>0.54102705261638451</v>
      </c>
      <c r="I424" s="15">
        <f t="shared" si="142"/>
        <v>0.54102705261638451</v>
      </c>
      <c r="J424" s="15">
        <f t="shared" si="142"/>
        <v>0.54102705261638451</v>
      </c>
      <c r="K424" s="15">
        <f t="shared" si="142"/>
        <v>0.54102705261638451</v>
      </c>
      <c r="L424" s="15">
        <f t="shared" si="142"/>
        <v>0.54102705261638451</v>
      </c>
      <c r="M424" s="15">
        <f t="shared" si="142"/>
        <v>0.54102705261638451</v>
      </c>
      <c r="N424" s="15">
        <f t="shared" si="142"/>
        <v>0.54102705261638451</v>
      </c>
      <c r="O424" s="15">
        <f t="shared" si="142"/>
        <v>0.54102705261638451</v>
      </c>
      <c r="P424" s="15">
        <f t="shared" si="142"/>
        <v>0.54102705261638451</v>
      </c>
      <c r="Q424" s="15">
        <f t="shared" si="142"/>
        <v>0.54102705261638451</v>
      </c>
      <c r="R424" s="15">
        <f t="shared" si="142"/>
        <v>0.54102705261638451</v>
      </c>
      <c r="S424" s="15">
        <f t="shared" si="142"/>
        <v>0.54102705261638451</v>
      </c>
      <c r="T424" s="15">
        <f t="shared" si="142"/>
        <v>0.54102705261638451</v>
      </c>
      <c r="U424" s="15">
        <f t="shared" si="142"/>
        <v>0.54102705261638451</v>
      </c>
      <c r="V424" s="15">
        <f t="shared" si="141"/>
        <v>0.54102705261638451</v>
      </c>
      <c r="W424" s="15">
        <f t="shared" si="141"/>
        <v>0.54102705261638451</v>
      </c>
      <c r="X424" s="15">
        <f t="shared" si="141"/>
        <v>0.54102705261638451</v>
      </c>
      <c r="Y424" s="15">
        <f t="shared" si="140"/>
        <v>0.54102705261638451</v>
      </c>
      <c r="Z424" s="15">
        <f t="shared" si="140"/>
        <v>0.54102705261638451</v>
      </c>
      <c r="AA424" s="15">
        <f t="shared" si="140"/>
        <v>0.54102705261638451</v>
      </c>
      <c r="AB424" s="15">
        <f t="shared" si="140"/>
        <v>0.54102705261638451</v>
      </c>
      <c r="AC424" s="15">
        <f t="shared" si="140"/>
        <v>0.54102705261638451</v>
      </c>
      <c r="AD424" s="15">
        <f t="shared" si="140"/>
        <v>0.54102705261638451</v>
      </c>
      <c r="AE424" s="15">
        <f t="shared" si="140"/>
        <v>0.54102705261638451</v>
      </c>
      <c r="AF424" s="15">
        <f t="shared" si="140"/>
        <v>0.54102705261638451</v>
      </c>
    </row>
    <row r="425" spans="1:32" hidden="1">
      <c r="A425" s="6"/>
    </row>
    <row r="426" spans="1:32">
      <c r="A426" s="9" t="s">
        <v>95</v>
      </c>
      <c r="C426" s="2"/>
      <c r="D426" s="91"/>
      <c r="E426" s="89"/>
      <c r="F426" s="89"/>
      <c r="G426" s="89"/>
      <c r="H426" s="89"/>
      <c r="I426" s="89"/>
      <c r="J426" s="89"/>
      <c r="K426" s="89"/>
      <c r="L426" s="89"/>
    </row>
    <row r="427" spans="1:32">
      <c r="A427" s="12"/>
      <c r="B427" s="11"/>
      <c r="C427" s="26">
        <v>2015</v>
      </c>
      <c r="D427" s="26">
        <f t="shared" ref="D427:AF427" si="143">C427+5</f>
        <v>2020</v>
      </c>
      <c r="E427" s="26">
        <f t="shared" si="143"/>
        <v>2025</v>
      </c>
      <c r="F427" s="26">
        <f t="shared" si="143"/>
        <v>2030</v>
      </c>
      <c r="G427" s="26">
        <f t="shared" si="143"/>
        <v>2035</v>
      </c>
      <c r="H427" s="26">
        <f t="shared" si="143"/>
        <v>2040</v>
      </c>
      <c r="I427" s="26">
        <f t="shared" si="143"/>
        <v>2045</v>
      </c>
      <c r="J427" s="26">
        <f t="shared" si="143"/>
        <v>2050</v>
      </c>
      <c r="K427" s="26">
        <f t="shared" si="143"/>
        <v>2055</v>
      </c>
      <c r="L427" s="26">
        <f t="shared" si="143"/>
        <v>2060</v>
      </c>
      <c r="M427" s="26">
        <f t="shared" si="143"/>
        <v>2065</v>
      </c>
      <c r="N427" s="26">
        <f t="shared" si="143"/>
        <v>2070</v>
      </c>
      <c r="O427" s="26">
        <f t="shared" si="143"/>
        <v>2075</v>
      </c>
      <c r="P427" s="26">
        <f t="shared" si="143"/>
        <v>2080</v>
      </c>
      <c r="Q427" s="26">
        <f t="shared" si="143"/>
        <v>2085</v>
      </c>
      <c r="R427" s="26">
        <f t="shared" si="143"/>
        <v>2090</v>
      </c>
      <c r="S427" s="26">
        <f t="shared" si="143"/>
        <v>2095</v>
      </c>
      <c r="T427" s="26">
        <f t="shared" si="143"/>
        <v>2100</v>
      </c>
      <c r="U427" s="26">
        <f t="shared" si="143"/>
        <v>2105</v>
      </c>
      <c r="V427" s="26">
        <f t="shared" si="143"/>
        <v>2110</v>
      </c>
      <c r="W427" s="26">
        <f t="shared" si="143"/>
        <v>2115</v>
      </c>
      <c r="X427" s="26">
        <f t="shared" si="143"/>
        <v>2120</v>
      </c>
      <c r="Y427" s="26">
        <f t="shared" si="143"/>
        <v>2125</v>
      </c>
      <c r="Z427" s="26">
        <f t="shared" si="143"/>
        <v>2130</v>
      </c>
      <c r="AA427" s="26">
        <f t="shared" si="143"/>
        <v>2135</v>
      </c>
      <c r="AB427" s="26">
        <f t="shared" si="143"/>
        <v>2140</v>
      </c>
      <c r="AC427" s="26">
        <f t="shared" si="143"/>
        <v>2145</v>
      </c>
      <c r="AD427" s="26">
        <f t="shared" si="143"/>
        <v>2150</v>
      </c>
      <c r="AE427" s="26">
        <f t="shared" si="143"/>
        <v>2155</v>
      </c>
      <c r="AF427" s="26">
        <f t="shared" si="143"/>
        <v>2160</v>
      </c>
    </row>
    <row r="428" spans="1:32">
      <c r="A428" s="12" t="s">
        <v>31</v>
      </c>
      <c r="B428" s="27"/>
      <c r="C428" s="90">
        <f>C$10*率!H6</f>
        <v>794.22382671480148</v>
      </c>
      <c r="D428" s="72">
        <f>C428+(D$10-C$10)*率!$J6</f>
        <v>896.51336528472052</v>
      </c>
      <c r="E428" s="72">
        <f>D428+(E$10-D$10)*率!$J6</f>
        <v>998.80290385463945</v>
      </c>
      <c r="F428" s="72">
        <f>E428+(F$10-E$10)*率!$J6</f>
        <v>1101.0924424245584</v>
      </c>
      <c r="G428" s="72">
        <f>F428+(G$10-F$10)*率!$J6</f>
        <v>1203.3819809944773</v>
      </c>
      <c r="H428" s="72">
        <f>G428+(H$10-G$10)*率!$J6</f>
        <v>1305.6715195643962</v>
      </c>
      <c r="I428" s="72">
        <f>H428+(I$10-H$10)*率!$J6</f>
        <v>1305.6715195643962</v>
      </c>
      <c r="J428" s="72">
        <f>I428+(J$10-I$10)*率!$J6</f>
        <v>1305.6715195643962</v>
      </c>
      <c r="K428" s="72">
        <f>J428+(K$10-J$10)*率!$J6</f>
        <v>1305.6715195643962</v>
      </c>
      <c r="L428" s="72">
        <f>K428+(L$10-K$10)*率!$J6</f>
        <v>1305.6715195643962</v>
      </c>
      <c r="M428" s="80">
        <f t="shared" ref="M428:AB443" si="144">L428</f>
        <v>1305.6715195643962</v>
      </c>
      <c r="N428" s="80">
        <f t="shared" si="144"/>
        <v>1305.6715195643962</v>
      </c>
      <c r="O428" s="80">
        <f t="shared" si="144"/>
        <v>1305.6715195643962</v>
      </c>
      <c r="P428" s="80">
        <f t="shared" si="144"/>
        <v>1305.6715195643962</v>
      </c>
      <c r="Q428" s="80">
        <f t="shared" si="144"/>
        <v>1305.6715195643962</v>
      </c>
      <c r="R428" s="80">
        <f t="shared" si="144"/>
        <v>1305.6715195643962</v>
      </c>
      <c r="S428" s="80">
        <f t="shared" si="144"/>
        <v>1305.6715195643962</v>
      </c>
      <c r="T428" s="80">
        <f t="shared" si="144"/>
        <v>1305.6715195643962</v>
      </c>
      <c r="U428" s="80">
        <f t="shared" si="144"/>
        <v>1305.6715195643962</v>
      </c>
      <c r="V428" s="80">
        <f t="shared" si="144"/>
        <v>1305.6715195643962</v>
      </c>
      <c r="W428" s="80">
        <f t="shared" si="144"/>
        <v>1305.6715195643962</v>
      </c>
      <c r="X428" s="80">
        <f t="shared" si="144"/>
        <v>1305.6715195643962</v>
      </c>
      <c r="Y428" s="80">
        <f t="shared" si="144"/>
        <v>1305.6715195643962</v>
      </c>
      <c r="Z428" s="80">
        <f t="shared" si="144"/>
        <v>1305.6715195643962</v>
      </c>
      <c r="AA428" s="80">
        <f t="shared" si="144"/>
        <v>1305.6715195643962</v>
      </c>
      <c r="AB428" s="80">
        <f t="shared" si="144"/>
        <v>1305.6715195643962</v>
      </c>
      <c r="AC428" s="80">
        <f t="shared" ref="X428:AF443" si="145">AB428</f>
        <v>1305.6715195643962</v>
      </c>
      <c r="AD428" s="80">
        <f t="shared" si="145"/>
        <v>1305.6715195643962</v>
      </c>
      <c r="AE428" s="80">
        <f t="shared" si="145"/>
        <v>1305.6715195643962</v>
      </c>
      <c r="AF428" s="80">
        <f t="shared" si="145"/>
        <v>1305.6715195643962</v>
      </c>
    </row>
    <row r="429" spans="1:32">
      <c r="A429" s="12" t="s">
        <v>32</v>
      </c>
      <c r="B429" s="27"/>
      <c r="C429" s="90">
        <f>C$10*率!H7</f>
        <v>136.19954053167049</v>
      </c>
      <c r="D429" s="72">
        <f>C429+(D$10-C$10)*率!$J7</f>
        <v>153.74092834428058</v>
      </c>
      <c r="E429" s="72">
        <f>D429+(E$10-D$10)*率!$J7</f>
        <v>171.28231615689066</v>
      </c>
      <c r="F429" s="72">
        <f>E429+(F$10-E$10)*率!$J7</f>
        <v>188.82370396950074</v>
      </c>
      <c r="G429" s="72">
        <f>F429+(G$10-F$10)*率!$J7</f>
        <v>206.36509178211082</v>
      </c>
      <c r="H429" s="72">
        <f>G429+(H$10-G$10)*率!$J7</f>
        <v>223.90647959472091</v>
      </c>
      <c r="I429" s="72">
        <f>H429+(I$10-H$10)*率!$J7</f>
        <v>223.90647959472091</v>
      </c>
      <c r="J429" s="72">
        <f>I429+(J$10-I$10)*率!$J7</f>
        <v>223.90647959472091</v>
      </c>
      <c r="K429" s="72">
        <f>J429+(K$10-J$10)*率!$J7</f>
        <v>223.90647959472091</v>
      </c>
      <c r="L429" s="72">
        <f>K429+(L$10-K$10)*率!$J7</f>
        <v>223.90647959472091</v>
      </c>
      <c r="M429" s="80">
        <f t="shared" si="144"/>
        <v>223.90647959472091</v>
      </c>
      <c r="N429" s="80">
        <f t="shared" si="144"/>
        <v>223.90647959472091</v>
      </c>
      <c r="O429" s="80">
        <f t="shared" si="144"/>
        <v>223.90647959472091</v>
      </c>
      <c r="P429" s="80">
        <f t="shared" si="144"/>
        <v>223.90647959472091</v>
      </c>
      <c r="Q429" s="80">
        <f t="shared" si="144"/>
        <v>223.90647959472091</v>
      </c>
      <c r="R429" s="80">
        <f t="shared" si="144"/>
        <v>223.90647959472091</v>
      </c>
      <c r="S429" s="80">
        <f t="shared" si="144"/>
        <v>223.90647959472091</v>
      </c>
      <c r="T429" s="80">
        <f t="shared" si="144"/>
        <v>223.90647959472091</v>
      </c>
      <c r="U429" s="80">
        <f t="shared" si="144"/>
        <v>223.90647959472091</v>
      </c>
      <c r="V429" s="80">
        <f t="shared" si="144"/>
        <v>223.90647959472091</v>
      </c>
      <c r="W429" s="80">
        <f t="shared" si="144"/>
        <v>223.90647959472091</v>
      </c>
      <c r="X429" s="80">
        <f t="shared" si="144"/>
        <v>223.90647959472091</v>
      </c>
      <c r="Y429" s="80">
        <f t="shared" si="145"/>
        <v>223.90647959472091</v>
      </c>
      <c r="Z429" s="80">
        <f t="shared" si="145"/>
        <v>223.90647959472091</v>
      </c>
      <c r="AA429" s="80">
        <f t="shared" si="145"/>
        <v>223.90647959472091</v>
      </c>
      <c r="AB429" s="80">
        <f t="shared" si="145"/>
        <v>223.90647959472091</v>
      </c>
      <c r="AC429" s="80">
        <f t="shared" si="145"/>
        <v>223.90647959472091</v>
      </c>
      <c r="AD429" s="80">
        <f t="shared" si="145"/>
        <v>223.90647959472091</v>
      </c>
      <c r="AE429" s="80">
        <f t="shared" si="145"/>
        <v>223.90647959472091</v>
      </c>
      <c r="AF429" s="80">
        <f t="shared" si="145"/>
        <v>223.90647959472091</v>
      </c>
    </row>
    <row r="430" spans="1:32">
      <c r="A430" s="12" t="s">
        <v>33</v>
      </c>
      <c r="B430" s="27"/>
      <c r="C430" s="90">
        <f>C$10*率!H8</f>
        <v>77.125041023957991</v>
      </c>
      <c r="D430" s="72">
        <f>C430+(D$10-C$10)*率!$J8</f>
        <v>87.058116050375745</v>
      </c>
      <c r="E430" s="72">
        <f>D430+(E$10-D$10)*率!$J8</f>
        <v>96.991191076793498</v>
      </c>
      <c r="F430" s="72">
        <f>E430+(F$10-E$10)*率!$J8</f>
        <v>106.92426610321125</v>
      </c>
      <c r="G430" s="72">
        <f>F430+(G$10-F$10)*率!$J8</f>
        <v>116.85734112962901</v>
      </c>
      <c r="H430" s="72">
        <f>G430+(H$10-G$10)*率!$J8</f>
        <v>126.79041615604676</v>
      </c>
      <c r="I430" s="72">
        <f>H430+(I$10-H$10)*率!$J8</f>
        <v>126.79041615604676</v>
      </c>
      <c r="J430" s="72">
        <f>I430+(J$10-I$10)*率!$J8</f>
        <v>126.79041615604676</v>
      </c>
      <c r="K430" s="72">
        <f>J430+(K$10-J$10)*率!$J8</f>
        <v>126.79041615604676</v>
      </c>
      <c r="L430" s="72">
        <f>K430+(L$10-K$10)*率!$J8</f>
        <v>126.79041615604676</v>
      </c>
      <c r="M430" s="80">
        <f t="shared" si="144"/>
        <v>126.79041615604676</v>
      </c>
      <c r="N430" s="80">
        <f t="shared" si="144"/>
        <v>126.79041615604676</v>
      </c>
      <c r="O430" s="80">
        <f t="shared" si="144"/>
        <v>126.79041615604676</v>
      </c>
      <c r="P430" s="80">
        <f t="shared" si="144"/>
        <v>126.79041615604676</v>
      </c>
      <c r="Q430" s="80">
        <f t="shared" si="144"/>
        <v>126.79041615604676</v>
      </c>
      <c r="R430" s="80">
        <f t="shared" si="144"/>
        <v>126.79041615604676</v>
      </c>
      <c r="S430" s="80">
        <f t="shared" si="144"/>
        <v>126.79041615604676</v>
      </c>
      <c r="T430" s="80">
        <f t="shared" si="144"/>
        <v>126.79041615604676</v>
      </c>
      <c r="U430" s="80">
        <f t="shared" si="144"/>
        <v>126.79041615604676</v>
      </c>
      <c r="V430" s="80">
        <f t="shared" si="144"/>
        <v>126.79041615604676</v>
      </c>
      <c r="W430" s="80">
        <f t="shared" si="144"/>
        <v>126.79041615604676</v>
      </c>
      <c r="X430" s="80">
        <f t="shared" si="144"/>
        <v>126.79041615604676</v>
      </c>
      <c r="Y430" s="80">
        <f t="shared" si="145"/>
        <v>126.79041615604676</v>
      </c>
      <c r="Z430" s="80">
        <f t="shared" si="145"/>
        <v>126.79041615604676</v>
      </c>
      <c r="AA430" s="80">
        <f t="shared" si="145"/>
        <v>126.79041615604676</v>
      </c>
      <c r="AB430" s="80">
        <f t="shared" si="145"/>
        <v>126.79041615604676</v>
      </c>
      <c r="AC430" s="80">
        <f t="shared" si="145"/>
        <v>126.79041615604676</v>
      </c>
      <c r="AD430" s="80">
        <f t="shared" si="145"/>
        <v>126.79041615604676</v>
      </c>
      <c r="AE430" s="80">
        <f t="shared" si="145"/>
        <v>126.79041615604676</v>
      </c>
      <c r="AF430" s="80">
        <f t="shared" si="145"/>
        <v>126.79041615604676</v>
      </c>
    </row>
    <row r="431" spans="1:32">
      <c r="A431" s="12" t="s">
        <v>34</v>
      </c>
      <c r="B431" s="27"/>
      <c r="C431" s="90">
        <f>C$10*率!H9</f>
        <v>-2773.21956022317</v>
      </c>
      <c r="D431" s="72">
        <f>C431+(D$10-C$10)*率!$J9</f>
        <v>-2416.0515433158084</v>
      </c>
      <c r="E431" s="72">
        <f>D431+(E$10-D$10)*率!$J9</f>
        <v>-2058.8835264084469</v>
      </c>
      <c r="F431" s="72">
        <f>E431+(F$10-E$10)*率!$J9</f>
        <v>-1701.7155095010851</v>
      </c>
      <c r="G431" s="72">
        <f>F431+(G$10-F$10)*率!$J9</f>
        <v>-1344.5474925937233</v>
      </c>
      <c r="H431" s="72">
        <f>G431+(H$10-G$10)*率!$J9</f>
        <v>-987.3794756863615</v>
      </c>
      <c r="I431" s="72">
        <f>H431+(I$10-H$10)*率!$J9</f>
        <v>-987.3794756863615</v>
      </c>
      <c r="J431" s="72">
        <f>I431+(J$10-I$10)*率!$J9</f>
        <v>-987.3794756863615</v>
      </c>
      <c r="K431" s="72">
        <f>J431+(K$10-J$10)*率!$J9</f>
        <v>-987.3794756863615</v>
      </c>
      <c r="L431" s="72">
        <f>K431+(L$10-K$10)*率!$J9</f>
        <v>-987.3794756863615</v>
      </c>
      <c r="M431" s="80">
        <f t="shared" si="144"/>
        <v>-987.3794756863615</v>
      </c>
      <c r="N431" s="80">
        <f t="shared" si="144"/>
        <v>-987.3794756863615</v>
      </c>
      <c r="O431" s="80">
        <f t="shared" si="144"/>
        <v>-987.3794756863615</v>
      </c>
      <c r="P431" s="80">
        <f t="shared" si="144"/>
        <v>-987.3794756863615</v>
      </c>
      <c r="Q431" s="80">
        <f t="shared" si="144"/>
        <v>-987.3794756863615</v>
      </c>
      <c r="R431" s="80">
        <f t="shared" si="144"/>
        <v>-987.3794756863615</v>
      </c>
      <c r="S431" s="80">
        <f t="shared" si="144"/>
        <v>-987.3794756863615</v>
      </c>
      <c r="T431" s="80">
        <f t="shared" si="144"/>
        <v>-987.3794756863615</v>
      </c>
      <c r="U431" s="80">
        <f t="shared" si="144"/>
        <v>-987.3794756863615</v>
      </c>
      <c r="V431" s="80">
        <f t="shared" si="144"/>
        <v>-987.3794756863615</v>
      </c>
      <c r="W431" s="80">
        <f t="shared" si="144"/>
        <v>-987.3794756863615</v>
      </c>
      <c r="X431" s="80">
        <f t="shared" si="144"/>
        <v>-987.3794756863615</v>
      </c>
      <c r="Y431" s="80">
        <f t="shared" si="145"/>
        <v>-987.3794756863615</v>
      </c>
      <c r="Z431" s="80">
        <f t="shared" si="145"/>
        <v>-987.3794756863615</v>
      </c>
      <c r="AA431" s="80">
        <f t="shared" si="145"/>
        <v>-987.3794756863615</v>
      </c>
      <c r="AB431" s="80">
        <f t="shared" si="145"/>
        <v>-987.3794756863615</v>
      </c>
      <c r="AC431" s="80">
        <f t="shared" si="145"/>
        <v>-987.3794756863615</v>
      </c>
      <c r="AD431" s="80">
        <f t="shared" si="145"/>
        <v>-987.3794756863615</v>
      </c>
      <c r="AE431" s="80">
        <f t="shared" si="145"/>
        <v>-987.3794756863615</v>
      </c>
      <c r="AF431" s="80">
        <f t="shared" si="145"/>
        <v>-987.3794756863615</v>
      </c>
    </row>
    <row r="432" spans="1:32">
      <c r="A432" s="12" t="s">
        <v>35</v>
      </c>
      <c r="B432" s="27"/>
      <c r="C432" s="90">
        <f>C$10*率!H10</f>
        <v>-3849.6882179192653</v>
      </c>
      <c r="D432" s="72">
        <f>C432+(D$10-C$10)*率!$J10</f>
        <v>-3353.8798346857325</v>
      </c>
      <c r="E432" s="72">
        <f>D432+(E$10-D$10)*率!$J10</f>
        <v>-2858.0714514521997</v>
      </c>
      <c r="F432" s="72">
        <f>E432+(F$10-E$10)*率!$J10</f>
        <v>-2362.2630682186668</v>
      </c>
      <c r="G432" s="72">
        <f>F432+(G$10-F$10)*率!$J10</f>
        <v>-1866.454684985134</v>
      </c>
      <c r="H432" s="72">
        <f>G432+(H$10-G$10)*率!$J10</f>
        <v>-1370.6463017516012</v>
      </c>
      <c r="I432" s="72">
        <f>H432+(I$10-H$10)*率!$J10</f>
        <v>-1370.6463017516012</v>
      </c>
      <c r="J432" s="72">
        <f>I432+(J$10-I$10)*率!$J10</f>
        <v>-1370.6463017516012</v>
      </c>
      <c r="K432" s="72">
        <f>J432+(K$10-J$10)*率!$J10</f>
        <v>-1370.6463017516012</v>
      </c>
      <c r="L432" s="72">
        <f>K432+(L$10-K$10)*率!$J10</f>
        <v>-1370.6463017516012</v>
      </c>
      <c r="M432" s="80">
        <f t="shared" si="144"/>
        <v>-1370.6463017516012</v>
      </c>
      <c r="N432" s="80">
        <f t="shared" si="144"/>
        <v>-1370.6463017516012</v>
      </c>
      <c r="O432" s="80">
        <f t="shared" si="144"/>
        <v>-1370.6463017516012</v>
      </c>
      <c r="P432" s="80">
        <f t="shared" si="144"/>
        <v>-1370.6463017516012</v>
      </c>
      <c r="Q432" s="80">
        <f t="shared" si="144"/>
        <v>-1370.6463017516012</v>
      </c>
      <c r="R432" s="80">
        <f t="shared" si="144"/>
        <v>-1370.6463017516012</v>
      </c>
      <c r="S432" s="80">
        <f t="shared" si="144"/>
        <v>-1370.6463017516012</v>
      </c>
      <c r="T432" s="80">
        <f t="shared" si="144"/>
        <v>-1370.6463017516012</v>
      </c>
      <c r="U432" s="80">
        <f t="shared" si="144"/>
        <v>-1370.6463017516012</v>
      </c>
      <c r="V432" s="80">
        <f t="shared" si="144"/>
        <v>-1370.6463017516012</v>
      </c>
      <c r="W432" s="80">
        <f t="shared" si="144"/>
        <v>-1370.6463017516012</v>
      </c>
      <c r="X432" s="80">
        <f t="shared" si="144"/>
        <v>-1370.6463017516012</v>
      </c>
      <c r="Y432" s="80">
        <f t="shared" si="145"/>
        <v>-1370.6463017516012</v>
      </c>
      <c r="Z432" s="80">
        <f t="shared" si="145"/>
        <v>-1370.6463017516012</v>
      </c>
      <c r="AA432" s="80">
        <f t="shared" si="145"/>
        <v>-1370.6463017516012</v>
      </c>
      <c r="AB432" s="80">
        <f t="shared" si="145"/>
        <v>-1370.6463017516012</v>
      </c>
      <c r="AC432" s="80">
        <f t="shared" si="145"/>
        <v>-1370.6463017516012</v>
      </c>
      <c r="AD432" s="80">
        <f t="shared" si="145"/>
        <v>-1370.6463017516012</v>
      </c>
      <c r="AE432" s="80">
        <f t="shared" si="145"/>
        <v>-1370.6463017516012</v>
      </c>
      <c r="AF432" s="80">
        <f t="shared" si="145"/>
        <v>-1370.6463017516012</v>
      </c>
    </row>
    <row r="433" spans="1:32">
      <c r="A433" s="12" t="s">
        <v>36</v>
      </c>
      <c r="B433" s="27"/>
      <c r="C433" s="90">
        <f>C$10*率!H11</f>
        <v>-1568.7561535936989</v>
      </c>
      <c r="D433" s="72">
        <f>C433+(D$10-C$10)*率!$J11</f>
        <v>-1366.7131807159249</v>
      </c>
      <c r="E433" s="72">
        <f>D433+(E$10-D$10)*率!$J11</f>
        <v>-1164.6702078381509</v>
      </c>
      <c r="F433" s="72">
        <f>E433+(F$10-E$10)*率!$J11</f>
        <v>-962.627234960377</v>
      </c>
      <c r="G433" s="72">
        <f>F433+(G$10-F$10)*率!$J11</f>
        <v>-760.58426208260312</v>
      </c>
      <c r="H433" s="72">
        <f>G433+(H$10-G$10)*率!$J11</f>
        <v>-558.54128920482924</v>
      </c>
      <c r="I433" s="72">
        <f>H433+(I$10-H$10)*率!$J11</f>
        <v>-558.54128920482924</v>
      </c>
      <c r="J433" s="72">
        <f>I433+(J$10-I$10)*率!$J11</f>
        <v>-558.54128920482924</v>
      </c>
      <c r="K433" s="72">
        <f>J433+(K$10-J$10)*率!$J11</f>
        <v>-558.54128920482924</v>
      </c>
      <c r="L433" s="72">
        <f>K433+(L$10-K$10)*率!$J11</f>
        <v>-558.54128920482924</v>
      </c>
      <c r="M433" s="80">
        <f t="shared" si="144"/>
        <v>-558.54128920482924</v>
      </c>
      <c r="N433" s="80">
        <f t="shared" si="144"/>
        <v>-558.54128920482924</v>
      </c>
      <c r="O433" s="80">
        <f t="shared" si="144"/>
        <v>-558.54128920482924</v>
      </c>
      <c r="P433" s="80">
        <f t="shared" si="144"/>
        <v>-558.54128920482924</v>
      </c>
      <c r="Q433" s="80">
        <f t="shared" si="144"/>
        <v>-558.54128920482924</v>
      </c>
      <c r="R433" s="80">
        <f t="shared" si="144"/>
        <v>-558.54128920482924</v>
      </c>
      <c r="S433" s="80">
        <f t="shared" si="144"/>
        <v>-558.54128920482924</v>
      </c>
      <c r="T433" s="80">
        <f t="shared" si="144"/>
        <v>-558.54128920482924</v>
      </c>
      <c r="U433" s="80">
        <f t="shared" si="144"/>
        <v>-558.54128920482924</v>
      </c>
      <c r="V433" s="80">
        <f t="shared" si="144"/>
        <v>-558.54128920482924</v>
      </c>
      <c r="W433" s="80">
        <f t="shared" si="144"/>
        <v>-558.54128920482924</v>
      </c>
      <c r="X433" s="80">
        <f t="shared" si="144"/>
        <v>-558.54128920482924</v>
      </c>
      <c r="Y433" s="80">
        <f t="shared" si="145"/>
        <v>-558.54128920482924</v>
      </c>
      <c r="Z433" s="80">
        <f t="shared" si="145"/>
        <v>-558.54128920482924</v>
      </c>
      <c r="AA433" s="80">
        <f t="shared" si="145"/>
        <v>-558.54128920482924</v>
      </c>
      <c r="AB433" s="80">
        <f t="shared" si="145"/>
        <v>-558.54128920482924</v>
      </c>
      <c r="AC433" s="80">
        <f t="shared" si="145"/>
        <v>-558.54128920482924</v>
      </c>
      <c r="AD433" s="80">
        <f t="shared" si="145"/>
        <v>-558.54128920482924</v>
      </c>
      <c r="AE433" s="80">
        <f t="shared" si="145"/>
        <v>-558.54128920482924</v>
      </c>
      <c r="AF433" s="80">
        <f t="shared" si="145"/>
        <v>-558.54128920482924</v>
      </c>
    </row>
    <row r="434" spans="1:32">
      <c r="A434" s="12" t="s">
        <v>37</v>
      </c>
      <c r="B434" s="27"/>
      <c r="C434" s="90">
        <f>C$10*率!H12</f>
        <v>292.09058089924514</v>
      </c>
      <c r="D434" s="72">
        <f>C434+(D$10-C$10)*率!$J12</f>
        <v>329.70946078652941</v>
      </c>
      <c r="E434" s="72">
        <f>D434+(E$10-D$10)*率!$J12</f>
        <v>367.32834067381367</v>
      </c>
      <c r="F434" s="72">
        <f>E434+(F$10-E$10)*率!$J12</f>
        <v>404.94722056109794</v>
      </c>
      <c r="G434" s="72">
        <f>F434+(G$10-F$10)*率!$J12</f>
        <v>442.5661004483822</v>
      </c>
      <c r="H434" s="72">
        <f>G434+(H$10-G$10)*率!$J12</f>
        <v>480.18498033566647</v>
      </c>
      <c r="I434" s="72">
        <f>H434+(I$10-H$10)*率!$J12</f>
        <v>480.18498033566647</v>
      </c>
      <c r="J434" s="72">
        <f>I434+(J$10-I$10)*率!$J12</f>
        <v>480.18498033566647</v>
      </c>
      <c r="K434" s="72">
        <f>J434+(K$10-J$10)*率!$J12</f>
        <v>480.18498033566647</v>
      </c>
      <c r="L434" s="72">
        <f>K434+(L$10-K$10)*率!$J12</f>
        <v>480.18498033566647</v>
      </c>
      <c r="M434" s="80">
        <f t="shared" si="144"/>
        <v>480.18498033566647</v>
      </c>
      <c r="N434" s="80">
        <f t="shared" si="144"/>
        <v>480.18498033566647</v>
      </c>
      <c r="O434" s="80">
        <f t="shared" si="144"/>
        <v>480.18498033566647</v>
      </c>
      <c r="P434" s="80">
        <f t="shared" si="144"/>
        <v>480.18498033566647</v>
      </c>
      <c r="Q434" s="80">
        <f t="shared" si="144"/>
        <v>480.18498033566647</v>
      </c>
      <c r="R434" s="80">
        <f t="shared" si="144"/>
        <v>480.18498033566647</v>
      </c>
      <c r="S434" s="80">
        <f t="shared" si="144"/>
        <v>480.18498033566647</v>
      </c>
      <c r="T434" s="80">
        <f t="shared" si="144"/>
        <v>480.18498033566647</v>
      </c>
      <c r="U434" s="80">
        <f t="shared" si="144"/>
        <v>480.18498033566647</v>
      </c>
      <c r="V434" s="80">
        <f t="shared" si="144"/>
        <v>480.18498033566647</v>
      </c>
      <c r="W434" s="80">
        <f t="shared" si="144"/>
        <v>480.18498033566647</v>
      </c>
      <c r="X434" s="80">
        <f t="shared" si="144"/>
        <v>480.18498033566647</v>
      </c>
      <c r="Y434" s="80">
        <f t="shared" si="145"/>
        <v>480.18498033566647</v>
      </c>
      <c r="Z434" s="80">
        <f t="shared" si="145"/>
        <v>480.18498033566647</v>
      </c>
      <c r="AA434" s="80">
        <f t="shared" si="145"/>
        <v>480.18498033566647</v>
      </c>
      <c r="AB434" s="80">
        <f t="shared" si="145"/>
        <v>480.18498033566647</v>
      </c>
      <c r="AC434" s="80">
        <f t="shared" si="145"/>
        <v>480.18498033566647</v>
      </c>
      <c r="AD434" s="80">
        <f t="shared" si="145"/>
        <v>480.18498033566647</v>
      </c>
      <c r="AE434" s="80">
        <f t="shared" si="145"/>
        <v>480.18498033566647</v>
      </c>
      <c r="AF434" s="80">
        <f t="shared" si="145"/>
        <v>480.18498033566647</v>
      </c>
    </row>
    <row r="435" spans="1:32">
      <c r="A435" s="12" t="s">
        <v>38</v>
      </c>
      <c r="B435" s="27"/>
      <c r="C435" s="90">
        <f>C$10*率!H13</f>
        <v>598.94978667541841</v>
      </c>
      <c r="D435" s="72">
        <f>C435+(D$10-C$10)*率!$J13</f>
        <v>676.08962464653496</v>
      </c>
      <c r="E435" s="72">
        <f>D435+(E$10-D$10)*率!$J13</f>
        <v>753.22946261765151</v>
      </c>
      <c r="F435" s="72">
        <f>E435+(F$10-E$10)*率!$J13</f>
        <v>830.36930058876806</v>
      </c>
      <c r="G435" s="72">
        <f>F435+(G$10-F$10)*率!$J13</f>
        <v>907.5091385598846</v>
      </c>
      <c r="H435" s="72">
        <f>G435+(H$10-G$10)*率!$J13</f>
        <v>984.64897653100115</v>
      </c>
      <c r="I435" s="72">
        <f>H435+(I$10-H$10)*率!$J13</f>
        <v>984.64897653100115</v>
      </c>
      <c r="J435" s="72">
        <f>I435+(J$10-I$10)*率!$J13</f>
        <v>984.64897653100115</v>
      </c>
      <c r="K435" s="72">
        <f>J435+(K$10-J$10)*率!$J13</f>
        <v>984.64897653100115</v>
      </c>
      <c r="L435" s="72">
        <f>K435+(L$10-K$10)*率!$J13</f>
        <v>984.64897653100115</v>
      </c>
      <c r="M435" s="80">
        <f t="shared" si="144"/>
        <v>984.64897653100115</v>
      </c>
      <c r="N435" s="80">
        <f t="shared" si="144"/>
        <v>984.64897653100115</v>
      </c>
      <c r="O435" s="80">
        <f t="shared" si="144"/>
        <v>984.64897653100115</v>
      </c>
      <c r="P435" s="80">
        <f t="shared" si="144"/>
        <v>984.64897653100115</v>
      </c>
      <c r="Q435" s="80">
        <f t="shared" si="144"/>
        <v>984.64897653100115</v>
      </c>
      <c r="R435" s="80">
        <f t="shared" si="144"/>
        <v>984.64897653100115</v>
      </c>
      <c r="S435" s="80">
        <f t="shared" si="144"/>
        <v>984.64897653100115</v>
      </c>
      <c r="T435" s="80">
        <f t="shared" si="144"/>
        <v>984.64897653100115</v>
      </c>
      <c r="U435" s="80">
        <f t="shared" si="144"/>
        <v>984.64897653100115</v>
      </c>
      <c r="V435" s="80">
        <f t="shared" si="144"/>
        <v>984.64897653100115</v>
      </c>
      <c r="W435" s="80">
        <f t="shared" si="144"/>
        <v>984.64897653100115</v>
      </c>
      <c r="X435" s="80">
        <f t="shared" si="144"/>
        <v>984.64897653100115</v>
      </c>
      <c r="Y435" s="80">
        <f t="shared" si="145"/>
        <v>984.64897653100115</v>
      </c>
      <c r="Z435" s="80">
        <f t="shared" si="145"/>
        <v>984.64897653100115</v>
      </c>
      <c r="AA435" s="80">
        <f t="shared" si="145"/>
        <v>984.64897653100115</v>
      </c>
      <c r="AB435" s="80">
        <f t="shared" si="145"/>
        <v>984.64897653100115</v>
      </c>
      <c r="AC435" s="80">
        <f t="shared" si="145"/>
        <v>984.64897653100115</v>
      </c>
      <c r="AD435" s="80">
        <f t="shared" si="145"/>
        <v>984.64897653100115</v>
      </c>
      <c r="AE435" s="80">
        <f t="shared" si="145"/>
        <v>984.64897653100115</v>
      </c>
      <c r="AF435" s="80">
        <f t="shared" si="145"/>
        <v>984.64897653100115</v>
      </c>
    </row>
    <row r="436" spans="1:32">
      <c r="A436" s="12" t="s">
        <v>39</v>
      </c>
      <c r="B436" s="27"/>
      <c r="C436" s="90">
        <f>C$10*率!H14</f>
        <v>508.69707909419094</v>
      </c>
      <c r="D436" s="72">
        <f>C436+(D$10-C$10)*率!$J14</f>
        <v>574.21310586418042</v>
      </c>
      <c r="E436" s="72">
        <f>D436+(E$10-D$10)*率!$J14</f>
        <v>639.7291326341699</v>
      </c>
      <c r="F436" s="72">
        <f>E436+(F$10-E$10)*率!$J14</f>
        <v>705.24515940415938</v>
      </c>
      <c r="G436" s="72">
        <f>F436+(G$10-F$10)*率!$J14</f>
        <v>770.76118617414886</v>
      </c>
      <c r="H436" s="72">
        <f>G436+(H$10-G$10)*率!$J14</f>
        <v>836.27721294413834</v>
      </c>
      <c r="I436" s="72">
        <f>H436+(I$10-H$10)*率!$J14</f>
        <v>836.27721294413834</v>
      </c>
      <c r="J436" s="72">
        <f>I436+(J$10-I$10)*率!$J14</f>
        <v>836.27721294413834</v>
      </c>
      <c r="K436" s="72">
        <f>J436+(K$10-J$10)*率!$J14</f>
        <v>836.27721294413834</v>
      </c>
      <c r="L436" s="72">
        <f>K436+(L$10-K$10)*率!$J14</f>
        <v>836.27721294413834</v>
      </c>
      <c r="M436" s="80">
        <f t="shared" si="144"/>
        <v>836.27721294413834</v>
      </c>
      <c r="N436" s="80">
        <f t="shared" si="144"/>
        <v>836.27721294413834</v>
      </c>
      <c r="O436" s="80">
        <f t="shared" si="144"/>
        <v>836.27721294413834</v>
      </c>
      <c r="P436" s="80">
        <f t="shared" si="144"/>
        <v>836.27721294413834</v>
      </c>
      <c r="Q436" s="80">
        <f t="shared" si="144"/>
        <v>836.27721294413834</v>
      </c>
      <c r="R436" s="80">
        <f t="shared" si="144"/>
        <v>836.27721294413834</v>
      </c>
      <c r="S436" s="80">
        <f t="shared" si="144"/>
        <v>836.27721294413834</v>
      </c>
      <c r="T436" s="80">
        <f t="shared" si="144"/>
        <v>836.27721294413834</v>
      </c>
      <c r="U436" s="80">
        <f t="shared" si="144"/>
        <v>836.27721294413834</v>
      </c>
      <c r="V436" s="80">
        <f t="shared" si="144"/>
        <v>836.27721294413834</v>
      </c>
      <c r="W436" s="80">
        <f t="shared" si="144"/>
        <v>836.27721294413834</v>
      </c>
      <c r="X436" s="80">
        <f t="shared" si="144"/>
        <v>836.27721294413834</v>
      </c>
      <c r="Y436" s="80">
        <f t="shared" si="145"/>
        <v>836.27721294413834</v>
      </c>
      <c r="Z436" s="80">
        <f t="shared" si="145"/>
        <v>836.27721294413834</v>
      </c>
      <c r="AA436" s="80">
        <f t="shared" si="145"/>
        <v>836.27721294413834</v>
      </c>
      <c r="AB436" s="80">
        <f t="shared" si="145"/>
        <v>836.27721294413834</v>
      </c>
      <c r="AC436" s="80">
        <f t="shared" si="145"/>
        <v>836.27721294413834</v>
      </c>
      <c r="AD436" s="80">
        <f t="shared" si="145"/>
        <v>836.27721294413834</v>
      </c>
      <c r="AE436" s="80">
        <f t="shared" si="145"/>
        <v>836.27721294413834</v>
      </c>
      <c r="AF436" s="80">
        <f t="shared" si="145"/>
        <v>836.27721294413834</v>
      </c>
    </row>
    <row r="437" spans="1:32">
      <c r="A437" s="12" t="s">
        <v>40</v>
      </c>
      <c r="B437" s="27"/>
      <c r="C437" s="90">
        <f>C$10*率!H15</f>
        <v>196.91499835904168</v>
      </c>
      <c r="D437" s="72">
        <f>C437+(D$10-C$10)*率!$J15</f>
        <v>222.27604097968273</v>
      </c>
      <c r="E437" s="72">
        <f>D437+(E$10-D$10)*率!$J15</f>
        <v>247.63708360032379</v>
      </c>
      <c r="F437" s="72">
        <f>E437+(F$10-E$10)*率!$J15</f>
        <v>272.99812622096488</v>
      </c>
      <c r="G437" s="72">
        <f>F437+(G$10-F$10)*率!$J15</f>
        <v>298.35916884160594</v>
      </c>
      <c r="H437" s="72">
        <f>G437+(H$10-G$10)*率!$J15</f>
        <v>323.72021146224699</v>
      </c>
      <c r="I437" s="72">
        <f>H437+(I$10-H$10)*率!$J15</f>
        <v>323.72021146224699</v>
      </c>
      <c r="J437" s="72">
        <f>I437+(J$10-I$10)*率!$J15</f>
        <v>323.72021146224699</v>
      </c>
      <c r="K437" s="72">
        <f>J437+(K$10-J$10)*率!$J15</f>
        <v>323.72021146224699</v>
      </c>
      <c r="L437" s="72">
        <f>K437+(L$10-K$10)*率!$J15</f>
        <v>323.72021146224699</v>
      </c>
      <c r="M437" s="80">
        <f t="shared" si="144"/>
        <v>323.72021146224699</v>
      </c>
      <c r="N437" s="80">
        <f t="shared" si="144"/>
        <v>323.72021146224699</v>
      </c>
      <c r="O437" s="80">
        <f t="shared" si="144"/>
        <v>323.72021146224699</v>
      </c>
      <c r="P437" s="80">
        <f t="shared" si="144"/>
        <v>323.72021146224699</v>
      </c>
      <c r="Q437" s="80">
        <f t="shared" si="144"/>
        <v>323.72021146224699</v>
      </c>
      <c r="R437" s="80">
        <f t="shared" si="144"/>
        <v>323.72021146224699</v>
      </c>
      <c r="S437" s="80">
        <f t="shared" si="144"/>
        <v>323.72021146224699</v>
      </c>
      <c r="T437" s="80">
        <f t="shared" si="144"/>
        <v>323.72021146224699</v>
      </c>
      <c r="U437" s="80">
        <f t="shared" si="144"/>
        <v>323.72021146224699</v>
      </c>
      <c r="V437" s="80">
        <f t="shared" si="144"/>
        <v>323.72021146224699</v>
      </c>
      <c r="W437" s="80">
        <f t="shared" si="144"/>
        <v>323.72021146224699</v>
      </c>
      <c r="X437" s="80">
        <f t="shared" si="144"/>
        <v>323.72021146224699</v>
      </c>
      <c r="Y437" s="80">
        <f t="shared" si="145"/>
        <v>323.72021146224699</v>
      </c>
      <c r="Z437" s="80">
        <f t="shared" si="145"/>
        <v>323.72021146224699</v>
      </c>
      <c r="AA437" s="80">
        <f t="shared" si="145"/>
        <v>323.72021146224699</v>
      </c>
      <c r="AB437" s="80">
        <f t="shared" si="145"/>
        <v>323.72021146224699</v>
      </c>
      <c r="AC437" s="80">
        <f t="shared" si="145"/>
        <v>323.72021146224699</v>
      </c>
      <c r="AD437" s="80">
        <f t="shared" si="145"/>
        <v>323.72021146224699</v>
      </c>
      <c r="AE437" s="80">
        <f t="shared" si="145"/>
        <v>323.72021146224699</v>
      </c>
      <c r="AF437" s="80">
        <f t="shared" si="145"/>
        <v>323.72021146224699</v>
      </c>
    </row>
    <row r="438" spans="1:32">
      <c r="A438" s="12" t="s">
        <v>41</v>
      </c>
      <c r="B438" s="27"/>
      <c r="C438" s="90">
        <f>C$10*率!H16</f>
        <v>-134.55858221201183</v>
      </c>
      <c r="D438" s="72">
        <f>C438+(D$10-C$10)*率!$J16</f>
        <v>-117.22853642124042</v>
      </c>
      <c r="E438" s="72">
        <f>D438+(E$10-D$10)*率!$J16</f>
        <v>-99.898490630469013</v>
      </c>
      <c r="F438" s="72">
        <f>E438+(F$10-E$10)*率!$J16</f>
        <v>-82.568444839697605</v>
      </c>
      <c r="G438" s="72">
        <f>F438+(G$10-F$10)*率!$J16</f>
        <v>-65.238399048926198</v>
      </c>
      <c r="H438" s="72">
        <f>G438+(H$10-G$10)*率!$J16</f>
        <v>-47.908353258154797</v>
      </c>
      <c r="I438" s="72">
        <f>H438+(I$10-H$10)*率!$J16</f>
        <v>-47.908353258154797</v>
      </c>
      <c r="J438" s="72">
        <f>I438+(J$10-I$10)*率!$J16</f>
        <v>-47.908353258154797</v>
      </c>
      <c r="K438" s="72">
        <f>J438+(K$10-J$10)*率!$J16</f>
        <v>-47.908353258154797</v>
      </c>
      <c r="L438" s="72">
        <f>K438+(L$10-K$10)*率!$J16</f>
        <v>-47.908353258154797</v>
      </c>
      <c r="M438" s="80">
        <f t="shared" si="144"/>
        <v>-47.908353258154797</v>
      </c>
      <c r="N438" s="80">
        <f t="shared" si="144"/>
        <v>-47.908353258154797</v>
      </c>
      <c r="O438" s="80">
        <f t="shared" si="144"/>
        <v>-47.908353258154797</v>
      </c>
      <c r="P438" s="80">
        <f t="shared" si="144"/>
        <v>-47.908353258154797</v>
      </c>
      <c r="Q438" s="80">
        <f t="shared" si="144"/>
        <v>-47.908353258154797</v>
      </c>
      <c r="R438" s="80">
        <f t="shared" si="144"/>
        <v>-47.908353258154797</v>
      </c>
      <c r="S438" s="80">
        <f t="shared" si="144"/>
        <v>-47.908353258154797</v>
      </c>
      <c r="T438" s="80">
        <f t="shared" si="144"/>
        <v>-47.908353258154797</v>
      </c>
      <c r="U438" s="80">
        <f t="shared" si="144"/>
        <v>-47.908353258154797</v>
      </c>
      <c r="V438" s="80">
        <f t="shared" si="144"/>
        <v>-47.908353258154797</v>
      </c>
      <c r="W438" s="80">
        <f t="shared" si="144"/>
        <v>-47.908353258154797</v>
      </c>
      <c r="X438" s="80">
        <f t="shared" si="144"/>
        <v>-47.908353258154797</v>
      </c>
      <c r="Y438" s="80">
        <f t="shared" si="145"/>
        <v>-47.908353258154797</v>
      </c>
      <c r="Z438" s="80">
        <f t="shared" si="145"/>
        <v>-47.908353258154797</v>
      </c>
      <c r="AA438" s="80">
        <f t="shared" si="145"/>
        <v>-47.908353258154797</v>
      </c>
      <c r="AB438" s="80">
        <f t="shared" si="145"/>
        <v>-47.908353258154797</v>
      </c>
      <c r="AC438" s="80">
        <f t="shared" si="145"/>
        <v>-47.908353258154797</v>
      </c>
      <c r="AD438" s="80">
        <f t="shared" si="145"/>
        <v>-47.908353258154797</v>
      </c>
      <c r="AE438" s="80">
        <f t="shared" si="145"/>
        <v>-47.908353258154797</v>
      </c>
      <c r="AF438" s="80">
        <f t="shared" si="145"/>
        <v>-47.908353258154797</v>
      </c>
    </row>
    <row r="439" spans="1:32">
      <c r="A439" s="12" t="s">
        <v>42</v>
      </c>
      <c r="B439" s="27"/>
      <c r="C439" s="90">
        <f>C$10*率!H17</f>
        <v>-21.332458155562851</v>
      </c>
      <c r="D439" s="72">
        <f>C439+(D$10-C$10)*率!$J17</f>
        <v>-18.585011871660068</v>
      </c>
      <c r="E439" s="72">
        <f>D439+(E$10-D$10)*率!$J17</f>
        <v>-15.837565587757286</v>
      </c>
      <c r="F439" s="72">
        <f>E439+(F$10-E$10)*率!$J17</f>
        <v>-13.090119303854504</v>
      </c>
      <c r="G439" s="72">
        <f>F439+(G$10-F$10)*率!$J17</f>
        <v>-10.342673019951722</v>
      </c>
      <c r="H439" s="72">
        <f>G439+(H$10-G$10)*率!$J17</f>
        <v>-7.5952267360489394</v>
      </c>
      <c r="I439" s="72">
        <f>H439+(I$10-H$10)*率!$J17</f>
        <v>-7.5952267360489394</v>
      </c>
      <c r="J439" s="72">
        <f>I439+(J$10-I$10)*率!$J17</f>
        <v>-7.5952267360489394</v>
      </c>
      <c r="K439" s="72">
        <f>J439+(K$10-J$10)*率!$J17</f>
        <v>-7.5952267360489394</v>
      </c>
      <c r="L439" s="72">
        <f>K439+(L$10-K$10)*率!$J17</f>
        <v>-7.5952267360489394</v>
      </c>
      <c r="M439" s="80">
        <f t="shared" si="144"/>
        <v>-7.5952267360489394</v>
      </c>
      <c r="N439" s="80">
        <f t="shared" si="144"/>
        <v>-7.5952267360489394</v>
      </c>
      <c r="O439" s="80">
        <f t="shared" si="144"/>
        <v>-7.5952267360489394</v>
      </c>
      <c r="P439" s="80">
        <f t="shared" si="144"/>
        <v>-7.5952267360489394</v>
      </c>
      <c r="Q439" s="80">
        <f t="shared" si="144"/>
        <v>-7.5952267360489394</v>
      </c>
      <c r="R439" s="80">
        <f t="shared" si="144"/>
        <v>-7.5952267360489394</v>
      </c>
      <c r="S439" s="80">
        <f t="shared" si="144"/>
        <v>-7.5952267360489394</v>
      </c>
      <c r="T439" s="80">
        <f t="shared" si="144"/>
        <v>-7.5952267360489394</v>
      </c>
      <c r="U439" s="80">
        <f t="shared" si="144"/>
        <v>-7.5952267360489394</v>
      </c>
      <c r="V439" s="80">
        <f t="shared" si="144"/>
        <v>-7.5952267360489394</v>
      </c>
      <c r="W439" s="80">
        <f t="shared" si="144"/>
        <v>-7.5952267360489394</v>
      </c>
      <c r="X439" s="80">
        <f t="shared" si="145"/>
        <v>-7.5952267360489394</v>
      </c>
      <c r="Y439" s="80">
        <f t="shared" si="145"/>
        <v>-7.5952267360489394</v>
      </c>
      <c r="Z439" s="80">
        <f t="shared" si="145"/>
        <v>-7.5952267360489394</v>
      </c>
      <c r="AA439" s="80">
        <f t="shared" si="145"/>
        <v>-7.5952267360489394</v>
      </c>
      <c r="AB439" s="80">
        <f t="shared" si="145"/>
        <v>-7.5952267360489394</v>
      </c>
      <c r="AC439" s="80">
        <f t="shared" si="145"/>
        <v>-7.5952267360489394</v>
      </c>
      <c r="AD439" s="80">
        <f t="shared" si="145"/>
        <v>-7.5952267360489394</v>
      </c>
      <c r="AE439" s="80">
        <f t="shared" si="145"/>
        <v>-7.5952267360489394</v>
      </c>
      <c r="AF439" s="80">
        <f t="shared" si="145"/>
        <v>-7.5952267360489394</v>
      </c>
    </row>
    <row r="440" spans="1:32">
      <c r="A440" s="12" t="s">
        <v>43</v>
      </c>
      <c r="B440" s="27"/>
      <c r="C440" s="90">
        <f>C$10*率!H18</f>
        <v>303.57728913685594</v>
      </c>
      <c r="D440" s="72">
        <f>C440+(D$10-C$10)*率!$J18</f>
        <v>342.67556317701093</v>
      </c>
      <c r="E440" s="72">
        <f>D440+(E$10-D$10)*率!$J18</f>
        <v>381.77383721716592</v>
      </c>
      <c r="F440" s="72">
        <f>E440+(F$10-E$10)*率!$J18</f>
        <v>420.87211125732091</v>
      </c>
      <c r="G440" s="72">
        <f>F440+(G$10-F$10)*率!$J18</f>
        <v>459.9703852974759</v>
      </c>
      <c r="H440" s="72">
        <f>G440+(H$10-G$10)*率!$J18</f>
        <v>499.06865933763089</v>
      </c>
      <c r="I440" s="72">
        <f>H440+(I$10-H$10)*率!$J18</f>
        <v>499.06865933763089</v>
      </c>
      <c r="J440" s="72">
        <f>I440+(J$10-I$10)*率!$J18</f>
        <v>499.06865933763089</v>
      </c>
      <c r="K440" s="72">
        <f>J440+(K$10-J$10)*率!$J18</f>
        <v>499.06865933763089</v>
      </c>
      <c r="L440" s="72">
        <f>K440+(L$10-K$10)*率!$J18</f>
        <v>499.06865933763089</v>
      </c>
      <c r="M440" s="80">
        <f t="shared" si="144"/>
        <v>499.06865933763089</v>
      </c>
      <c r="N440" s="80">
        <f t="shared" si="144"/>
        <v>499.06865933763089</v>
      </c>
      <c r="O440" s="80">
        <f t="shared" si="144"/>
        <v>499.06865933763089</v>
      </c>
      <c r="P440" s="80">
        <f t="shared" si="144"/>
        <v>499.06865933763089</v>
      </c>
      <c r="Q440" s="80">
        <f t="shared" si="144"/>
        <v>499.06865933763089</v>
      </c>
      <c r="R440" s="80">
        <f t="shared" si="144"/>
        <v>499.06865933763089</v>
      </c>
      <c r="S440" s="80">
        <f t="shared" si="144"/>
        <v>499.06865933763089</v>
      </c>
      <c r="T440" s="80">
        <f t="shared" si="144"/>
        <v>499.06865933763089</v>
      </c>
      <c r="U440" s="80">
        <f t="shared" si="144"/>
        <v>499.06865933763089</v>
      </c>
      <c r="V440" s="80">
        <f t="shared" si="144"/>
        <v>499.06865933763089</v>
      </c>
      <c r="W440" s="80">
        <f t="shared" si="144"/>
        <v>499.06865933763089</v>
      </c>
      <c r="X440" s="80">
        <f t="shared" si="145"/>
        <v>499.06865933763089</v>
      </c>
      <c r="Y440" s="80">
        <f t="shared" si="145"/>
        <v>499.06865933763089</v>
      </c>
      <c r="Z440" s="80">
        <f t="shared" si="145"/>
        <v>499.06865933763089</v>
      </c>
      <c r="AA440" s="80">
        <f t="shared" si="145"/>
        <v>499.06865933763089</v>
      </c>
      <c r="AB440" s="80">
        <f t="shared" si="145"/>
        <v>499.06865933763089</v>
      </c>
      <c r="AC440" s="80">
        <f t="shared" si="145"/>
        <v>499.06865933763089</v>
      </c>
      <c r="AD440" s="80">
        <f t="shared" si="145"/>
        <v>499.06865933763089</v>
      </c>
      <c r="AE440" s="80">
        <f t="shared" si="145"/>
        <v>499.06865933763089</v>
      </c>
      <c r="AF440" s="80">
        <f t="shared" si="145"/>
        <v>499.06865933763089</v>
      </c>
    </row>
    <row r="441" spans="1:32">
      <c r="A441" s="12" t="s">
        <v>44</v>
      </c>
      <c r="B441" s="27"/>
      <c r="C441" s="90">
        <f>C$10*率!H19</f>
        <v>260.91237282573024</v>
      </c>
      <c r="D441" s="72">
        <f>C441+(D$10-C$10)*率!$J19</f>
        <v>294.51575429807968</v>
      </c>
      <c r="E441" s="72">
        <f>D441+(E$10-D$10)*率!$J19</f>
        <v>328.11913577042912</v>
      </c>
      <c r="F441" s="72">
        <f>E441+(F$10-E$10)*率!$J19</f>
        <v>361.72251724277857</v>
      </c>
      <c r="G441" s="72">
        <f>F441+(G$10-F$10)*率!$J19</f>
        <v>395.32589871512801</v>
      </c>
      <c r="H441" s="72">
        <f>G441+(H$10-G$10)*率!$J19</f>
        <v>428.92928018747745</v>
      </c>
      <c r="I441" s="72">
        <f>H441+(I$10-H$10)*率!$J19</f>
        <v>428.92928018747745</v>
      </c>
      <c r="J441" s="72">
        <f>I441+(J$10-I$10)*率!$J19</f>
        <v>428.92928018747745</v>
      </c>
      <c r="K441" s="72">
        <f>J441+(K$10-J$10)*率!$J19</f>
        <v>428.92928018747745</v>
      </c>
      <c r="L441" s="72">
        <f>K441+(L$10-K$10)*率!$J19</f>
        <v>428.92928018747745</v>
      </c>
      <c r="M441" s="80">
        <f t="shared" si="144"/>
        <v>428.92928018747745</v>
      </c>
      <c r="N441" s="80">
        <f t="shared" si="144"/>
        <v>428.92928018747745</v>
      </c>
      <c r="O441" s="80">
        <f t="shared" si="144"/>
        <v>428.92928018747745</v>
      </c>
      <c r="P441" s="80">
        <f t="shared" si="144"/>
        <v>428.92928018747745</v>
      </c>
      <c r="Q441" s="80">
        <f t="shared" si="144"/>
        <v>428.92928018747745</v>
      </c>
      <c r="R441" s="80">
        <f t="shared" si="144"/>
        <v>428.92928018747745</v>
      </c>
      <c r="S441" s="80">
        <f t="shared" si="144"/>
        <v>428.92928018747745</v>
      </c>
      <c r="T441" s="80">
        <f t="shared" si="144"/>
        <v>428.92928018747745</v>
      </c>
      <c r="U441" s="80">
        <f t="shared" si="144"/>
        <v>428.92928018747745</v>
      </c>
      <c r="V441" s="80">
        <f t="shared" si="144"/>
        <v>428.92928018747745</v>
      </c>
      <c r="W441" s="80">
        <f t="shared" si="144"/>
        <v>428.92928018747745</v>
      </c>
      <c r="X441" s="80">
        <f t="shared" si="145"/>
        <v>428.92928018747745</v>
      </c>
      <c r="Y441" s="80">
        <f t="shared" si="145"/>
        <v>428.92928018747745</v>
      </c>
      <c r="Z441" s="80">
        <f t="shared" si="145"/>
        <v>428.92928018747745</v>
      </c>
      <c r="AA441" s="80">
        <f t="shared" si="145"/>
        <v>428.92928018747745</v>
      </c>
      <c r="AB441" s="80">
        <f t="shared" si="145"/>
        <v>428.92928018747745</v>
      </c>
      <c r="AC441" s="80">
        <f t="shared" si="145"/>
        <v>428.92928018747745</v>
      </c>
      <c r="AD441" s="80">
        <f t="shared" si="145"/>
        <v>428.92928018747745</v>
      </c>
      <c r="AE441" s="80">
        <f t="shared" si="145"/>
        <v>428.92928018747745</v>
      </c>
      <c r="AF441" s="80">
        <f t="shared" si="145"/>
        <v>428.92928018747745</v>
      </c>
    </row>
    <row r="442" spans="1:32">
      <c r="A442" s="12" t="s">
        <v>45</v>
      </c>
      <c r="B442" s="27"/>
      <c r="C442" s="90">
        <f>C$10*率!H20</f>
        <v>9.8457499179520838</v>
      </c>
      <c r="D442" s="72">
        <f>C442+(D$10-C$10)*率!$J20</f>
        <v>11.113802048984137</v>
      </c>
      <c r="E442" s="72">
        <f>D442+(E$10-D$10)*率!$J20</f>
        <v>12.381854180016191</v>
      </c>
      <c r="F442" s="72">
        <f>E442+(F$10-E$10)*率!$J20</f>
        <v>13.649906311048245</v>
      </c>
      <c r="G442" s="72">
        <f>F442+(G$10-F$10)*率!$J20</f>
        <v>14.917958442080298</v>
      </c>
      <c r="H442" s="72">
        <f>G442+(H$10-G$10)*率!$J20</f>
        <v>16.186010573112352</v>
      </c>
      <c r="I442" s="72">
        <f>H442+(I$10-H$10)*率!$J20</f>
        <v>16.186010573112352</v>
      </c>
      <c r="J442" s="72">
        <f>I442+(J$10-I$10)*率!$J20</f>
        <v>16.186010573112352</v>
      </c>
      <c r="K442" s="72">
        <f>J442+(K$10-J$10)*率!$J20</f>
        <v>16.186010573112352</v>
      </c>
      <c r="L442" s="72">
        <f>K442+(L$10-K$10)*率!$J20</f>
        <v>16.186010573112352</v>
      </c>
      <c r="M442" s="80">
        <f t="shared" si="144"/>
        <v>16.186010573112352</v>
      </c>
      <c r="N442" s="80">
        <f t="shared" si="144"/>
        <v>16.186010573112352</v>
      </c>
      <c r="O442" s="80">
        <f t="shared" si="144"/>
        <v>16.186010573112352</v>
      </c>
      <c r="P442" s="80">
        <f t="shared" si="144"/>
        <v>16.186010573112352</v>
      </c>
      <c r="Q442" s="80">
        <f t="shared" si="144"/>
        <v>16.186010573112352</v>
      </c>
      <c r="R442" s="80">
        <f t="shared" si="144"/>
        <v>16.186010573112352</v>
      </c>
      <c r="S442" s="80">
        <f t="shared" si="144"/>
        <v>16.186010573112352</v>
      </c>
      <c r="T442" s="80">
        <f t="shared" si="144"/>
        <v>16.186010573112352</v>
      </c>
      <c r="U442" s="80">
        <f t="shared" si="144"/>
        <v>16.186010573112352</v>
      </c>
      <c r="V442" s="80">
        <f t="shared" si="144"/>
        <v>16.186010573112352</v>
      </c>
      <c r="W442" s="80">
        <f t="shared" si="144"/>
        <v>16.186010573112352</v>
      </c>
      <c r="X442" s="80">
        <f t="shared" si="145"/>
        <v>16.186010573112352</v>
      </c>
      <c r="Y442" s="80">
        <f t="shared" si="145"/>
        <v>16.186010573112352</v>
      </c>
      <c r="Z442" s="80">
        <f t="shared" si="145"/>
        <v>16.186010573112352</v>
      </c>
      <c r="AA442" s="80">
        <f t="shared" si="145"/>
        <v>16.186010573112352</v>
      </c>
      <c r="AB442" s="80">
        <f t="shared" si="145"/>
        <v>16.186010573112352</v>
      </c>
      <c r="AC442" s="80">
        <f t="shared" si="145"/>
        <v>16.186010573112352</v>
      </c>
      <c r="AD442" s="80">
        <f t="shared" si="145"/>
        <v>16.186010573112352</v>
      </c>
      <c r="AE442" s="80">
        <f t="shared" si="145"/>
        <v>16.186010573112352</v>
      </c>
      <c r="AF442" s="80">
        <f t="shared" si="145"/>
        <v>16.186010573112352</v>
      </c>
    </row>
    <row r="443" spans="1:32">
      <c r="A443" s="12" t="s">
        <v>46</v>
      </c>
      <c r="B443" s="27"/>
      <c r="C443" s="90">
        <f>C$10*率!H21</f>
        <v>-68.920249425664593</v>
      </c>
      <c r="D443" s="72">
        <f>C443+(D$10-C$10)*率!$J21</f>
        <v>-60.043884508440215</v>
      </c>
      <c r="E443" s="72">
        <f>D443+(E$10-D$10)*率!$J21</f>
        <v>-51.167519591215836</v>
      </c>
      <c r="F443" s="72">
        <f>E443+(F$10-E$10)*率!$J21</f>
        <v>-42.291154673991457</v>
      </c>
      <c r="G443" s="72">
        <f>F443+(G$10-F$10)*率!$J21</f>
        <v>-33.414789756767078</v>
      </c>
      <c r="H443" s="72">
        <f>G443+(H$10-G$10)*率!$J21</f>
        <v>-24.538424839542703</v>
      </c>
      <c r="I443" s="72">
        <f>H443+(I$10-H$10)*率!$J21</f>
        <v>-24.538424839542703</v>
      </c>
      <c r="J443" s="72">
        <f>I443+(J$10-I$10)*率!$J21</f>
        <v>-24.538424839542703</v>
      </c>
      <c r="K443" s="72">
        <f>J443+(K$10-J$10)*率!$J21</f>
        <v>-24.538424839542703</v>
      </c>
      <c r="L443" s="72">
        <f>K443+(L$10-K$10)*率!$J21</f>
        <v>-24.538424839542703</v>
      </c>
      <c r="M443" s="80">
        <f t="shared" si="144"/>
        <v>-24.538424839542703</v>
      </c>
      <c r="N443" s="80">
        <f t="shared" si="144"/>
        <v>-24.538424839542703</v>
      </c>
      <c r="O443" s="80">
        <f t="shared" si="144"/>
        <v>-24.538424839542703</v>
      </c>
      <c r="P443" s="80">
        <f t="shared" si="144"/>
        <v>-24.538424839542703</v>
      </c>
      <c r="Q443" s="80">
        <f t="shared" si="144"/>
        <v>-24.538424839542703</v>
      </c>
      <c r="R443" s="80">
        <f t="shared" si="144"/>
        <v>-24.538424839542703</v>
      </c>
      <c r="S443" s="80">
        <f t="shared" si="144"/>
        <v>-24.538424839542703</v>
      </c>
      <c r="T443" s="80">
        <f t="shared" si="144"/>
        <v>-24.538424839542703</v>
      </c>
      <c r="U443" s="80">
        <f t="shared" si="144"/>
        <v>-24.538424839542703</v>
      </c>
      <c r="V443" s="80">
        <f t="shared" si="144"/>
        <v>-24.538424839542703</v>
      </c>
      <c r="W443" s="80">
        <f t="shared" si="144"/>
        <v>-24.538424839542703</v>
      </c>
      <c r="X443" s="80">
        <f t="shared" si="145"/>
        <v>-24.538424839542703</v>
      </c>
      <c r="Y443" s="80">
        <f t="shared" si="145"/>
        <v>-24.538424839542703</v>
      </c>
      <c r="Z443" s="80">
        <f t="shared" si="145"/>
        <v>-24.538424839542703</v>
      </c>
      <c r="AA443" s="80">
        <f t="shared" si="145"/>
        <v>-24.538424839542703</v>
      </c>
      <c r="AB443" s="80">
        <f t="shared" si="145"/>
        <v>-24.538424839542703</v>
      </c>
      <c r="AC443" s="80">
        <f t="shared" si="145"/>
        <v>-24.538424839542703</v>
      </c>
      <c r="AD443" s="80">
        <f t="shared" si="145"/>
        <v>-24.538424839542703</v>
      </c>
      <c r="AE443" s="80">
        <f t="shared" si="145"/>
        <v>-24.538424839542703</v>
      </c>
      <c r="AF443" s="80">
        <f t="shared" si="145"/>
        <v>-24.538424839542703</v>
      </c>
    </row>
    <row r="444" spans="1:32">
      <c r="A444" s="12" t="s">
        <v>47</v>
      </c>
      <c r="B444" s="27"/>
      <c r="C444" s="90">
        <f>C$10*率!H22</f>
        <v>-137.84049885132919</v>
      </c>
      <c r="D444" s="72">
        <f>C444+(D$10-C$10)*率!$J22</f>
        <v>-120.08776901688043</v>
      </c>
      <c r="E444" s="72">
        <f>D444+(E$10-D$10)*率!$J22</f>
        <v>-102.33503918243167</v>
      </c>
      <c r="F444" s="72">
        <f>E444+(F$10-E$10)*率!$J22</f>
        <v>-84.582309347982914</v>
      </c>
      <c r="G444" s="72">
        <f>F444+(G$10-F$10)*率!$J22</f>
        <v>-66.829579513534156</v>
      </c>
      <c r="H444" s="72">
        <f>G444+(H$10-G$10)*率!$J22</f>
        <v>-49.076849679085406</v>
      </c>
      <c r="I444" s="72">
        <f>H444+(I$10-H$10)*率!$J22</f>
        <v>-49.076849679085406</v>
      </c>
      <c r="J444" s="72">
        <f>I444+(J$10-I$10)*率!$J22</f>
        <v>-49.076849679085406</v>
      </c>
      <c r="K444" s="72">
        <f>J444+(K$10-J$10)*率!$J22</f>
        <v>-49.076849679085406</v>
      </c>
      <c r="L444" s="72">
        <f>K444+(L$10-K$10)*率!$J22</f>
        <v>-49.076849679085406</v>
      </c>
      <c r="M444" s="80">
        <f t="shared" ref="M444:AB445" si="146">L444</f>
        <v>-49.076849679085406</v>
      </c>
      <c r="N444" s="80">
        <f t="shared" si="146"/>
        <v>-49.076849679085406</v>
      </c>
      <c r="O444" s="80">
        <f t="shared" si="146"/>
        <v>-49.076849679085406</v>
      </c>
      <c r="P444" s="80">
        <f t="shared" si="146"/>
        <v>-49.076849679085406</v>
      </c>
      <c r="Q444" s="80">
        <f t="shared" si="146"/>
        <v>-49.076849679085406</v>
      </c>
      <c r="R444" s="80">
        <f t="shared" si="146"/>
        <v>-49.076849679085406</v>
      </c>
      <c r="S444" s="80">
        <f t="shared" si="146"/>
        <v>-49.076849679085406</v>
      </c>
      <c r="T444" s="80">
        <f t="shared" si="146"/>
        <v>-49.076849679085406</v>
      </c>
      <c r="U444" s="80">
        <f t="shared" si="146"/>
        <v>-49.076849679085406</v>
      </c>
      <c r="V444" s="80">
        <f t="shared" si="146"/>
        <v>-49.076849679085406</v>
      </c>
      <c r="W444" s="80">
        <f t="shared" si="146"/>
        <v>-49.076849679085406</v>
      </c>
      <c r="X444" s="80">
        <f t="shared" si="146"/>
        <v>-49.076849679085406</v>
      </c>
      <c r="Y444" s="80">
        <f t="shared" si="146"/>
        <v>-49.076849679085406</v>
      </c>
      <c r="Z444" s="80">
        <f t="shared" si="146"/>
        <v>-49.076849679085406</v>
      </c>
      <c r="AA444" s="80">
        <f t="shared" si="146"/>
        <v>-49.076849679085406</v>
      </c>
      <c r="AB444" s="80">
        <f t="shared" si="146"/>
        <v>-49.076849679085406</v>
      </c>
      <c r="AC444" s="80">
        <f t="shared" ref="X444:AF445" si="147">AB444</f>
        <v>-49.076849679085406</v>
      </c>
      <c r="AD444" s="80">
        <f t="shared" si="147"/>
        <v>-49.076849679085406</v>
      </c>
      <c r="AE444" s="80">
        <f t="shared" si="147"/>
        <v>-49.076849679085406</v>
      </c>
      <c r="AF444" s="80">
        <f t="shared" si="147"/>
        <v>-49.076849679085406</v>
      </c>
    </row>
    <row r="445" spans="1:32">
      <c r="A445" s="12" t="s">
        <v>48</v>
      </c>
      <c r="B445" s="27"/>
      <c r="C445" s="90">
        <f>C$10*率!H23</f>
        <v>-68.920249425664593</v>
      </c>
      <c r="D445" s="72">
        <f>C445+(D$10-C$10)*率!$J23</f>
        <v>-60.043884508440215</v>
      </c>
      <c r="E445" s="72">
        <f>D445+(E$10-D$10)*率!$J23</f>
        <v>-51.167519591215836</v>
      </c>
      <c r="F445" s="72">
        <f>E445+(F$10-E$10)*率!$J23</f>
        <v>-42.291154673991457</v>
      </c>
      <c r="G445" s="72">
        <f>F445+(G$10-F$10)*率!$J23</f>
        <v>-33.414789756767078</v>
      </c>
      <c r="H445" s="72">
        <f>G445+(H$10-G$10)*率!$J23</f>
        <v>-24.538424839542703</v>
      </c>
      <c r="I445" s="72">
        <f>H445+(I$10-H$10)*率!$J23</f>
        <v>-24.538424839542703</v>
      </c>
      <c r="J445" s="72">
        <f>I445+(J$10-I$10)*率!$J23</f>
        <v>-24.538424839542703</v>
      </c>
      <c r="K445" s="72">
        <f>J445+(K$10-J$10)*率!$J23</f>
        <v>-24.538424839542703</v>
      </c>
      <c r="L445" s="72">
        <f>K445+(L$10-K$10)*率!$J23</f>
        <v>-24.538424839542703</v>
      </c>
      <c r="M445" s="80">
        <f t="shared" si="146"/>
        <v>-24.538424839542703</v>
      </c>
      <c r="N445" s="80">
        <f t="shared" si="146"/>
        <v>-24.538424839542703</v>
      </c>
      <c r="O445" s="80">
        <f t="shared" si="146"/>
        <v>-24.538424839542703</v>
      </c>
      <c r="P445" s="80">
        <f t="shared" si="146"/>
        <v>-24.538424839542703</v>
      </c>
      <c r="Q445" s="80">
        <f t="shared" si="146"/>
        <v>-24.538424839542703</v>
      </c>
      <c r="R445" s="80">
        <f t="shared" si="146"/>
        <v>-24.538424839542703</v>
      </c>
      <c r="S445" s="80">
        <f t="shared" si="146"/>
        <v>-24.538424839542703</v>
      </c>
      <c r="T445" s="80">
        <f t="shared" si="146"/>
        <v>-24.538424839542703</v>
      </c>
      <c r="U445" s="80">
        <f t="shared" si="146"/>
        <v>-24.538424839542703</v>
      </c>
      <c r="V445" s="80">
        <f t="shared" si="146"/>
        <v>-24.538424839542703</v>
      </c>
      <c r="W445" s="80">
        <f t="shared" si="146"/>
        <v>-24.538424839542703</v>
      </c>
      <c r="X445" s="80">
        <f t="shared" si="147"/>
        <v>-24.538424839542703</v>
      </c>
      <c r="Y445" s="80">
        <f t="shared" si="147"/>
        <v>-24.538424839542703</v>
      </c>
      <c r="Z445" s="80">
        <f t="shared" si="147"/>
        <v>-24.538424839542703</v>
      </c>
      <c r="AA445" s="80">
        <f t="shared" si="147"/>
        <v>-24.538424839542703</v>
      </c>
      <c r="AB445" s="80">
        <f t="shared" si="147"/>
        <v>-24.538424839542703</v>
      </c>
      <c r="AC445" s="80">
        <f t="shared" si="147"/>
        <v>-24.538424839542703</v>
      </c>
      <c r="AD445" s="80">
        <f t="shared" si="147"/>
        <v>-24.538424839542703</v>
      </c>
      <c r="AE445" s="80">
        <f t="shared" si="147"/>
        <v>-24.538424839542703</v>
      </c>
      <c r="AF445" s="80">
        <f t="shared" si="147"/>
        <v>-24.538424839542703</v>
      </c>
    </row>
    <row r="446" spans="1:32">
      <c r="A446" s="9" t="s">
        <v>96</v>
      </c>
    </row>
    <row r="447" spans="1:32">
      <c r="A447" s="12"/>
      <c r="B447" s="11"/>
      <c r="C447" s="26">
        <v>2015</v>
      </c>
      <c r="D447" s="26">
        <f t="shared" ref="D447:AF447" si="148">C447+5</f>
        <v>2020</v>
      </c>
      <c r="E447" s="26">
        <f t="shared" si="148"/>
        <v>2025</v>
      </c>
      <c r="F447" s="26">
        <f t="shared" si="148"/>
        <v>2030</v>
      </c>
      <c r="G447" s="26">
        <f t="shared" si="148"/>
        <v>2035</v>
      </c>
      <c r="H447" s="26">
        <f t="shared" si="148"/>
        <v>2040</v>
      </c>
      <c r="I447" s="26">
        <f t="shared" si="148"/>
        <v>2045</v>
      </c>
      <c r="J447" s="26">
        <f t="shared" si="148"/>
        <v>2050</v>
      </c>
      <c r="K447" s="26">
        <f t="shared" si="148"/>
        <v>2055</v>
      </c>
      <c r="L447" s="26">
        <f t="shared" si="148"/>
        <v>2060</v>
      </c>
      <c r="M447" s="26">
        <f t="shared" si="148"/>
        <v>2065</v>
      </c>
      <c r="N447" s="26">
        <f t="shared" si="148"/>
        <v>2070</v>
      </c>
      <c r="O447" s="26">
        <f t="shared" si="148"/>
        <v>2075</v>
      </c>
      <c r="P447" s="26">
        <f t="shared" si="148"/>
        <v>2080</v>
      </c>
      <c r="Q447" s="26">
        <f t="shared" si="148"/>
        <v>2085</v>
      </c>
      <c r="R447" s="26">
        <f t="shared" si="148"/>
        <v>2090</v>
      </c>
      <c r="S447" s="26">
        <f t="shared" si="148"/>
        <v>2095</v>
      </c>
      <c r="T447" s="26">
        <f t="shared" si="148"/>
        <v>2100</v>
      </c>
      <c r="U447" s="26">
        <f t="shared" si="148"/>
        <v>2105</v>
      </c>
      <c r="V447" s="26">
        <f t="shared" si="148"/>
        <v>2110</v>
      </c>
      <c r="W447" s="26">
        <f t="shared" si="148"/>
        <v>2115</v>
      </c>
      <c r="X447" s="26">
        <f t="shared" si="148"/>
        <v>2120</v>
      </c>
      <c r="Y447" s="26">
        <f t="shared" si="148"/>
        <v>2125</v>
      </c>
      <c r="Z447" s="26">
        <f t="shared" si="148"/>
        <v>2130</v>
      </c>
      <c r="AA447" s="26">
        <f t="shared" si="148"/>
        <v>2135</v>
      </c>
      <c r="AB447" s="26">
        <f t="shared" si="148"/>
        <v>2140</v>
      </c>
      <c r="AC447" s="26">
        <f t="shared" si="148"/>
        <v>2145</v>
      </c>
      <c r="AD447" s="26">
        <f t="shared" si="148"/>
        <v>2150</v>
      </c>
      <c r="AE447" s="26">
        <f t="shared" si="148"/>
        <v>2155</v>
      </c>
      <c r="AF447" s="26">
        <f t="shared" si="148"/>
        <v>2160</v>
      </c>
    </row>
    <row r="448" spans="1:32">
      <c r="A448" s="12" t="s">
        <v>31</v>
      </c>
      <c r="B448" s="27"/>
      <c r="C448" s="90">
        <f>C$10*率!H26</f>
        <v>466.0321627830653</v>
      </c>
      <c r="D448" s="72">
        <f>C448+(D$10-C$10)*率!$J26</f>
        <v>526.05329698524918</v>
      </c>
      <c r="E448" s="72">
        <f>D448+(E$10-D$10)*率!$J26</f>
        <v>586.07443118743299</v>
      </c>
      <c r="F448" s="72">
        <f>E448+(F$10-E$10)*率!$J26</f>
        <v>646.09556538961681</v>
      </c>
      <c r="G448" s="72">
        <f>F448+(G$10-F$10)*率!$J26</f>
        <v>706.11669959180063</v>
      </c>
      <c r="H448" s="72">
        <f>G448+(H$10-G$10)*率!$J26</f>
        <v>766.13783379398444</v>
      </c>
      <c r="I448" s="72">
        <f>H448+(I$10-H$10)*率!$J26</f>
        <v>766.13783379398444</v>
      </c>
      <c r="J448" s="72">
        <f>I448+(J$10-I$10)*率!$J26</f>
        <v>766.13783379398444</v>
      </c>
      <c r="K448" s="72">
        <f>J448+(K$10-J$10)*率!$J26</f>
        <v>766.13783379398444</v>
      </c>
      <c r="L448" s="72">
        <f>K448+(L$10-K$10)*率!$J26</f>
        <v>766.13783379398444</v>
      </c>
      <c r="M448" s="80">
        <f t="shared" ref="M448:AB463" si="149">L448</f>
        <v>766.13783379398444</v>
      </c>
      <c r="N448" s="80">
        <f t="shared" si="149"/>
        <v>766.13783379398444</v>
      </c>
      <c r="O448" s="80">
        <f t="shared" si="149"/>
        <v>766.13783379398444</v>
      </c>
      <c r="P448" s="80">
        <f t="shared" si="149"/>
        <v>766.13783379398444</v>
      </c>
      <c r="Q448" s="80">
        <f t="shared" si="149"/>
        <v>766.13783379398444</v>
      </c>
      <c r="R448" s="80">
        <f t="shared" si="149"/>
        <v>766.13783379398444</v>
      </c>
      <c r="S448" s="80">
        <f t="shared" si="149"/>
        <v>766.13783379398444</v>
      </c>
      <c r="T448" s="80">
        <f t="shared" si="149"/>
        <v>766.13783379398444</v>
      </c>
      <c r="U448" s="80">
        <f t="shared" si="149"/>
        <v>766.13783379398444</v>
      </c>
      <c r="V448" s="80">
        <f t="shared" si="149"/>
        <v>766.13783379398444</v>
      </c>
      <c r="W448" s="80">
        <f t="shared" si="149"/>
        <v>766.13783379398444</v>
      </c>
      <c r="X448" s="80">
        <f t="shared" si="149"/>
        <v>766.13783379398444</v>
      </c>
      <c r="Y448" s="80">
        <f t="shared" si="149"/>
        <v>766.13783379398444</v>
      </c>
      <c r="Z448" s="80">
        <f t="shared" si="149"/>
        <v>766.13783379398444</v>
      </c>
      <c r="AA448" s="80">
        <f t="shared" si="149"/>
        <v>766.13783379398444</v>
      </c>
      <c r="AB448" s="80">
        <f t="shared" si="149"/>
        <v>766.13783379398444</v>
      </c>
      <c r="AC448" s="80">
        <f t="shared" ref="Y448:AF465" si="150">AB448</f>
        <v>766.13783379398444</v>
      </c>
      <c r="AD448" s="80">
        <f t="shared" si="150"/>
        <v>766.13783379398444</v>
      </c>
      <c r="AE448" s="80">
        <f t="shared" si="150"/>
        <v>766.13783379398444</v>
      </c>
      <c r="AF448" s="80">
        <f t="shared" si="150"/>
        <v>766.13783379398444</v>
      </c>
    </row>
    <row r="449" spans="1:32">
      <c r="A449" s="12" t="s">
        <v>32</v>
      </c>
      <c r="B449" s="27"/>
      <c r="C449" s="90">
        <f>C$10*率!H27</f>
        <v>-67.279291106005914</v>
      </c>
      <c r="D449" s="72">
        <f>C449+(D$10-C$10)*率!$J27</f>
        <v>-58.61426821062021</v>
      </c>
      <c r="E449" s="72">
        <f>D449+(E$10-D$10)*率!$J27</f>
        <v>-49.949245315234506</v>
      </c>
      <c r="F449" s="72">
        <f>E449+(F$10-E$10)*率!$J27</f>
        <v>-41.284222419848803</v>
      </c>
      <c r="G449" s="72">
        <f>F449+(G$10-F$10)*率!$J27</f>
        <v>-32.619199524463099</v>
      </c>
      <c r="H449" s="72">
        <f>G449+(H$10-G$10)*率!$J27</f>
        <v>-23.954176629077399</v>
      </c>
      <c r="I449" s="72">
        <f>H449+(I$10-H$10)*率!$J27</f>
        <v>-23.954176629077399</v>
      </c>
      <c r="J449" s="72">
        <f>I449+(J$10-I$10)*率!$J27</f>
        <v>-23.954176629077399</v>
      </c>
      <c r="K449" s="72">
        <f>J449+(K$10-J$10)*率!$J27</f>
        <v>-23.954176629077399</v>
      </c>
      <c r="L449" s="72">
        <f>K449+(L$10-K$10)*率!$J27</f>
        <v>-23.954176629077399</v>
      </c>
      <c r="M449" s="80">
        <f t="shared" si="149"/>
        <v>-23.954176629077399</v>
      </c>
      <c r="N449" s="80">
        <f t="shared" si="149"/>
        <v>-23.954176629077399</v>
      </c>
      <c r="O449" s="80">
        <f t="shared" si="149"/>
        <v>-23.954176629077399</v>
      </c>
      <c r="P449" s="80">
        <f t="shared" si="149"/>
        <v>-23.954176629077399</v>
      </c>
      <c r="Q449" s="80">
        <f t="shared" si="149"/>
        <v>-23.954176629077399</v>
      </c>
      <c r="R449" s="80">
        <f t="shared" si="149"/>
        <v>-23.954176629077399</v>
      </c>
      <c r="S449" s="80">
        <f t="shared" si="149"/>
        <v>-23.954176629077399</v>
      </c>
      <c r="T449" s="80">
        <f t="shared" si="149"/>
        <v>-23.954176629077399</v>
      </c>
      <c r="U449" s="80">
        <f t="shared" si="149"/>
        <v>-23.954176629077399</v>
      </c>
      <c r="V449" s="80">
        <f t="shared" si="149"/>
        <v>-23.954176629077399</v>
      </c>
      <c r="W449" s="80">
        <f t="shared" si="149"/>
        <v>-23.954176629077399</v>
      </c>
      <c r="X449" s="80">
        <f t="shared" si="149"/>
        <v>-23.954176629077399</v>
      </c>
      <c r="Y449" s="80">
        <f t="shared" si="150"/>
        <v>-23.954176629077399</v>
      </c>
      <c r="Z449" s="80">
        <f t="shared" si="150"/>
        <v>-23.954176629077399</v>
      </c>
      <c r="AA449" s="80">
        <f t="shared" si="150"/>
        <v>-23.954176629077399</v>
      </c>
      <c r="AB449" s="80">
        <f t="shared" si="150"/>
        <v>-23.954176629077399</v>
      </c>
      <c r="AC449" s="80">
        <f t="shared" si="150"/>
        <v>-23.954176629077399</v>
      </c>
      <c r="AD449" s="80">
        <f t="shared" si="150"/>
        <v>-23.954176629077399</v>
      </c>
      <c r="AE449" s="80">
        <f t="shared" si="150"/>
        <v>-23.954176629077399</v>
      </c>
      <c r="AF449" s="80">
        <f t="shared" si="150"/>
        <v>-23.954176629077399</v>
      </c>
    </row>
    <row r="450" spans="1:32">
      <c r="A450" s="12" t="s">
        <v>33</v>
      </c>
      <c r="B450" s="27"/>
      <c r="C450" s="90">
        <f>C$10*率!H28</f>
        <v>-147.68624876928124</v>
      </c>
      <c r="D450" s="72">
        <f>C450+(D$10-C$10)*率!$J28</f>
        <v>-128.66546680380043</v>
      </c>
      <c r="E450" s="72">
        <f>D450+(E$10-D$10)*率!$J28</f>
        <v>-109.64468483831962</v>
      </c>
      <c r="F450" s="72">
        <f>E450+(F$10-E$10)*率!$J28</f>
        <v>-90.623902872838812</v>
      </c>
      <c r="G450" s="72">
        <f>F450+(G$10-F$10)*率!$J28</f>
        <v>-71.603120907358004</v>
      </c>
      <c r="H450" s="72">
        <f>G450+(H$10-G$10)*率!$J28</f>
        <v>-52.582338941877197</v>
      </c>
      <c r="I450" s="72">
        <f>H450+(I$10-H$10)*率!$J28</f>
        <v>-52.582338941877197</v>
      </c>
      <c r="J450" s="72">
        <f>I450+(J$10-I$10)*率!$J28</f>
        <v>-52.582338941877197</v>
      </c>
      <c r="K450" s="72">
        <f>J450+(K$10-J$10)*率!$J28</f>
        <v>-52.582338941877197</v>
      </c>
      <c r="L450" s="72">
        <f>K450+(L$10-K$10)*率!$J28</f>
        <v>-52.582338941877197</v>
      </c>
      <c r="M450" s="80">
        <f t="shared" si="149"/>
        <v>-52.582338941877197</v>
      </c>
      <c r="N450" s="80">
        <f t="shared" si="149"/>
        <v>-52.582338941877197</v>
      </c>
      <c r="O450" s="80">
        <f t="shared" si="149"/>
        <v>-52.582338941877197</v>
      </c>
      <c r="P450" s="80">
        <f t="shared" si="149"/>
        <v>-52.582338941877197</v>
      </c>
      <c r="Q450" s="80">
        <f t="shared" si="149"/>
        <v>-52.582338941877197</v>
      </c>
      <c r="R450" s="80">
        <f t="shared" si="149"/>
        <v>-52.582338941877197</v>
      </c>
      <c r="S450" s="80">
        <f t="shared" si="149"/>
        <v>-52.582338941877197</v>
      </c>
      <c r="T450" s="80">
        <f t="shared" si="149"/>
        <v>-52.582338941877197</v>
      </c>
      <c r="U450" s="80">
        <f t="shared" si="149"/>
        <v>-52.582338941877197</v>
      </c>
      <c r="V450" s="80">
        <f t="shared" si="149"/>
        <v>-52.582338941877197</v>
      </c>
      <c r="W450" s="80">
        <f t="shared" si="149"/>
        <v>-52.582338941877197</v>
      </c>
      <c r="X450" s="80">
        <f t="shared" si="149"/>
        <v>-52.582338941877197</v>
      </c>
      <c r="Y450" s="80">
        <f t="shared" si="150"/>
        <v>-52.582338941877197</v>
      </c>
      <c r="Z450" s="80">
        <f t="shared" si="150"/>
        <v>-52.582338941877197</v>
      </c>
      <c r="AA450" s="80">
        <f t="shared" si="150"/>
        <v>-52.582338941877197</v>
      </c>
      <c r="AB450" s="80">
        <f t="shared" si="150"/>
        <v>-52.582338941877197</v>
      </c>
      <c r="AC450" s="80">
        <f t="shared" si="150"/>
        <v>-52.582338941877197</v>
      </c>
      <c r="AD450" s="80">
        <f t="shared" si="150"/>
        <v>-52.582338941877197</v>
      </c>
      <c r="AE450" s="80">
        <f t="shared" si="150"/>
        <v>-52.582338941877197</v>
      </c>
      <c r="AF450" s="80">
        <f t="shared" si="150"/>
        <v>-52.582338941877197</v>
      </c>
    </row>
    <row r="451" spans="1:32">
      <c r="A451" s="12" t="s">
        <v>34</v>
      </c>
      <c r="B451" s="27"/>
      <c r="C451" s="90">
        <f>C$10*率!H29</f>
        <v>-1906.793567443387</v>
      </c>
      <c r="D451" s="72">
        <f>C451+(D$10-C$10)*率!$J29</f>
        <v>-1661.2141380668461</v>
      </c>
      <c r="E451" s="72">
        <f>D451+(E$10-D$10)*率!$J29</f>
        <v>-1415.6347086903052</v>
      </c>
      <c r="F451" s="72">
        <f>E451+(F$10-E$10)*率!$J29</f>
        <v>-1170.0552793137642</v>
      </c>
      <c r="G451" s="72">
        <f>F451+(G$10-F$10)*率!$J29</f>
        <v>-924.47584993722319</v>
      </c>
      <c r="H451" s="72">
        <f>G451+(H$10-G$10)*率!$J29</f>
        <v>-678.89642056068215</v>
      </c>
      <c r="I451" s="72">
        <f>H451+(I$10-H$10)*率!$J29</f>
        <v>-678.89642056068215</v>
      </c>
      <c r="J451" s="72">
        <f>I451+(J$10-I$10)*率!$J29</f>
        <v>-678.89642056068215</v>
      </c>
      <c r="K451" s="72">
        <f>J451+(K$10-J$10)*率!$J29</f>
        <v>-678.89642056068215</v>
      </c>
      <c r="L451" s="72">
        <f>K451+(L$10-K$10)*率!$J29</f>
        <v>-678.89642056068215</v>
      </c>
      <c r="M451" s="80">
        <f t="shared" si="149"/>
        <v>-678.89642056068215</v>
      </c>
      <c r="N451" s="80">
        <f t="shared" si="149"/>
        <v>-678.89642056068215</v>
      </c>
      <c r="O451" s="80">
        <f t="shared" si="149"/>
        <v>-678.89642056068215</v>
      </c>
      <c r="P451" s="80">
        <f t="shared" si="149"/>
        <v>-678.89642056068215</v>
      </c>
      <c r="Q451" s="80">
        <f t="shared" si="149"/>
        <v>-678.89642056068215</v>
      </c>
      <c r="R451" s="80">
        <f t="shared" si="149"/>
        <v>-678.89642056068215</v>
      </c>
      <c r="S451" s="80">
        <f t="shared" si="149"/>
        <v>-678.89642056068215</v>
      </c>
      <c r="T451" s="80">
        <f t="shared" si="149"/>
        <v>-678.89642056068215</v>
      </c>
      <c r="U451" s="80">
        <f t="shared" si="149"/>
        <v>-678.89642056068215</v>
      </c>
      <c r="V451" s="80">
        <f t="shared" si="149"/>
        <v>-678.89642056068215</v>
      </c>
      <c r="W451" s="80">
        <f t="shared" si="149"/>
        <v>-678.89642056068215</v>
      </c>
      <c r="X451" s="80">
        <f t="shared" si="149"/>
        <v>-678.89642056068215</v>
      </c>
      <c r="Y451" s="80">
        <f t="shared" si="150"/>
        <v>-678.89642056068215</v>
      </c>
      <c r="Z451" s="80">
        <f t="shared" si="150"/>
        <v>-678.89642056068215</v>
      </c>
      <c r="AA451" s="80">
        <f t="shared" si="150"/>
        <v>-678.89642056068215</v>
      </c>
      <c r="AB451" s="80">
        <f t="shared" si="150"/>
        <v>-678.89642056068215</v>
      </c>
      <c r="AC451" s="80">
        <f t="shared" si="150"/>
        <v>-678.89642056068215</v>
      </c>
      <c r="AD451" s="80">
        <f t="shared" si="150"/>
        <v>-678.89642056068215</v>
      </c>
      <c r="AE451" s="80">
        <f t="shared" si="150"/>
        <v>-678.89642056068215</v>
      </c>
      <c r="AF451" s="80">
        <f t="shared" si="150"/>
        <v>-678.89642056068215</v>
      </c>
    </row>
    <row r="452" spans="1:32">
      <c r="A452" s="12" t="s">
        <v>35</v>
      </c>
      <c r="B452" s="27"/>
      <c r="C452" s="90">
        <f>C$10*率!H30</f>
        <v>-5333.1145388907125</v>
      </c>
      <c r="D452" s="72">
        <f>C452+(D$10-C$10)*率!$J30</f>
        <v>-4646.2529679150166</v>
      </c>
      <c r="E452" s="72">
        <f>D452+(E$10-D$10)*率!$J30</f>
        <v>-3959.3913969393211</v>
      </c>
      <c r="F452" s="72">
        <f>E452+(F$10-E$10)*率!$J30</f>
        <v>-3272.5298259636256</v>
      </c>
      <c r="G452" s="72">
        <f>F452+(G$10-F$10)*率!$J30</f>
        <v>-2585.6682549879301</v>
      </c>
      <c r="H452" s="72">
        <f>G452+(H$10-G$10)*率!$J30</f>
        <v>-1898.8066840122347</v>
      </c>
      <c r="I452" s="72">
        <f>H452+(I$10-H$10)*率!$J30</f>
        <v>-1898.8066840122347</v>
      </c>
      <c r="J452" s="72">
        <f>I452+(J$10-I$10)*率!$J30</f>
        <v>-1898.8066840122347</v>
      </c>
      <c r="K452" s="72">
        <f>J452+(K$10-J$10)*率!$J30</f>
        <v>-1898.8066840122347</v>
      </c>
      <c r="L452" s="72">
        <f>K452+(L$10-K$10)*率!$J30</f>
        <v>-1898.8066840122347</v>
      </c>
      <c r="M452" s="80">
        <f t="shared" si="149"/>
        <v>-1898.8066840122347</v>
      </c>
      <c r="N452" s="80">
        <f t="shared" si="149"/>
        <v>-1898.8066840122347</v>
      </c>
      <c r="O452" s="80">
        <f t="shared" si="149"/>
        <v>-1898.8066840122347</v>
      </c>
      <c r="P452" s="80">
        <f t="shared" si="149"/>
        <v>-1898.8066840122347</v>
      </c>
      <c r="Q452" s="80">
        <f t="shared" si="149"/>
        <v>-1898.8066840122347</v>
      </c>
      <c r="R452" s="80">
        <f t="shared" si="149"/>
        <v>-1898.8066840122347</v>
      </c>
      <c r="S452" s="80">
        <f t="shared" si="149"/>
        <v>-1898.8066840122347</v>
      </c>
      <c r="T452" s="80">
        <f t="shared" si="149"/>
        <v>-1898.8066840122347</v>
      </c>
      <c r="U452" s="80">
        <f t="shared" si="149"/>
        <v>-1898.8066840122347</v>
      </c>
      <c r="V452" s="80">
        <f t="shared" si="149"/>
        <v>-1898.8066840122347</v>
      </c>
      <c r="W452" s="80">
        <f t="shared" si="149"/>
        <v>-1898.8066840122347</v>
      </c>
      <c r="X452" s="80">
        <f t="shared" si="149"/>
        <v>-1898.8066840122347</v>
      </c>
      <c r="Y452" s="80">
        <f t="shared" si="150"/>
        <v>-1898.8066840122347</v>
      </c>
      <c r="Z452" s="80">
        <f t="shared" si="150"/>
        <v>-1898.8066840122347</v>
      </c>
      <c r="AA452" s="80">
        <f t="shared" si="150"/>
        <v>-1898.8066840122347</v>
      </c>
      <c r="AB452" s="80">
        <f t="shared" si="150"/>
        <v>-1898.8066840122347</v>
      </c>
      <c r="AC452" s="80">
        <f t="shared" si="150"/>
        <v>-1898.8066840122347</v>
      </c>
      <c r="AD452" s="80">
        <f t="shared" si="150"/>
        <v>-1898.8066840122347</v>
      </c>
      <c r="AE452" s="80">
        <f t="shared" si="150"/>
        <v>-1898.8066840122347</v>
      </c>
      <c r="AF452" s="80">
        <f t="shared" si="150"/>
        <v>-1898.8066840122347</v>
      </c>
    </row>
    <row r="453" spans="1:32">
      <c r="A453" s="12" t="s">
        <v>36</v>
      </c>
      <c r="B453" s="27"/>
      <c r="C453" s="90">
        <f>C$10*率!H31</f>
        <v>-1898.5887758450933</v>
      </c>
      <c r="D453" s="72">
        <f>C453+(D$10-C$10)*率!$J31</f>
        <v>-1654.0660565777457</v>
      </c>
      <c r="E453" s="72">
        <f>D453+(E$10-D$10)*率!$J31</f>
        <v>-1409.5433373103981</v>
      </c>
      <c r="F453" s="72">
        <f>E453+(F$10-E$10)*率!$J31</f>
        <v>-1165.0206180430505</v>
      </c>
      <c r="G453" s="72">
        <f>F453+(G$10-F$10)*率!$J31</f>
        <v>-920.49789877570288</v>
      </c>
      <c r="H453" s="72">
        <f>G453+(H$10-G$10)*率!$J31</f>
        <v>-675.97517950835527</v>
      </c>
      <c r="I453" s="72">
        <f>H453+(I$10-H$10)*率!$J31</f>
        <v>-675.97517950835527</v>
      </c>
      <c r="J453" s="72">
        <f>I453+(J$10-I$10)*率!$J31</f>
        <v>-675.97517950835527</v>
      </c>
      <c r="K453" s="72">
        <f>J453+(K$10-J$10)*率!$J31</f>
        <v>-675.97517950835527</v>
      </c>
      <c r="L453" s="72">
        <f>K453+(L$10-K$10)*率!$J31</f>
        <v>-675.97517950835527</v>
      </c>
      <c r="M453" s="80">
        <f t="shared" si="149"/>
        <v>-675.97517950835527</v>
      </c>
      <c r="N453" s="80">
        <f t="shared" si="149"/>
        <v>-675.97517950835527</v>
      </c>
      <c r="O453" s="80">
        <f t="shared" si="149"/>
        <v>-675.97517950835527</v>
      </c>
      <c r="P453" s="80">
        <f t="shared" si="149"/>
        <v>-675.97517950835527</v>
      </c>
      <c r="Q453" s="80">
        <f t="shared" si="149"/>
        <v>-675.97517950835527</v>
      </c>
      <c r="R453" s="80">
        <f t="shared" si="149"/>
        <v>-675.97517950835527</v>
      </c>
      <c r="S453" s="80">
        <f t="shared" si="149"/>
        <v>-675.97517950835527</v>
      </c>
      <c r="T453" s="80">
        <f t="shared" si="149"/>
        <v>-675.97517950835527</v>
      </c>
      <c r="U453" s="80">
        <f t="shared" si="149"/>
        <v>-675.97517950835527</v>
      </c>
      <c r="V453" s="80">
        <f t="shared" si="149"/>
        <v>-675.97517950835527</v>
      </c>
      <c r="W453" s="80">
        <f t="shared" si="149"/>
        <v>-675.97517950835527</v>
      </c>
      <c r="X453" s="80">
        <f t="shared" si="149"/>
        <v>-675.97517950835527</v>
      </c>
      <c r="Y453" s="80">
        <f t="shared" si="150"/>
        <v>-675.97517950835527</v>
      </c>
      <c r="Z453" s="80">
        <f t="shared" si="150"/>
        <v>-675.97517950835527</v>
      </c>
      <c r="AA453" s="80">
        <f t="shared" si="150"/>
        <v>-675.97517950835527</v>
      </c>
      <c r="AB453" s="80">
        <f t="shared" si="150"/>
        <v>-675.97517950835527</v>
      </c>
      <c r="AC453" s="80">
        <f t="shared" si="150"/>
        <v>-675.97517950835527</v>
      </c>
      <c r="AD453" s="80">
        <f t="shared" si="150"/>
        <v>-675.97517950835527</v>
      </c>
      <c r="AE453" s="80">
        <f t="shared" si="150"/>
        <v>-675.97517950835527</v>
      </c>
      <c r="AF453" s="80">
        <f t="shared" si="150"/>
        <v>-675.97517950835527</v>
      </c>
    </row>
    <row r="454" spans="1:32">
      <c r="A454" s="12" t="s">
        <v>37</v>
      </c>
      <c r="B454" s="27"/>
      <c r="C454" s="90">
        <f>C$10*率!H32</f>
        <v>-1.6409583196586806</v>
      </c>
      <c r="D454" s="72">
        <f>C454+(D$10-C$10)*率!$J32</f>
        <v>-1.4296162978200049</v>
      </c>
      <c r="E454" s="72">
        <f>D454+(E$10-D$10)*率!$J32</f>
        <v>-1.2182742759813292</v>
      </c>
      <c r="F454" s="72">
        <f>E454+(F$10-E$10)*率!$J32</f>
        <v>-1.0069322541426535</v>
      </c>
      <c r="G454" s="72">
        <f>F454+(G$10-F$10)*率!$J32</f>
        <v>-0.79559023230397796</v>
      </c>
      <c r="H454" s="72">
        <f>G454+(H$10-G$10)*率!$J32</f>
        <v>-0.5842482104653024</v>
      </c>
      <c r="I454" s="72">
        <f>H454+(I$10-H$10)*率!$J32</f>
        <v>-0.5842482104653024</v>
      </c>
      <c r="J454" s="72">
        <f>I454+(J$10-I$10)*率!$J32</f>
        <v>-0.5842482104653024</v>
      </c>
      <c r="K454" s="72">
        <f>J454+(K$10-J$10)*率!$J32</f>
        <v>-0.5842482104653024</v>
      </c>
      <c r="L454" s="72">
        <f>K454+(L$10-K$10)*率!$J32</f>
        <v>-0.5842482104653024</v>
      </c>
      <c r="M454" s="80">
        <f t="shared" si="149"/>
        <v>-0.5842482104653024</v>
      </c>
      <c r="N454" s="80">
        <f t="shared" si="149"/>
        <v>-0.5842482104653024</v>
      </c>
      <c r="O454" s="80">
        <f t="shared" si="149"/>
        <v>-0.5842482104653024</v>
      </c>
      <c r="P454" s="80">
        <f t="shared" si="149"/>
        <v>-0.5842482104653024</v>
      </c>
      <c r="Q454" s="80">
        <f t="shared" si="149"/>
        <v>-0.5842482104653024</v>
      </c>
      <c r="R454" s="80">
        <f t="shared" si="149"/>
        <v>-0.5842482104653024</v>
      </c>
      <c r="S454" s="80">
        <f t="shared" si="149"/>
        <v>-0.5842482104653024</v>
      </c>
      <c r="T454" s="80">
        <f t="shared" si="149"/>
        <v>-0.5842482104653024</v>
      </c>
      <c r="U454" s="80">
        <f t="shared" si="149"/>
        <v>-0.5842482104653024</v>
      </c>
      <c r="V454" s="80">
        <f t="shared" si="149"/>
        <v>-0.5842482104653024</v>
      </c>
      <c r="W454" s="80">
        <f t="shared" si="149"/>
        <v>-0.5842482104653024</v>
      </c>
      <c r="X454" s="80">
        <f t="shared" si="149"/>
        <v>-0.5842482104653024</v>
      </c>
      <c r="Y454" s="80">
        <f t="shared" si="150"/>
        <v>-0.5842482104653024</v>
      </c>
      <c r="Z454" s="80">
        <f t="shared" si="150"/>
        <v>-0.5842482104653024</v>
      </c>
      <c r="AA454" s="80">
        <f t="shared" si="150"/>
        <v>-0.5842482104653024</v>
      </c>
      <c r="AB454" s="80">
        <f t="shared" si="150"/>
        <v>-0.5842482104653024</v>
      </c>
      <c r="AC454" s="80">
        <f t="shared" si="150"/>
        <v>-0.5842482104653024</v>
      </c>
      <c r="AD454" s="80">
        <f t="shared" si="150"/>
        <v>-0.5842482104653024</v>
      </c>
      <c r="AE454" s="80">
        <f t="shared" si="150"/>
        <v>-0.5842482104653024</v>
      </c>
      <c r="AF454" s="80">
        <f t="shared" si="150"/>
        <v>-0.5842482104653024</v>
      </c>
    </row>
    <row r="455" spans="1:32">
      <c r="A455" s="12" t="s">
        <v>38</v>
      </c>
      <c r="B455" s="27"/>
      <c r="C455" s="90">
        <f>C$10*率!H33</f>
        <v>16.409583196586805</v>
      </c>
      <c r="D455" s="72">
        <f>C455+(D$10-C$10)*率!$J33</f>
        <v>18.523003414973562</v>
      </c>
      <c r="E455" s="72">
        <f>D455+(E$10-D$10)*率!$J33</f>
        <v>20.636423633360319</v>
      </c>
      <c r="F455" s="72">
        <f>E455+(F$10-E$10)*率!$J33</f>
        <v>22.749843851747077</v>
      </c>
      <c r="G455" s="72">
        <f>F455+(G$10-F$10)*率!$J33</f>
        <v>24.863264070133834</v>
      </c>
      <c r="H455" s="72">
        <f>G455+(H$10-G$10)*率!$J33</f>
        <v>26.976684288520591</v>
      </c>
      <c r="I455" s="72">
        <f>H455+(I$10-H$10)*率!$J33</f>
        <v>26.976684288520591</v>
      </c>
      <c r="J455" s="72">
        <f>I455+(J$10-I$10)*率!$J33</f>
        <v>26.976684288520591</v>
      </c>
      <c r="K455" s="72">
        <f>J455+(K$10-J$10)*率!$J33</f>
        <v>26.976684288520591</v>
      </c>
      <c r="L455" s="72">
        <f>K455+(L$10-K$10)*率!$J33</f>
        <v>26.976684288520591</v>
      </c>
      <c r="M455" s="80">
        <f t="shared" si="149"/>
        <v>26.976684288520591</v>
      </c>
      <c r="N455" s="80">
        <f t="shared" si="149"/>
        <v>26.976684288520591</v>
      </c>
      <c r="O455" s="80">
        <f t="shared" si="149"/>
        <v>26.976684288520591</v>
      </c>
      <c r="P455" s="80">
        <f t="shared" si="149"/>
        <v>26.976684288520591</v>
      </c>
      <c r="Q455" s="80">
        <f t="shared" si="149"/>
        <v>26.976684288520591</v>
      </c>
      <c r="R455" s="80">
        <f t="shared" si="149"/>
        <v>26.976684288520591</v>
      </c>
      <c r="S455" s="80">
        <f t="shared" si="149"/>
        <v>26.976684288520591</v>
      </c>
      <c r="T455" s="80">
        <f t="shared" si="149"/>
        <v>26.976684288520591</v>
      </c>
      <c r="U455" s="80">
        <f t="shared" si="149"/>
        <v>26.976684288520591</v>
      </c>
      <c r="V455" s="80">
        <f t="shared" si="149"/>
        <v>26.976684288520591</v>
      </c>
      <c r="W455" s="80">
        <f t="shared" si="149"/>
        <v>26.976684288520591</v>
      </c>
      <c r="X455" s="80">
        <f t="shared" si="149"/>
        <v>26.976684288520591</v>
      </c>
      <c r="Y455" s="80">
        <f t="shared" si="150"/>
        <v>26.976684288520591</v>
      </c>
      <c r="Z455" s="80">
        <f t="shared" si="150"/>
        <v>26.976684288520591</v>
      </c>
      <c r="AA455" s="80">
        <f t="shared" si="150"/>
        <v>26.976684288520591</v>
      </c>
      <c r="AB455" s="80">
        <f t="shared" si="150"/>
        <v>26.976684288520591</v>
      </c>
      <c r="AC455" s="80">
        <f t="shared" si="150"/>
        <v>26.976684288520591</v>
      </c>
      <c r="AD455" s="80">
        <f t="shared" si="150"/>
        <v>26.976684288520591</v>
      </c>
      <c r="AE455" s="80">
        <f t="shared" si="150"/>
        <v>26.976684288520591</v>
      </c>
      <c r="AF455" s="80">
        <f t="shared" si="150"/>
        <v>26.976684288520591</v>
      </c>
    </row>
    <row r="456" spans="1:32">
      <c r="A456" s="12" t="s">
        <v>39</v>
      </c>
      <c r="B456" s="27"/>
      <c r="C456" s="90">
        <f>C$10*率!H34</f>
        <v>39.382999671808335</v>
      </c>
      <c r="D456" s="72">
        <f>C456+(D$10-C$10)*率!$J34</f>
        <v>44.455208195936549</v>
      </c>
      <c r="E456" s="72">
        <f>D456+(E$10-D$10)*率!$J34</f>
        <v>49.527416720064764</v>
      </c>
      <c r="F456" s="72">
        <f>E456+(F$10-E$10)*率!$J34</f>
        <v>54.599625244192978</v>
      </c>
      <c r="G456" s="72">
        <f>F456+(G$10-F$10)*率!$J34</f>
        <v>59.671833768321193</v>
      </c>
      <c r="H456" s="72">
        <f>G456+(H$10-G$10)*率!$J34</f>
        <v>64.744042292449407</v>
      </c>
      <c r="I456" s="72">
        <f>H456+(I$10-H$10)*率!$J34</f>
        <v>64.744042292449407</v>
      </c>
      <c r="J456" s="72">
        <f>I456+(J$10-I$10)*率!$J34</f>
        <v>64.744042292449407</v>
      </c>
      <c r="K456" s="72">
        <f>J456+(K$10-J$10)*率!$J34</f>
        <v>64.744042292449407</v>
      </c>
      <c r="L456" s="72">
        <f>K456+(L$10-K$10)*率!$J34</f>
        <v>64.744042292449407</v>
      </c>
      <c r="M456" s="80">
        <f t="shared" si="149"/>
        <v>64.744042292449407</v>
      </c>
      <c r="N456" s="80">
        <f t="shared" si="149"/>
        <v>64.744042292449407</v>
      </c>
      <c r="O456" s="80">
        <f t="shared" si="149"/>
        <v>64.744042292449407</v>
      </c>
      <c r="P456" s="80">
        <f t="shared" si="149"/>
        <v>64.744042292449407</v>
      </c>
      <c r="Q456" s="80">
        <f t="shared" si="149"/>
        <v>64.744042292449407</v>
      </c>
      <c r="R456" s="80">
        <f t="shared" si="149"/>
        <v>64.744042292449407</v>
      </c>
      <c r="S456" s="80">
        <f t="shared" si="149"/>
        <v>64.744042292449407</v>
      </c>
      <c r="T456" s="80">
        <f t="shared" si="149"/>
        <v>64.744042292449407</v>
      </c>
      <c r="U456" s="80">
        <f t="shared" si="149"/>
        <v>64.744042292449407</v>
      </c>
      <c r="V456" s="80">
        <f t="shared" si="149"/>
        <v>64.744042292449407</v>
      </c>
      <c r="W456" s="80">
        <f t="shared" si="149"/>
        <v>64.744042292449407</v>
      </c>
      <c r="X456" s="80">
        <f t="shared" si="149"/>
        <v>64.744042292449407</v>
      </c>
      <c r="Y456" s="80">
        <f t="shared" si="150"/>
        <v>64.744042292449407</v>
      </c>
      <c r="Z456" s="80">
        <f t="shared" si="150"/>
        <v>64.744042292449407</v>
      </c>
      <c r="AA456" s="80">
        <f t="shared" si="150"/>
        <v>64.744042292449407</v>
      </c>
      <c r="AB456" s="80">
        <f t="shared" si="150"/>
        <v>64.744042292449407</v>
      </c>
      <c r="AC456" s="80">
        <f t="shared" si="150"/>
        <v>64.744042292449407</v>
      </c>
      <c r="AD456" s="80">
        <f t="shared" si="150"/>
        <v>64.744042292449407</v>
      </c>
      <c r="AE456" s="80">
        <f t="shared" si="150"/>
        <v>64.744042292449407</v>
      </c>
      <c r="AF456" s="80">
        <f t="shared" si="150"/>
        <v>64.744042292449407</v>
      </c>
    </row>
    <row r="457" spans="1:32">
      <c r="A457" s="12" t="s">
        <v>40</v>
      </c>
      <c r="B457" s="27"/>
      <c r="C457" s="90">
        <f>C$10*率!H35</f>
        <v>-297.01345585822122</v>
      </c>
      <c r="D457" s="72">
        <f>C457+(D$10-C$10)*率!$J35</f>
        <v>-258.76054990542093</v>
      </c>
      <c r="E457" s="72">
        <f>D457+(E$10-D$10)*率!$J35</f>
        <v>-220.50764395262064</v>
      </c>
      <c r="F457" s="72">
        <f>E457+(F$10-E$10)*率!$J35</f>
        <v>-182.25473799982035</v>
      </c>
      <c r="G457" s="72">
        <f>F457+(G$10-F$10)*率!$J35</f>
        <v>-144.00183204702006</v>
      </c>
      <c r="H457" s="72">
        <f>G457+(H$10-G$10)*率!$J35</f>
        <v>-105.74892609421977</v>
      </c>
      <c r="I457" s="72">
        <f>H457+(I$10-H$10)*率!$J35</f>
        <v>-105.74892609421977</v>
      </c>
      <c r="J457" s="72">
        <f>I457+(J$10-I$10)*率!$J35</f>
        <v>-105.74892609421977</v>
      </c>
      <c r="K457" s="72">
        <f>J457+(K$10-J$10)*率!$J35</f>
        <v>-105.74892609421977</v>
      </c>
      <c r="L457" s="72">
        <f>K457+(L$10-K$10)*率!$J35</f>
        <v>-105.74892609421977</v>
      </c>
      <c r="M457" s="80">
        <f t="shared" si="149"/>
        <v>-105.74892609421977</v>
      </c>
      <c r="N457" s="80">
        <f t="shared" si="149"/>
        <v>-105.74892609421977</v>
      </c>
      <c r="O457" s="80">
        <f t="shared" si="149"/>
        <v>-105.74892609421977</v>
      </c>
      <c r="P457" s="80">
        <f t="shared" si="149"/>
        <v>-105.74892609421977</v>
      </c>
      <c r="Q457" s="80">
        <f t="shared" si="149"/>
        <v>-105.74892609421977</v>
      </c>
      <c r="R457" s="80">
        <f t="shared" si="149"/>
        <v>-105.74892609421977</v>
      </c>
      <c r="S457" s="80">
        <f t="shared" si="149"/>
        <v>-105.74892609421977</v>
      </c>
      <c r="T457" s="80">
        <f t="shared" si="149"/>
        <v>-105.74892609421977</v>
      </c>
      <c r="U457" s="80">
        <f t="shared" si="149"/>
        <v>-105.74892609421977</v>
      </c>
      <c r="V457" s="80">
        <f t="shared" si="149"/>
        <v>-105.74892609421977</v>
      </c>
      <c r="W457" s="80">
        <f t="shared" si="149"/>
        <v>-105.74892609421977</v>
      </c>
      <c r="X457" s="80">
        <f t="shared" si="149"/>
        <v>-105.74892609421977</v>
      </c>
      <c r="Y457" s="80">
        <f t="shared" si="150"/>
        <v>-105.74892609421977</v>
      </c>
      <c r="Z457" s="80">
        <f t="shared" si="150"/>
        <v>-105.74892609421977</v>
      </c>
      <c r="AA457" s="80">
        <f t="shared" si="150"/>
        <v>-105.74892609421977</v>
      </c>
      <c r="AB457" s="80">
        <f t="shared" si="150"/>
        <v>-105.74892609421977</v>
      </c>
      <c r="AC457" s="80">
        <f t="shared" si="150"/>
        <v>-105.74892609421977</v>
      </c>
      <c r="AD457" s="80">
        <f t="shared" si="150"/>
        <v>-105.74892609421977</v>
      </c>
      <c r="AE457" s="80">
        <f t="shared" si="150"/>
        <v>-105.74892609421977</v>
      </c>
      <c r="AF457" s="80">
        <f t="shared" si="150"/>
        <v>-105.74892609421977</v>
      </c>
    </row>
    <row r="458" spans="1:32">
      <c r="A458" s="12" t="s">
        <v>41</v>
      </c>
      <c r="B458" s="27"/>
      <c r="C458" s="90">
        <f>C$10*率!H36</f>
        <v>-52.510666229077778</v>
      </c>
      <c r="D458" s="72">
        <f>C458+(D$10-C$10)*率!$J36</f>
        <v>-45.747721530240156</v>
      </c>
      <c r="E458" s="72">
        <f>D458+(E$10-D$10)*率!$J36</f>
        <v>-38.984776831402534</v>
      </c>
      <c r="F458" s="72">
        <f>E458+(F$10-E$10)*率!$J36</f>
        <v>-32.221832132564913</v>
      </c>
      <c r="G458" s="72">
        <f>F458+(G$10-F$10)*率!$J36</f>
        <v>-25.458887433727295</v>
      </c>
      <c r="H458" s="72">
        <f>G458+(H$10-G$10)*率!$J36</f>
        <v>-18.695942734889677</v>
      </c>
      <c r="I458" s="72">
        <f>H458+(I$10-H$10)*率!$J36</f>
        <v>-18.695942734889677</v>
      </c>
      <c r="J458" s="72">
        <f>I458+(J$10-I$10)*率!$J36</f>
        <v>-18.695942734889677</v>
      </c>
      <c r="K458" s="72">
        <f>J458+(K$10-J$10)*率!$J36</f>
        <v>-18.695942734889677</v>
      </c>
      <c r="L458" s="72">
        <f>K458+(L$10-K$10)*率!$J36</f>
        <v>-18.695942734889677</v>
      </c>
      <c r="M458" s="80">
        <f t="shared" si="149"/>
        <v>-18.695942734889677</v>
      </c>
      <c r="N458" s="80">
        <f t="shared" si="149"/>
        <v>-18.695942734889677</v>
      </c>
      <c r="O458" s="80">
        <f t="shared" si="149"/>
        <v>-18.695942734889677</v>
      </c>
      <c r="P458" s="80">
        <f t="shared" si="149"/>
        <v>-18.695942734889677</v>
      </c>
      <c r="Q458" s="80">
        <f t="shared" si="149"/>
        <v>-18.695942734889677</v>
      </c>
      <c r="R458" s="80">
        <f t="shared" si="149"/>
        <v>-18.695942734889677</v>
      </c>
      <c r="S458" s="80">
        <f t="shared" si="149"/>
        <v>-18.695942734889677</v>
      </c>
      <c r="T458" s="80">
        <f t="shared" si="149"/>
        <v>-18.695942734889677</v>
      </c>
      <c r="U458" s="80">
        <f t="shared" si="149"/>
        <v>-18.695942734889677</v>
      </c>
      <c r="V458" s="80">
        <f t="shared" si="149"/>
        <v>-18.695942734889677</v>
      </c>
      <c r="W458" s="80">
        <f t="shared" si="149"/>
        <v>-18.695942734889677</v>
      </c>
      <c r="X458" s="80">
        <f t="shared" si="149"/>
        <v>-18.695942734889677</v>
      </c>
      <c r="Y458" s="80">
        <f t="shared" si="150"/>
        <v>-18.695942734889677</v>
      </c>
      <c r="Z458" s="80">
        <f t="shared" si="150"/>
        <v>-18.695942734889677</v>
      </c>
      <c r="AA458" s="80">
        <f t="shared" si="150"/>
        <v>-18.695942734889677</v>
      </c>
      <c r="AB458" s="80">
        <f t="shared" si="150"/>
        <v>-18.695942734889677</v>
      </c>
      <c r="AC458" s="80">
        <f t="shared" si="150"/>
        <v>-18.695942734889677</v>
      </c>
      <c r="AD458" s="80">
        <f t="shared" si="150"/>
        <v>-18.695942734889677</v>
      </c>
      <c r="AE458" s="80">
        <f t="shared" si="150"/>
        <v>-18.695942734889677</v>
      </c>
      <c r="AF458" s="80">
        <f t="shared" si="150"/>
        <v>-18.695942734889677</v>
      </c>
    </row>
    <row r="459" spans="1:32">
      <c r="A459" s="12" t="s">
        <v>42</v>
      </c>
      <c r="B459" s="27"/>
      <c r="C459" s="90">
        <f>C$10*率!H37</f>
        <v>67.279291106005914</v>
      </c>
      <c r="D459" s="72">
        <f>C459+(D$10-C$10)*率!$J37</f>
        <v>75.944314001391618</v>
      </c>
      <c r="E459" s="72">
        <f>D459+(E$10-D$10)*率!$J37</f>
        <v>84.609336896777322</v>
      </c>
      <c r="F459" s="72">
        <f>E459+(F$10-E$10)*率!$J37</f>
        <v>93.274359792163025</v>
      </c>
      <c r="G459" s="72">
        <f>F459+(G$10-F$10)*率!$J37</f>
        <v>101.93938268754873</v>
      </c>
      <c r="H459" s="72">
        <f>G459+(H$10-G$10)*率!$J37</f>
        <v>110.60440558293443</v>
      </c>
      <c r="I459" s="72">
        <f>H459+(I$10-H$10)*率!$J37</f>
        <v>110.60440558293443</v>
      </c>
      <c r="J459" s="72">
        <f>I459+(J$10-I$10)*率!$J37</f>
        <v>110.60440558293443</v>
      </c>
      <c r="K459" s="72">
        <f>J459+(K$10-J$10)*率!$J37</f>
        <v>110.60440558293443</v>
      </c>
      <c r="L459" s="72">
        <f>K459+(L$10-K$10)*率!$J37</f>
        <v>110.60440558293443</v>
      </c>
      <c r="M459" s="80">
        <f t="shared" si="149"/>
        <v>110.60440558293443</v>
      </c>
      <c r="N459" s="80">
        <f t="shared" si="149"/>
        <v>110.60440558293443</v>
      </c>
      <c r="O459" s="80">
        <f t="shared" si="149"/>
        <v>110.60440558293443</v>
      </c>
      <c r="P459" s="80">
        <f t="shared" si="149"/>
        <v>110.60440558293443</v>
      </c>
      <c r="Q459" s="80">
        <f t="shared" si="149"/>
        <v>110.60440558293443</v>
      </c>
      <c r="R459" s="80">
        <f t="shared" si="149"/>
        <v>110.60440558293443</v>
      </c>
      <c r="S459" s="80">
        <f t="shared" si="149"/>
        <v>110.60440558293443</v>
      </c>
      <c r="T459" s="80">
        <f t="shared" si="149"/>
        <v>110.60440558293443</v>
      </c>
      <c r="U459" s="80">
        <f t="shared" si="149"/>
        <v>110.60440558293443</v>
      </c>
      <c r="V459" s="80">
        <f t="shared" si="149"/>
        <v>110.60440558293443</v>
      </c>
      <c r="W459" s="80">
        <f t="shared" si="149"/>
        <v>110.60440558293443</v>
      </c>
      <c r="X459" s="80">
        <f t="shared" si="149"/>
        <v>110.60440558293443</v>
      </c>
      <c r="Y459" s="80">
        <f t="shared" si="150"/>
        <v>110.60440558293443</v>
      </c>
      <c r="Z459" s="80">
        <f t="shared" si="150"/>
        <v>110.60440558293443</v>
      </c>
      <c r="AA459" s="80">
        <f t="shared" si="150"/>
        <v>110.60440558293443</v>
      </c>
      <c r="AB459" s="80">
        <f t="shared" si="150"/>
        <v>110.60440558293443</v>
      </c>
      <c r="AC459" s="80">
        <f t="shared" si="150"/>
        <v>110.60440558293443</v>
      </c>
      <c r="AD459" s="80">
        <f t="shared" si="150"/>
        <v>110.60440558293443</v>
      </c>
      <c r="AE459" s="80">
        <f t="shared" si="150"/>
        <v>110.60440558293443</v>
      </c>
      <c r="AF459" s="80">
        <f t="shared" si="150"/>
        <v>110.60440558293443</v>
      </c>
    </row>
    <row r="460" spans="1:32">
      <c r="A460" s="12" t="s">
        <v>43</v>
      </c>
      <c r="B460" s="27"/>
      <c r="C460" s="90">
        <f>C$10*率!H38</f>
        <v>295.37249753856247</v>
      </c>
      <c r="D460" s="72">
        <f>C460+(D$10-C$10)*率!$J38</f>
        <v>333.41406146952409</v>
      </c>
      <c r="E460" s="72">
        <f>D460+(E$10-D$10)*率!$J38</f>
        <v>371.4556254004857</v>
      </c>
      <c r="F460" s="72">
        <f>E460+(F$10-E$10)*率!$J38</f>
        <v>409.49718933144732</v>
      </c>
      <c r="G460" s="72">
        <f>F460+(G$10-F$10)*率!$J38</f>
        <v>447.53875326240893</v>
      </c>
      <c r="H460" s="72">
        <f>G460+(H$10-G$10)*率!$J38</f>
        <v>485.58031719337055</v>
      </c>
      <c r="I460" s="72">
        <f>H460+(I$10-H$10)*率!$J38</f>
        <v>485.58031719337055</v>
      </c>
      <c r="J460" s="72">
        <f>I460+(J$10-I$10)*率!$J38</f>
        <v>485.58031719337055</v>
      </c>
      <c r="K460" s="72">
        <f>J460+(K$10-J$10)*率!$J38</f>
        <v>485.58031719337055</v>
      </c>
      <c r="L460" s="72">
        <f>K460+(L$10-K$10)*率!$J38</f>
        <v>485.58031719337055</v>
      </c>
      <c r="M460" s="80">
        <f t="shared" si="149"/>
        <v>485.58031719337055</v>
      </c>
      <c r="N460" s="80">
        <f t="shared" si="149"/>
        <v>485.58031719337055</v>
      </c>
      <c r="O460" s="80">
        <f t="shared" si="149"/>
        <v>485.58031719337055</v>
      </c>
      <c r="P460" s="80">
        <f t="shared" si="149"/>
        <v>485.58031719337055</v>
      </c>
      <c r="Q460" s="80">
        <f t="shared" si="149"/>
        <v>485.58031719337055</v>
      </c>
      <c r="R460" s="80">
        <f t="shared" si="149"/>
        <v>485.58031719337055</v>
      </c>
      <c r="S460" s="80">
        <f t="shared" si="149"/>
        <v>485.58031719337055</v>
      </c>
      <c r="T460" s="80">
        <f t="shared" si="149"/>
        <v>485.58031719337055</v>
      </c>
      <c r="U460" s="80">
        <f t="shared" si="149"/>
        <v>485.58031719337055</v>
      </c>
      <c r="V460" s="80">
        <f t="shared" si="149"/>
        <v>485.58031719337055</v>
      </c>
      <c r="W460" s="80">
        <f t="shared" si="149"/>
        <v>485.58031719337055</v>
      </c>
      <c r="X460" s="80">
        <f t="shared" si="149"/>
        <v>485.58031719337055</v>
      </c>
      <c r="Y460" s="80">
        <f t="shared" si="150"/>
        <v>485.58031719337055</v>
      </c>
      <c r="Z460" s="80">
        <f t="shared" si="150"/>
        <v>485.58031719337055</v>
      </c>
      <c r="AA460" s="80">
        <f t="shared" si="150"/>
        <v>485.58031719337055</v>
      </c>
      <c r="AB460" s="80">
        <f t="shared" si="150"/>
        <v>485.58031719337055</v>
      </c>
      <c r="AC460" s="80">
        <f t="shared" si="150"/>
        <v>485.58031719337055</v>
      </c>
      <c r="AD460" s="80">
        <f t="shared" si="150"/>
        <v>485.58031719337055</v>
      </c>
      <c r="AE460" s="80">
        <f t="shared" si="150"/>
        <v>485.58031719337055</v>
      </c>
      <c r="AF460" s="80">
        <f t="shared" si="150"/>
        <v>485.58031719337055</v>
      </c>
    </row>
    <row r="461" spans="1:32">
      <c r="A461" s="12" t="s">
        <v>44</v>
      </c>
      <c r="B461" s="27"/>
      <c r="C461" s="90">
        <f>C$10*率!H39</f>
        <v>83.688874302592708</v>
      </c>
      <c r="D461" s="72">
        <f>C461+(D$10-C$10)*率!$J39</f>
        <v>94.467317416365162</v>
      </c>
      <c r="E461" s="72">
        <f>D461+(E$10-D$10)*率!$J39</f>
        <v>105.24576053013762</v>
      </c>
      <c r="F461" s="72">
        <f>E461+(F$10-E$10)*率!$J39</f>
        <v>116.02420364391007</v>
      </c>
      <c r="G461" s="72">
        <f>F461+(G$10-F$10)*率!$J39</f>
        <v>126.80264675768252</v>
      </c>
      <c r="H461" s="72">
        <f>G461+(H$10-G$10)*率!$J39</f>
        <v>137.58108987145499</v>
      </c>
      <c r="I461" s="72">
        <f>H461+(I$10-H$10)*率!$J39</f>
        <v>137.58108987145499</v>
      </c>
      <c r="J461" s="72">
        <f>I461+(J$10-I$10)*率!$J39</f>
        <v>137.58108987145499</v>
      </c>
      <c r="K461" s="72">
        <f>J461+(K$10-J$10)*率!$J39</f>
        <v>137.58108987145499</v>
      </c>
      <c r="L461" s="72">
        <f>K461+(L$10-K$10)*率!$J39</f>
        <v>137.58108987145499</v>
      </c>
      <c r="M461" s="80">
        <f t="shared" si="149"/>
        <v>137.58108987145499</v>
      </c>
      <c r="N461" s="80">
        <f t="shared" si="149"/>
        <v>137.58108987145499</v>
      </c>
      <c r="O461" s="80">
        <f t="shared" si="149"/>
        <v>137.58108987145499</v>
      </c>
      <c r="P461" s="80">
        <f t="shared" si="149"/>
        <v>137.58108987145499</v>
      </c>
      <c r="Q461" s="80">
        <f t="shared" si="149"/>
        <v>137.58108987145499</v>
      </c>
      <c r="R461" s="80">
        <f t="shared" si="149"/>
        <v>137.58108987145499</v>
      </c>
      <c r="S461" s="80">
        <f t="shared" si="149"/>
        <v>137.58108987145499</v>
      </c>
      <c r="T461" s="80">
        <f t="shared" si="149"/>
        <v>137.58108987145499</v>
      </c>
      <c r="U461" s="80">
        <f t="shared" si="149"/>
        <v>137.58108987145499</v>
      </c>
      <c r="V461" s="80">
        <f t="shared" si="149"/>
        <v>137.58108987145499</v>
      </c>
      <c r="W461" s="80">
        <f t="shared" si="149"/>
        <v>137.58108987145499</v>
      </c>
      <c r="X461" s="80">
        <f t="shared" si="149"/>
        <v>137.58108987145499</v>
      </c>
      <c r="Y461" s="80">
        <f t="shared" si="150"/>
        <v>137.58108987145499</v>
      </c>
      <c r="Z461" s="80">
        <f t="shared" si="150"/>
        <v>137.58108987145499</v>
      </c>
      <c r="AA461" s="80">
        <f t="shared" si="150"/>
        <v>137.58108987145499</v>
      </c>
      <c r="AB461" s="80">
        <f t="shared" si="150"/>
        <v>137.58108987145499</v>
      </c>
      <c r="AC461" s="80">
        <f t="shared" si="150"/>
        <v>137.58108987145499</v>
      </c>
      <c r="AD461" s="80">
        <f t="shared" si="150"/>
        <v>137.58108987145499</v>
      </c>
      <c r="AE461" s="80">
        <f t="shared" si="150"/>
        <v>137.58108987145499</v>
      </c>
      <c r="AF461" s="80">
        <f t="shared" si="150"/>
        <v>137.58108987145499</v>
      </c>
    </row>
    <row r="462" spans="1:32">
      <c r="A462" s="12" t="s">
        <v>45</v>
      </c>
      <c r="B462" s="27"/>
      <c r="C462" s="90">
        <f>C$10*率!H40</f>
        <v>-180.50541516245488</v>
      </c>
      <c r="D462" s="72">
        <f>C462+(D$10-C$10)*率!$J40</f>
        <v>-157.25779276020057</v>
      </c>
      <c r="E462" s="72">
        <f>D462+(E$10-D$10)*率!$J40</f>
        <v>-134.01017035794627</v>
      </c>
      <c r="F462" s="72">
        <f>E462+(F$10-E$10)*率!$J40</f>
        <v>-110.76254795569196</v>
      </c>
      <c r="G462" s="72">
        <f>F462+(G$10-F$10)*率!$J40</f>
        <v>-87.514925553437649</v>
      </c>
      <c r="H462" s="72">
        <f>G462+(H$10-G$10)*率!$J40</f>
        <v>-64.267303151183341</v>
      </c>
      <c r="I462" s="72">
        <f>H462+(I$10-H$10)*率!$J40</f>
        <v>-64.267303151183341</v>
      </c>
      <c r="J462" s="72">
        <f>I462+(J$10-I$10)*率!$J40</f>
        <v>-64.267303151183341</v>
      </c>
      <c r="K462" s="72">
        <f>J462+(K$10-J$10)*率!$J40</f>
        <v>-64.267303151183341</v>
      </c>
      <c r="L462" s="72">
        <f>K462+(L$10-K$10)*率!$J40</f>
        <v>-64.267303151183341</v>
      </c>
      <c r="M462" s="80">
        <f t="shared" si="149"/>
        <v>-64.267303151183341</v>
      </c>
      <c r="N462" s="80">
        <f t="shared" si="149"/>
        <v>-64.267303151183341</v>
      </c>
      <c r="O462" s="80">
        <f t="shared" si="149"/>
        <v>-64.267303151183341</v>
      </c>
      <c r="P462" s="80">
        <f t="shared" si="149"/>
        <v>-64.267303151183341</v>
      </c>
      <c r="Q462" s="80">
        <f t="shared" si="149"/>
        <v>-64.267303151183341</v>
      </c>
      <c r="R462" s="80">
        <f t="shared" si="149"/>
        <v>-64.267303151183341</v>
      </c>
      <c r="S462" s="80">
        <f t="shared" si="149"/>
        <v>-64.267303151183341</v>
      </c>
      <c r="T462" s="80">
        <f t="shared" si="149"/>
        <v>-64.267303151183341</v>
      </c>
      <c r="U462" s="80">
        <f t="shared" si="149"/>
        <v>-64.267303151183341</v>
      </c>
      <c r="V462" s="80">
        <f t="shared" si="149"/>
        <v>-64.267303151183341</v>
      </c>
      <c r="W462" s="80">
        <f t="shared" si="149"/>
        <v>-64.267303151183341</v>
      </c>
      <c r="X462" s="80">
        <f t="shared" si="149"/>
        <v>-64.267303151183341</v>
      </c>
      <c r="Y462" s="80">
        <f t="shared" si="150"/>
        <v>-64.267303151183341</v>
      </c>
      <c r="Z462" s="80">
        <f t="shared" si="150"/>
        <v>-64.267303151183341</v>
      </c>
      <c r="AA462" s="80">
        <f t="shared" si="150"/>
        <v>-64.267303151183341</v>
      </c>
      <c r="AB462" s="80">
        <f t="shared" si="150"/>
        <v>-64.267303151183341</v>
      </c>
      <c r="AC462" s="80">
        <f t="shared" si="150"/>
        <v>-64.267303151183341</v>
      </c>
      <c r="AD462" s="80">
        <f t="shared" si="150"/>
        <v>-64.267303151183341</v>
      </c>
      <c r="AE462" s="80">
        <f t="shared" si="150"/>
        <v>-64.267303151183341</v>
      </c>
      <c r="AF462" s="80">
        <f t="shared" si="150"/>
        <v>-64.267303151183341</v>
      </c>
    </row>
    <row r="463" spans="1:32">
      <c r="A463" s="12" t="s">
        <v>46</v>
      </c>
      <c r="B463" s="27"/>
      <c r="C463" s="90">
        <f>C$10*率!H41</f>
        <v>-282.24483098129309</v>
      </c>
      <c r="D463" s="72">
        <f>C463+(D$10-C$10)*率!$J41</f>
        <v>-245.89400322504088</v>
      </c>
      <c r="E463" s="72">
        <f>D463+(E$10-D$10)*率!$J41</f>
        <v>-209.54317546878866</v>
      </c>
      <c r="F463" s="72">
        <f>E463+(F$10-E$10)*率!$J41</f>
        <v>-173.19234771253645</v>
      </c>
      <c r="G463" s="72">
        <f>F463+(G$10-F$10)*率!$J41</f>
        <v>-136.84151995628423</v>
      </c>
      <c r="H463" s="72">
        <f>G463+(H$10-G$10)*率!$J41</f>
        <v>-100.49069220003203</v>
      </c>
      <c r="I463" s="72">
        <f>H463+(I$10-H$10)*率!$J41</f>
        <v>-100.49069220003203</v>
      </c>
      <c r="J463" s="72">
        <f>I463+(J$10-I$10)*率!$J41</f>
        <v>-100.49069220003203</v>
      </c>
      <c r="K463" s="72">
        <f>J463+(K$10-J$10)*率!$J41</f>
        <v>-100.49069220003203</v>
      </c>
      <c r="L463" s="72">
        <f>K463+(L$10-K$10)*率!$J41</f>
        <v>-100.49069220003203</v>
      </c>
      <c r="M463" s="80">
        <f t="shared" si="149"/>
        <v>-100.49069220003203</v>
      </c>
      <c r="N463" s="80">
        <f t="shared" si="149"/>
        <v>-100.49069220003203</v>
      </c>
      <c r="O463" s="80">
        <f t="shared" si="149"/>
        <v>-100.49069220003203</v>
      </c>
      <c r="P463" s="80">
        <f t="shared" si="149"/>
        <v>-100.49069220003203</v>
      </c>
      <c r="Q463" s="80">
        <f t="shared" si="149"/>
        <v>-100.49069220003203</v>
      </c>
      <c r="R463" s="80">
        <f t="shared" si="149"/>
        <v>-100.49069220003203</v>
      </c>
      <c r="S463" s="80">
        <f t="shared" si="149"/>
        <v>-100.49069220003203</v>
      </c>
      <c r="T463" s="80">
        <f t="shared" si="149"/>
        <v>-100.49069220003203</v>
      </c>
      <c r="U463" s="80">
        <f t="shared" si="149"/>
        <v>-100.49069220003203</v>
      </c>
      <c r="V463" s="80">
        <f t="shared" si="149"/>
        <v>-100.49069220003203</v>
      </c>
      <c r="W463" s="80">
        <f t="shared" si="149"/>
        <v>-100.49069220003203</v>
      </c>
      <c r="X463" s="80">
        <f t="shared" si="149"/>
        <v>-100.49069220003203</v>
      </c>
      <c r="Y463" s="80">
        <f t="shared" si="150"/>
        <v>-100.49069220003203</v>
      </c>
      <c r="Z463" s="80">
        <f t="shared" si="150"/>
        <v>-100.49069220003203</v>
      </c>
      <c r="AA463" s="80">
        <f t="shared" si="150"/>
        <v>-100.49069220003203</v>
      </c>
      <c r="AB463" s="80">
        <f t="shared" si="150"/>
        <v>-100.49069220003203</v>
      </c>
      <c r="AC463" s="80">
        <f t="shared" si="150"/>
        <v>-100.49069220003203</v>
      </c>
      <c r="AD463" s="80">
        <f t="shared" si="150"/>
        <v>-100.49069220003203</v>
      </c>
      <c r="AE463" s="80">
        <f t="shared" si="150"/>
        <v>-100.49069220003203</v>
      </c>
      <c r="AF463" s="80">
        <f t="shared" si="150"/>
        <v>-100.49069220003203</v>
      </c>
    </row>
    <row r="464" spans="1:32">
      <c r="A464" s="12" t="s">
        <v>47</v>
      </c>
      <c r="B464" s="27"/>
      <c r="C464" s="90">
        <f>C$10*率!H42</f>
        <v>-231.37512307187399</v>
      </c>
      <c r="D464" s="72">
        <f>C464+(D$10-C$10)*率!$J42</f>
        <v>-201.57589799262072</v>
      </c>
      <c r="E464" s="72">
        <f>D464+(E$10-D$10)*率!$J42</f>
        <v>-171.77667291336746</v>
      </c>
      <c r="F464" s="72">
        <f>E464+(F$10-E$10)*率!$J42</f>
        <v>-141.9774478341142</v>
      </c>
      <c r="G464" s="72">
        <f>F464+(G$10-F$10)*率!$J42</f>
        <v>-112.17822275486094</v>
      </c>
      <c r="H464" s="72">
        <f>G464+(H$10-G$10)*率!$J42</f>
        <v>-82.378997675607678</v>
      </c>
      <c r="I464" s="72">
        <f>H464+(I$10-H$10)*率!$J42</f>
        <v>-82.378997675607678</v>
      </c>
      <c r="J464" s="72">
        <f>I464+(J$10-I$10)*率!$J42</f>
        <v>-82.378997675607678</v>
      </c>
      <c r="K464" s="72">
        <f>J464+(K$10-J$10)*率!$J42</f>
        <v>-82.378997675607678</v>
      </c>
      <c r="L464" s="72">
        <f>K464+(L$10-K$10)*率!$J42</f>
        <v>-82.378997675607678</v>
      </c>
      <c r="M464" s="80">
        <f t="shared" ref="M464:X465" si="151">L464</f>
        <v>-82.378997675607678</v>
      </c>
      <c r="N464" s="80">
        <f t="shared" si="151"/>
        <v>-82.378997675607678</v>
      </c>
      <c r="O464" s="80">
        <f t="shared" si="151"/>
        <v>-82.378997675607678</v>
      </c>
      <c r="P464" s="80">
        <f t="shared" si="151"/>
        <v>-82.378997675607678</v>
      </c>
      <c r="Q464" s="80">
        <f t="shared" si="151"/>
        <v>-82.378997675607678</v>
      </c>
      <c r="R464" s="80">
        <f t="shared" si="151"/>
        <v>-82.378997675607678</v>
      </c>
      <c r="S464" s="80">
        <f t="shared" si="151"/>
        <v>-82.378997675607678</v>
      </c>
      <c r="T464" s="80">
        <f t="shared" si="151"/>
        <v>-82.378997675607678</v>
      </c>
      <c r="U464" s="80">
        <f t="shared" si="151"/>
        <v>-82.378997675607678</v>
      </c>
      <c r="V464" s="80">
        <f t="shared" si="151"/>
        <v>-82.378997675607678</v>
      </c>
      <c r="W464" s="80">
        <f t="shared" si="151"/>
        <v>-82.378997675607678</v>
      </c>
      <c r="X464" s="80">
        <f t="shared" si="151"/>
        <v>-82.378997675607678</v>
      </c>
      <c r="Y464" s="80">
        <f t="shared" si="150"/>
        <v>-82.378997675607678</v>
      </c>
      <c r="Z464" s="80">
        <f t="shared" si="150"/>
        <v>-82.378997675607678</v>
      </c>
      <c r="AA464" s="80">
        <f t="shared" si="150"/>
        <v>-82.378997675607678</v>
      </c>
      <c r="AB464" s="80">
        <f t="shared" si="150"/>
        <v>-82.378997675607678</v>
      </c>
      <c r="AC464" s="80">
        <f t="shared" si="150"/>
        <v>-82.378997675607678</v>
      </c>
      <c r="AD464" s="80">
        <f t="shared" si="150"/>
        <v>-82.378997675607678</v>
      </c>
      <c r="AE464" s="80">
        <f t="shared" si="150"/>
        <v>-82.378997675607678</v>
      </c>
      <c r="AF464" s="80">
        <f t="shared" si="150"/>
        <v>-82.378997675607678</v>
      </c>
    </row>
    <row r="465" spans="1:32">
      <c r="A465" s="12" t="s">
        <v>48</v>
      </c>
      <c r="B465" s="27"/>
      <c r="C465" s="90">
        <f>C$10*率!H43</f>
        <v>-124.71283229405974</v>
      </c>
      <c r="D465" s="72">
        <f>C465+(D$10-C$10)*率!$J43</f>
        <v>-108.65083863432039</v>
      </c>
      <c r="E465" s="72">
        <f>D465+(E$10-D$10)*率!$J43</f>
        <v>-92.58884497458105</v>
      </c>
      <c r="F465" s="72">
        <f>E465+(F$10-E$10)*率!$J43</f>
        <v>-76.526851314841707</v>
      </c>
      <c r="G465" s="72">
        <f>F465+(G$10-F$10)*率!$J43</f>
        <v>-60.464857655102364</v>
      </c>
      <c r="H465" s="72">
        <f>G465+(H$10-G$10)*率!$J43</f>
        <v>-44.40286399536302</v>
      </c>
      <c r="I465" s="72">
        <f>H465+(I$10-H$10)*率!$J43</f>
        <v>-44.40286399536302</v>
      </c>
      <c r="J465" s="72">
        <f>I465+(J$10-I$10)*率!$J43</f>
        <v>-44.40286399536302</v>
      </c>
      <c r="K465" s="72">
        <f>J465+(K$10-J$10)*率!$J43</f>
        <v>-44.40286399536302</v>
      </c>
      <c r="L465" s="72">
        <f>K465+(L$10-K$10)*率!$J43</f>
        <v>-44.40286399536302</v>
      </c>
      <c r="M465" s="80">
        <f t="shared" si="151"/>
        <v>-44.40286399536302</v>
      </c>
      <c r="N465" s="80">
        <f t="shared" si="151"/>
        <v>-44.40286399536302</v>
      </c>
      <c r="O465" s="80">
        <f t="shared" si="151"/>
        <v>-44.40286399536302</v>
      </c>
      <c r="P465" s="80">
        <f t="shared" si="151"/>
        <v>-44.40286399536302</v>
      </c>
      <c r="Q465" s="80">
        <f t="shared" si="151"/>
        <v>-44.40286399536302</v>
      </c>
      <c r="R465" s="80">
        <f t="shared" si="151"/>
        <v>-44.40286399536302</v>
      </c>
      <c r="S465" s="80">
        <f t="shared" si="151"/>
        <v>-44.40286399536302</v>
      </c>
      <c r="T465" s="80">
        <f t="shared" si="151"/>
        <v>-44.40286399536302</v>
      </c>
      <c r="U465" s="80">
        <f t="shared" si="151"/>
        <v>-44.40286399536302</v>
      </c>
      <c r="V465" s="80">
        <f t="shared" si="151"/>
        <v>-44.40286399536302</v>
      </c>
      <c r="W465" s="80">
        <f t="shared" si="151"/>
        <v>-44.40286399536302</v>
      </c>
      <c r="X465" s="80">
        <f t="shared" si="151"/>
        <v>-44.40286399536302</v>
      </c>
      <c r="Y465" s="80">
        <f t="shared" si="150"/>
        <v>-44.40286399536302</v>
      </c>
      <c r="Z465" s="80">
        <f t="shared" si="150"/>
        <v>-44.40286399536302</v>
      </c>
      <c r="AA465" s="80">
        <f t="shared" si="150"/>
        <v>-44.40286399536302</v>
      </c>
      <c r="AB465" s="80">
        <f t="shared" si="150"/>
        <v>-44.40286399536302</v>
      </c>
      <c r="AC465" s="80">
        <f t="shared" si="150"/>
        <v>-44.40286399536302</v>
      </c>
      <c r="AD465" s="80">
        <f t="shared" si="150"/>
        <v>-44.40286399536302</v>
      </c>
      <c r="AE465" s="80">
        <f t="shared" si="150"/>
        <v>-44.40286399536302</v>
      </c>
      <c r="AF465" s="80">
        <f t="shared" si="150"/>
        <v>-44.40286399536302</v>
      </c>
    </row>
    <row r="466" spans="1:32" hidden="1">
      <c r="A466" s="6"/>
    </row>
    <row r="467" spans="1:32" hidden="1">
      <c r="A467" s="29" t="s">
        <v>49</v>
      </c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</row>
    <row r="468" spans="1:32" hidden="1">
      <c r="A468" s="12"/>
      <c r="B468" s="27"/>
      <c r="C468" s="11">
        <v>2015</v>
      </c>
      <c r="D468" s="11">
        <f t="shared" ref="D468:AF468" si="152">C468+5</f>
        <v>2020</v>
      </c>
      <c r="E468" s="11">
        <f t="shared" si="152"/>
        <v>2025</v>
      </c>
      <c r="F468" s="11">
        <f t="shared" si="152"/>
        <v>2030</v>
      </c>
      <c r="G468" s="11">
        <f t="shared" si="152"/>
        <v>2035</v>
      </c>
      <c r="H468" s="11">
        <f t="shared" si="152"/>
        <v>2040</v>
      </c>
      <c r="I468" s="11">
        <f t="shared" si="152"/>
        <v>2045</v>
      </c>
      <c r="J468" s="11">
        <f t="shared" si="152"/>
        <v>2050</v>
      </c>
      <c r="K468" s="11">
        <f t="shared" si="152"/>
        <v>2055</v>
      </c>
      <c r="L468" s="11">
        <f t="shared" si="152"/>
        <v>2060</v>
      </c>
      <c r="M468" s="11">
        <f t="shared" si="152"/>
        <v>2065</v>
      </c>
      <c r="N468" s="11">
        <f t="shared" si="152"/>
        <v>2070</v>
      </c>
      <c r="O468" s="11">
        <f t="shared" si="152"/>
        <v>2075</v>
      </c>
      <c r="P468" s="11">
        <f t="shared" si="152"/>
        <v>2080</v>
      </c>
      <c r="Q468" s="11">
        <f t="shared" si="152"/>
        <v>2085</v>
      </c>
      <c r="R468" s="11">
        <f t="shared" si="152"/>
        <v>2090</v>
      </c>
      <c r="S468" s="11">
        <f t="shared" si="152"/>
        <v>2095</v>
      </c>
      <c r="T468" s="11">
        <f t="shared" si="152"/>
        <v>2100</v>
      </c>
      <c r="U468" s="11">
        <f t="shared" si="152"/>
        <v>2105</v>
      </c>
      <c r="V468" s="11">
        <f t="shared" si="152"/>
        <v>2110</v>
      </c>
      <c r="W468" s="11">
        <f t="shared" si="152"/>
        <v>2115</v>
      </c>
      <c r="X468" s="11">
        <f t="shared" si="152"/>
        <v>2120</v>
      </c>
      <c r="Y468" s="11">
        <f t="shared" si="152"/>
        <v>2125</v>
      </c>
      <c r="Z468" s="11">
        <f t="shared" si="152"/>
        <v>2130</v>
      </c>
      <c r="AA468" s="11">
        <f t="shared" si="152"/>
        <v>2135</v>
      </c>
      <c r="AB468" s="11">
        <f t="shared" si="152"/>
        <v>2140</v>
      </c>
      <c r="AC468" s="11">
        <f t="shared" si="152"/>
        <v>2145</v>
      </c>
      <c r="AD468" s="11">
        <f t="shared" si="152"/>
        <v>2150</v>
      </c>
      <c r="AE468" s="11">
        <f t="shared" si="152"/>
        <v>2155</v>
      </c>
      <c r="AF468" s="11">
        <f t="shared" si="152"/>
        <v>2160</v>
      </c>
    </row>
    <row r="469" spans="1:32" hidden="1">
      <c r="A469" s="12"/>
      <c r="B469" s="27"/>
      <c r="C469" s="36">
        <v>0.19747000000000001</v>
      </c>
      <c r="D469" s="36">
        <v>0.18403</v>
      </c>
      <c r="E469" s="36">
        <v>0.18343000000000001</v>
      </c>
      <c r="F469" s="36">
        <v>0.18819</v>
      </c>
      <c r="G469" s="36">
        <v>0.19273999999999999</v>
      </c>
      <c r="H469" s="36">
        <v>0.19342000000000001</v>
      </c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</row>
    <row r="470" spans="1:32" hidden="1">
      <c r="A470" s="6"/>
    </row>
    <row r="471" spans="1:32">
      <c r="A471" s="29" t="s">
        <v>50</v>
      </c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</row>
    <row r="472" spans="1:32" hidden="1">
      <c r="A472" s="12"/>
      <c r="B472" s="27"/>
      <c r="C472" s="11">
        <v>2015</v>
      </c>
      <c r="D472" s="11">
        <f t="shared" ref="D472:AF472" si="153">C472+5</f>
        <v>2020</v>
      </c>
      <c r="E472" s="11">
        <f t="shared" si="153"/>
        <v>2025</v>
      </c>
      <c r="F472" s="11">
        <f t="shared" si="153"/>
        <v>2030</v>
      </c>
      <c r="G472" s="11">
        <f t="shared" si="153"/>
        <v>2035</v>
      </c>
      <c r="H472" s="11">
        <f t="shared" si="153"/>
        <v>2040</v>
      </c>
      <c r="I472" s="11">
        <f t="shared" si="153"/>
        <v>2045</v>
      </c>
      <c r="J472" s="11">
        <f t="shared" si="153"/>
        <v>2050</v>
      </c>
      <c r="K472" s="11">
        <f t="shared" si="153"/>
        <v>2055</v>
      </c>
      <c r="L472" s="11">
        <f t="shared" si="153"/>
        <v>2060</v>
      </c>
      <c r="M472" s="11">
        <f t="shared" si="153"/>
        <v>2065</v>
      </c>
      <c r="N472" s="11">
        <f t="shared" si="153"/>
        <v>2070</v>
      </c>
      <c r="O472" s="11">
        <f t="shared" si="153"/>
        <v>2075</v>
      </c>
      <c r="P472" s="11">
        <f t="shared" si="153"/>
        <v>2080</v>
      </c>
      <c r="Q472" s="11">
        <f t="shared" si="153"/>
        <v>2085</v>
      </c>
      <c r="R472" s="11">
        <f t="shared" si="153"/>
        <v>2090</v>
      </c>
      <c r="S472" s="11">
        <f t="shared" si="153"/>
        <v>2095</v>
      </c>
      <c r="T472" s="11">
        <f t="shared" si="153"/>
        <v>2100</v>
      </c>
      <c r="U472" s="11">
        <f t="shared" si="153"/>
        <v>2105</v>
      </c>
      <c r="V472" s="11">
        <f t="shared" si="153"/>
        <v>2110</v>
      </c>
      <c r="W472" s="11">
        <f t="shared" si="153"/>
        <v>2115</v>
      </c>
      <c r="X472" s="11">
        <f t="shared" si="153"/>
        <v>2120</v>
      </c>
      <c r="Y472" s="11">
        <f t="shared" si="153"/>
        <v>2125</v>
      </c>
      <c r="Z472" s="11">
        <f t="shared" si="153"/>
        <v>2130</v>
      </c>
      <c r="AA472" s="11">
        <f t="shared" si="153"/>
        <v>2135</v>
      </c>
      <c r="AB472" s="11">
        <f t="shared" si="153"/>
        <v>2140</v>
      </c>
      <c r="AC472" s="11">
        <f t="shared" si="153"/>
        <v>2145</v>
      </c>
      <c r="AD472" s="11">
        <f t="shared" si="153"/>
        <v>2150</v>
      </c>
      <c r="AE472" s="11">
        <f t="shared" si="153"/>
        <v>2155</v>
      </c>
      <c r="AF472" s="11">
        <f t="shared" si="153"/>
        <v>2160</v>
      </c>
    </row>
    <row r="473" spans="1:32">
      <c r="A473" s="12"/>
      <c r="B473" s="27"/>
      <c r="C473" s="62">
        <v>105.41000000000005</v>
      </c>
      <c r="D473" s="62">
        <v>105.40000000000005</v>
      </c>
      <c r="E473" s="62">
        <v>105.40000000000003</v>
      </c>
      <c r="F473" s="62">
        <v>105.39999999999998</v>
      </c>
      <c r="G473" s="62">
        <v>105.4</v>
      </c>
      <c r="H473" s="62">
        <v>105.40999999999998</v>
      </c>
      <c r="I473" s="43">
        <f>H473</f>
        <v>105.40999999999998</v>
      </c>
      <c r="J473" s="43">
        <f>I473</f>
        <v>105.40999999999998</v>
      </c>
      <c r="K473" s="43">
        <f>J473</f>
        <v>105.40999999999998</v>
      </c>
      <c r="L473" s="43">
        <f>K473</f>
        <v>105.40999999999998</v>
      </c>
      <c r="M473" s="43">
        <f t="shared" ref="M473:AF473" si="154">L473</f>
        <v>105.40999999999998</v>
      </c>
      <c r="N473" s="43">
        <f t="shared" si="154"/>
        <v>105.40999999999998</v>
      </c>
      <c r="O473" s="43">
        <f t="shared" si="154"/>
        <v>105.40999999999998</v>
      </c>
      <c r="P473" s="43">
        <f t="shared" si="154"/>
        <v>105.40999999999998</v>
      </c>
      <c r="Q473" s="43">
        <f t="shared" si="154"/>
        <v>105.40999999999998</v>
      </c>
      <c r="R473" s="43">
        <f t="shared" si="154"/>
        <v>105.40999999999998</v>
      </c>
      <c r="S473" s="43">
        <f t="shared" si="154"/>
        <v>105.40999999999998</v>
      </c>
      <c r="T473" s="43">
        <f t="shared" si="154"/>
        <v>105.40999999999998</v>
      </c>
      <c r="U473" s="43">
        <f t="shared" si="154"/>
        <v>105.40999999999998</v>
      </c>
      <c r="V473" s="43">
        <f t="shared" si="154"/>
        <v>105.40999999999998</v>
      </c>
      <c r="W473" s="43">
        <f t="shared" si="154"/>
        <v>105.40999999999998</v>
      </c>
      <c r="X473" s="43">
        <f t="shared" si="154"/>
        <v>105.40999999999998</v>
      </c>
      <c r="Y473" s="43">
        <f t="shared" si="154"/>
        <v>105.40999999999998</v>
      </c>
      <c r="Z473" s="43">
        <f t="shared" si="154"/>
        <v>105.40999999999998</v>
      </c>
      <c r="AA473" s="43">
        <f t="shared" si="154"/>
        <v>105.40999999999998</v>
      </c>
      <c r="AB473" s="43">
        <f t="shared" si="154"/>
        <v>105.40999999999998</v>
      </c>
      <c r="AC473" s="43">
        <f t="shared" si="154"/>
        <v>105.40999999999998</v>
      </c>
      <c r="AD473" s="43">
        <f t="shared" si="154"/>
        <v>105.40999999999998</v>
      </c>
      <c r="AE473" s="43">
        <f t="shared" si="154"/>
        <v>105.40999999999998</v>
      </c>
      <c r="AF473" s="43">
        <f t="shared" si="154"/>
        <v>105.40999999999998</v>
      </c>
    </row>
    <row r="474" spans="1:32" customFormat="1"/>
  </sheetData>
  <phoneticPr fontId="3"/>
  <dataValidations count="1">
    <dataValidation imeMode="off" allowBlank="1" showInputMessage="1" showErrorMessage="1" sqref="B4:AF473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/>
  <dimension ref="A1:AF474"/>
  <sheetViews>
    <sheetView showGridLines="0" topLeftCell="A35" zoomScale="90" zoomScaleNormal="90" workbookViewId="0">
      <selection activeCell="C27" sqref="C27"/>
    </sheetView>
  </sheetViews>
  <sheetFormatPr defaultRowHeight="12"/>
  <cols>
    <col min="1" max="1" width="22.5703125" style="1" customWidth="1"/>
    <col min="2" max="12" width="8.42578125" style="1" customWidth="1"/>
    <col min="13" max="32" width="8.5703125" style="1" customWidth="1"/>
    <col min="33" max="16384" width="9.140625" style="1"/>
  </cols>
  <sheetData>
    <row r="1" spans="1:32" customFormat="1">
      <c r="A1" s="48" t="s">
        <v>109</v>
      </c>
      <c r="AD1" s="1"/>
      <c r="AE1" s="1"/>
    </row>
    <row r="2" spans="1:32">
      <c r="A2" s="31" t="s">
        <v>103</v>
      </c>
      <c r="B2" s="5"/>
      <c r="C2" s="5"/>
    </row>
    <row r="3" spans="1:32">
      <c r="A3" s="30" t="s">
        <v>51</v>
      </c>
    </row>
    <row r="4" spans="1:32">
      <c r="A4" s="12"/>
      <c r="B4" s="11">
        <v>2010</v>
      </c>
      <c r="C4" s="11">
        <f t="shared" ref="C4:AF4" si="0">B4+5</f>
        <v>2015</v>
      </c>
      <c r="D4" s="11">
        <f t="shared" si="0"/>
        <v>2020</v>
      </c>
      <c r="E4" s="11">
        <f t="shared" si="0"/>
        <v>2025</v>
      </c>
      <c r="F4" s="11">
        <f t="shared" si="0"/>
        <v>2030</v>
      </c>
      <c r="G4" s="11">
        <f t="shared" si="0"/>
        <v>2035</v>
      </c>
      <c r="H4" s="11">
        <f t="shared" si="0"/>
        <v>2040</v>
      </c>
      <c r="I4" s="11">
        <f t="shared" si="0"/>
        <v>2045</v>
      </c>
      <c r="J4" s="11">
        <f t="shared" si="0"/>
        <v>2050</v>
      </c>
      <c r="K4" s="11">
        <f t="shared" si="0"/>
        <v>2055</v>
      </c>
      <c r="L4" s="11">
        <f t="shared" si="0"/>
        <v>2060</v>
      </c>
      <c r="M4" s="85">
        <f t="shared" si="0"/>
        <v>2065</v>
      </c>
      <c r="N4" s="85">
        <f t="shared" si="0"/>
        <v>2070</v>
      </c>
      <c r="O4" s="85">
        <f t="shared" si="0"/>
        <v>2075</v>
      </c>
      <c r="P4" s="85">
        <f t="shared" si="0"/>
        <v>2080</v>
      </c>
      <c r="Q4" s="85">
        <f t="shared" si="0"/>
        <v>2085</v>
      </c>
      <c r="R4" s="85">
        <f t="shared" si="0"/>
        <v>2090</v>
      </c>
      <c r="S4" s="85">
        <f t="shared" si="0"/>
        <v>2095</v>
      </c>
      <c r="T4" s="85">
        <f t="shared" si="0"/>
        <v>2100</v>
      </c>
      <c r="U4" s="85">
        <f t="shared" si="0"/>
        <v>2105</v>
      </c>
      <c r="V4" s="85">
        <f t="shared" si="0"/>
        <v>2110</v>
      </c>
      <c r="W4" s="85">
        <f t="shared" si="0"/>
        <v>2115</v>
      </c>
      <c r="X4" s="85">
        <f t="shared" si="0"/>
        <v>2120</v>
      </c>
      <c r="Y4" s="85">
        <f t="shared" si="0"/>
        <v>2125</v>
      </c>
      <c r="Z4" s="85">
        <f t="shared" si="0"/>
        <v>2130</v>
      </c>
      <c r="AA4" s="85">
        <f t="shared" si="0"/>
        <v>2135</v>
      </c>
      <c r="AB4" s="85">
        <f t="shared" si="0"/>
        <v>2140</v>
      </c>
      <c r="AC4" s="85">
        <f t="shared" si="0"/>
        <v>2145</v>
      </c>
      <c r="AD4" s="85">
        <f t="shared" si="0"/>
        <v>2150</v>
      </c>
      <c r="AE4" s="85">
        <f t="shared" si="0"/>
        <v>2155</v>
      </c>
      <c r="AF4" s="85">
        <f t="shared" si="0"/>
        <v>2160</v>
      </c>
    </row>
    <row r="5" spans="1:32">
      <c r="A5" s="12" t="s">
        <v>52</v>
      </c>
      <c r="B5" s="86">
        <v>1.51</v>
      </c>
      <c r="C5" s="87">
        <f>MAX(1.3,$B5)</f>
        <v>1.51</v>
      </c>
      <c r="D5" s="87">
        <v>1.65</v>
      </c>
      <c r="E5" s="87">
        <v>1.8</v>
      </c>
      <c r="F5" s="87">
        <v>1.9</v>
      </c>
      <c r="G5" s="87">
        <v>2</v>
      </c>
      <c r="H5" s="87">
        <f t="shared" ref="H5:L5" si="1">MAX(2.1,$B5)</f>
        <v>2.1</v>
      </c>
      <c r="I5" s="87">
        <f t="shared" si="1"/>
        <v>2.1</v>
      </c>
      <c r="J5" s="87">
        <f t="shared" si="1"/>
        <v>2.1</v>
      </c>
      <c r="K5" s="87">
        <f t="shared" si="1"/>
        <v>2.1</v>
      </c>
      <c r="L5" s="87">
        <f t="shared" si="1"/>
        <v>2.1</v>
      </c>
      <c r="M5" s="87">
        <f t="shared" ref="M5:U5" si="2">MAX(2.1,$B5)</f>
        <v>2.1</v>
      </c>
      <c r="N5" s="87">
        <f t="shared" si="2"/>
        <v>2.1</v>
      </c>
      <c r="O5" s="87">
        <f t="shared" si="2"/>
        <v>2.1</v>
      </c>
      <c r="P5" s="87">
        <f t="shared" si="2"/>
        <v>2.1</v>
      </c>
      <c r="Q5" s="87">
        <f t="shared" si="2"/>
        <v>2.1</v>
      </c>
      <c r="R5" s="87">
        <f t="shared" si="2"/>
        <v>2.1</v>
      </c>
      <c r="S5" s="87">
        <f t="shared" si="2"/>
        <v>2.1</v>
      </c>
      <c r="T5" s="87">
        <f t="shared" si="2"/>
        <v>2.1</v>
      </c>
      <c r="U5" s="87">
        <f t="shared" si="2"/>
        <v>2.1</v>
      </c>
      <c r="V5" s="87">
        <f t="shared" ref="V5:AF5" si="3">MAX(2.1,$B5)</f>
        <v>2.1</v>
      </c>
      <c r="W5" s="87">
        <f t="shared" si="3"/>
        <v>2.1</v>
      </c>
      <c r="X5" s="87">
        <f t="shared" si="3"/>
        <v>2.1</v>
      </c>
      <c r="Y5" s="87">
        <f t="shared" si="3"/>
        <v>2.1</v>
      </c>
      <c r="Z5" s="87">
        <f t="shared" si="3"/>
        <v>2.1</v>
      </c>
      <c r="AA5" s="87">
        <f t="shared" si="3"/>
        <v>2.1</v>
      </c>
      <c r="AB5" s="87">
        <f t="shared" si="3"/>
        <v>2.1</v>
      </c>
      <c r="AC5" s="87">
        <f t="shared" si="3"/>
        <v>2.1</v>
      </c>
      <c r="AD5" s="87">
        <f t="shared" si="3"/>
        <v>2.1</v>
      </c>
      <c r="AE5" s="87">
        <f t="shared" si="3"/>
        <v>2.1</v>
      </c>
      <c r="AF5" s="87">
        <f t="shared" si="3"/>
        <v>2.1</v>
      </c>
    </row>
    <row r="6" spans="1:32" hidden="1">
      <c r="A6" s="14" t="s">
        <v>53</v>
      </c>
      <c r="B6" s="42"/>
      <c r="C6" s="39">
        <f>C9*C7</f>
        <v>1.4207494087969501</v>
      </c>
      <c r="D6" s="39">
        <f t="shared" ref="D6:H6" si="4">D9*D7</f>
        <v>1.3898653666683161</v>
      </c>
      <c r="E6" s="39">
        <f t="shared" si="4"/>
        <v>1.3643079554179527</v>
      </c>
      <c r="F6" s="39">
        <f t="shared" si="4"/>
        <v>1.36600996040444</v>
      </c>
      <c r="G6" s="39">
        <f t="shared" si="4"/>
        <v>1.3686849998745747</v>
      </c>
      <c r="H6" s="39">
        <f t="shared" si="4"/>
        <v>1.3690861821506199</v>
      </c>
      <c r="I6" s="39">
        <f t="shared" ref="I6:L6" si="5">I9*I7</f>
        <v>0</v>
      </c>
      <c r="J6" s="39">
        <f t="shared" si="5"/>
        <v>0</v>
      </c>
      <c r="K6" s="39">
        <f t="shared" si="5"/>
        <v>0</v>
      </c>
      <c r="L6" s="39">
        <f t="shared" si="5"/>
        <v>0</v>
      </c>
      <c r="M6" s="39">
        <f t="shared" ref="M6:U6" si="6">M9*M7</f>
        <v>0</v>
      </c>
      <c r="N6" s="39">
        <f t="shared" si="6"/>
        <v>0</v>
      </c>
      <c r="O6" s="39">
        <f t="shared" si="6"/>
        <v>0</v>
      </c>
      <c r="P6" s="39">
        <f t="shared" si="6"/>
        <v>0</v>
      </c>
      <c r="Q6" s="39">
        <f t="shared" si="6"/>
        <v>0</v>
      </c>
      <c r="R6" s="39">
        <f t="shared" si="6"/>
        <v>0</v>
      </c>
      <c r="S6" s="39">
        <f t="shared" si="6"/>
        <v>0</v>
      </c>
      <c r="T6" s="39">
        <f t="shared" si="6"/>
        <v>0</v>
      </c>
      <c r="U6" s="39">
        <f t="shared" si="6"/>
        <v>0</v>
      </c>
      <c r="V6" s="39">
        <f t="shared" ref="V6:AF6" si="7">V9*V7</f>
        <v>0</v>
      </c>
      <c r="W6" s="39">
        <f t="shared" si="7"/>
        <v>0</v>
      </c>
      <c r="X6" s="39">
        <f t="shared" si="7"/>
        <v>0</v>
      </c>
      <c r="Y6" s="39">
        <f t="shared" si="7"/>
        <v>0</v>
      </c>
      <c r="Z6" s="39">
        <f t="shared" si="7"/>
        <v>0</v>
      </c>
      <c r="AA6" s="39">
        <f t="shared" si="7"/>
        <v>0</v>
      </c>
      <c r="AB6" s="39">
        <f t="shared" si="7"/>
        <v>0</v>
      </c>
      <c r="AC6" s="39">
        <f t="shared" si="7"/>
        <v>0</v>
      </c>
      <c r="AD6" s="39">
        <f t="shared" si="7"/>
        <v>0</v>
      </c>
      <c r="AE6" s="39">
        <f t="shared" si="7"/>
        <v>0</v>
      </c>
      <c r="AF6" s="39">
        <f t="shared" si="7"/>
        <v>0</v>
      </c>
    </row>
    <row r="7" spans="1:32">
      <c r="A7" s="12" t="s">
        <v>54</v>
      </c>
      <c r="B7" s="42"/>
      <c r="C7" s="41">
        <v>7.1947607676961063</v>
      </c>
      <c r="D7" s="41">
        <v>7.5523847561175685</v>
      </c>
      <c r="E7" s="41">
        <v>7.4377580298639945</v>
      </c>
      <c r="F7" s="41">
        <v>7.2586745332081408</v>
      </c>
      <c r="G7" s="41">
        <v>7.1011985051083046</v>
      </c>
      <c r="H7" s="41">
        <v>7.0783072182329638</v>
      </c>
      <c r="I7" s="41">
        <v>7.0783072182329638</v>
      </c>
      <c r="J7" s="41">
        <v>7.0783072182329638</v>
      </c>
      <c r="K7" s="41">
        <v>7.0783072182329638</v>
      </c>
      <c r="L7" s="41">
        <v>7.0783072182329638</v>
      </c>
      <c r="M7" s="41">
        <v>7.0783072182329638</v>
      </c>
      <c r="N7" s="41">
        <v>7.0783072182329638</v>
      </c>
      <c r="O7" s="41">
        <v>7.0783072182329638</v>
      </c>
      <c r="P7" s="41">
        <v>7.0783072182329638</v>
      </c>
      <c r="Q7" s="41">
        <v>7.0783072182329638</v>
      </c>
      <c r="R7" s="41">
        <v>7.0783072182329638</v>
      </c>
      <c r="S7" s="41">
        <v>7.0783072182329638</v>
      </c>
      <c r="T7" s="41">
        <v>7.0783072182329638</v>
      </c>
      <c r="U7" s="41">
        <v>7.0783072182329638</v>
      </c>
      <c r="V7" s="41">
        <v>7.0783072182329638</v>
      </c>
      <c r="W7" s="41">
        <v>7.0783072182329638</v>
      </c>
      <c r="X7" s="41">
        <v>7.0783072182329638</v>
      </c>
      <c r="Y7" s="41">
        <v>7.0783072182329638</v>
      </c>
      <c r="Z7" s="41">
        <v>7.0783072182329638</v>
      </c>
      <c r="AA7" s="41">
        <v>7.0783072182329638</v>
      </c>
      <c r="AB7" s="41">
        <v>7.0783072182329638</v>
      </c>
      <c r="AC7" s="41">
        <v>7.0783072182329638</v>
      </c>
      <c r="AD7" s="41">
        <v>7.0783072182329638</v>
      </c>
      <c r="AE7" s="41">
        <v>7.0783072182329638</v>
      </c>
      <c r="AF7" s="41">
        <v>7.0783072182329638</v>
      </c>
    </row>
    <row r="8" spans="1:32">
      <c r="A8" s="12" t="s">
        <v>55</v>
      </c>
      <c r="B8" s="42"/>
      <c r="C8" s="37">
        <f>C5/C7</f>
        <v>0.20987494216343897</v>
      </c>
      <c r="D8" s="37">
        <f t="shared" ref="D8:H8" si="8">D5/D7</f>
        <v>0.21847403876814803</v>
      </c>
      <c r="E8" s="37">
        <f t="shared" si="8"/>
        <v>0.24200841070288415</v>
      </c>
      <c r="F8" s="37">
        <f t="shared" si="8"/>
        <v>0.26175577804288885</v>
      </c>
      <c r="G8" s="37">
        <f t="shared" si="8"/>
        <v>0.28164259857843488</v>
      </c>
      <c r="H8" s="37">
        <f t="shared" si="8"/>
        <v>0.29668110400614206</v>
      </c>
      <c r="I8" s="37">
        <f t="shared" ref="I8:L8" si="9">I5/I7</f>
        <v>0.29668110400614206</v>
      </c>
      <c r="J8" s="37">
        <f t="shared" si="9"/>
        <v>0.29668110400614206</v>
      </c>
      <c r="K8" s="37">
        <f t="shared" si="9"/>
        <v>0.29668110400614206</v>
      </c>
      <c r="L8" s="37">
        <f t="shared" si="9"/>
        <v>0.29668110400614206</v>
      </c>
      <c r="M8" s="37">
        <f t="shared" ref="M8:U8" si="10">M5/M7</f>
        <v>0.29668110400614206</v>
      </c>
      <c r="N8" s="37">
        <f t="shared" si="10"/>
        <v>0.29668110400614206</v>
      </c>
      <c r="O8" s="37">
        <f t="shared" si="10"/>
        <v>0.29668110400614206</v>
      </c>
      <c r="P8" s="37">
        <f t="shared" si="10"/>
        <v>0.29668110400614206</v>
      </c>
      <c r="Q8" s="37">
        <f t="shared" si="10"/>
        <v>0.29668110400614206</v>
      </c>
      <c r="R8" s="37">
        <f t="shared" si="10"/>
        <v>0.29668110400614206</v>
      </c>
      <c r="S8" s="37">
        <f t="shared" si="10"/>
        <v>0.29668110400614206</v>
      </c>
      <c r="T8" s="37">
        <f t="shared" si="10"/>
        <v>0.29668110400614206</v>
      </c>
      <c r="U8" s="37">
        <f t="shared" si="10"/>
        <v>0.29668110400614206</v>
      </c>
      <c r="V8" s="37">
        <f t="shared" ref="V8:AF8" si="11">V5/V7</f>
        <v>0.29668110400614206</v>
      </c>
      <c r="W8" s="37">
        <f t="shared" si="11"/>
        <v>0.29668110400614206</v>
      </c>
      <c r="X8" s="37">
        <f t="shared" si="11"/>
        <v>0.29668110400614206</v>
      </c>
      <c r="Y8" s="37">
        <f t="shared" si="11"/>
        <v>0.29668110400614206</v>
      </c>
      <c r="Z8" s="37">
        <f t="shared" si="11"/>
        <v>0.29668110400614206</v>
      </c>
      <c r="AA8" s="37">
        <f t="shared" si="11"/>
        <v>0.29668110400614206</v>
      </c>
      <c r="AB8" s="37">
        <f t="shared" si="11"/>
        <v>0.29668110400614206</v>
      </c>
      <c r="AC8" s="37">
        <f t="shared" si="11"/>
        <v>0.29668110400614206</v>
      </c>
      <c r="AD8" s="37">
        <f t="shared" si="11"/>
        <v>0.29668110400614206</v>
      </c>
      <c r="AE8" s="37">
        <f t="shared" si="11"/>
        <v>0.29668110400614206</v>
      </c>
      <c r="AF8" s="37">
        <f t="shared" si="11"/>
        <v>0.29668110400614206</v>
      </c>
    </row>
    <row r="9" spans="1:32" hidden="1">
      <c r="A9" s="12" t="s">
        <v>56</v>
      </c>
      <c r="B9" s="15"/>
      <c r="C9" s="44">
        <f t="shared" ref="C9:H9" si="12">C469</f>
        <v>0.19747000000000001</v>
      </c>
      <c r="D9" s="44">
        <f t="shared" si="12"/>
        <v>0.18403</v>
      </c>
      <c r="E9" s="44">
        <f t="shared" si="12"/>
        <v>0.18343000000000001</v>
      </c>
      <c r="F9" s="44">
        <f t="shared" si="12"/>
        <v>0.18819</v>
      </c>
      <c r="G9" s="44">
        <f t="shared" si="12"/>
        <v>0.19273999999999999</v>
      </c>
      <c r="H9" s="44">
        <f t="shared" si="12"/>
        <v>0.19342000000000001</v>
      </c>
      <c r="I9" s="44">
        <f t="shared" ref="I9:L9" si="13">I469</f>
        <v>0</v>
      </c>
      <c r="J9" s="44">
        <f t="shared" si="13"/>
        <v>0</v>
      </c>
      <c r="K9" s="44">
        <f t="shared" si="13"/>
        <v>0</v>
      </c>
      <c r="L9" s="44">
        <f t="shared" si="13"/>
        <v>0</v>
      </c>
      <c r="M9" s="15">
        <f t="shared" ref="M9:AF9" si="14">L9</f>
        <v>0</v>
      </c>
      <c r="N9" s="15">
        <f t="shared" si="14"/>
        <v>0</v>
      </c>
      <c r="O9" s="15">
        <f t="shared" si="14"/>
        <v>0</v>
      </c>
      <c r="P9" s="15">
        <f t="shared" si="14"/>
        <v>0</v>
      </c>
      <c r="Q9" s="15">
        <f t="shared" si="14"/>
        <v>0</v>
      </c>
      <c r="R9" s="15">
        <f t="shared" si="14"/>
        <v>0</v>
      </c>
      <c r="S9" s="15">
        <f t="shared" si="14"/>
        <v>0</v>
      </c>
      <c r="T9" s="15">
        <f t="shared" si="14"/>
        <v>0</v>
      </c>
      <c r="U9" s="15">
        <f t="shared" si="14"/>
        <v>0</v>
      </c>
      <c r="V9" s="15">
        <f t="shared" si="14"/>
        <v>0</v>
      </c>
      <c r="W9" s="15">
        <f t="shared" si="14"/>
        <v>0</v>
      </c>
      <c r="X9" s="15">
        <f t="shared" si="14"/>
        <v>0</v>
      </c>
      <c r="Y9" s="15">
        <f t="shared" si="14"/>
        <v>0</v>
      </c>
      <c r="Z9" s="15">
        <f t="shared" si="14"/>
        <v>0</v>
      </c>
      <c r="AA9" s="15">
        <f t="shared" si="14"/>
        <v>0</v>
      </c>
      <c r="AB9" s="15">
        <f t="shared" si="14"/>
        <v>0</v>
      </c>
      <c r="AC9" s="15">
        <f t="shared" si="14"/>
        <v>0</v>
      </c>
      <c r="AD9" s="15">
        <f t="shared" si="14"/>
        <v>0</v>
      </c>
      <c r="AE9" s="15">
        <f t="shared" si="14"/>
        <v>0</v>
      </c>
      <c r="AF9" s="15">
        <f t="shared" si="14"/>
        <v>0</v>
      </c>
    </row>
    <row r="10" spans="1:32">
      <c r="A10" s="78" t="s">
        <v>93</v>
      </c>
      <c r="B10" s="79"/>
      <c r="C10" s="88">
        <v>-7000</v>
      </c>
      <c r="D10" s="88">
        <v>-2000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101">
        <v>0</v>
      </c>
      <c r="N10" s="101">
        <v>0</v>
      </c>
      <c r="O10" s="101">
        <v>0</v>
      </c>
      <c r="P10" s="101">
        <v>0</v>
      </c>
      <c r="Q10" s="101">
        <v>0</v>
      </c>
      <c r="R10" s="101">
        <v>0</v>
      </c>
      <c r="S10" s="101">
        <v>0</v>
      </c>
      <c r="T10" s="101">
        <v>0</v>
      </c>
      <c r="U10" s="101">
        <v>0</v>
      </c>
      <c r="V10" s="101">
        <v>0</v>
      </c>
      <c r="W10" s="101">
        <v>0</v>
      </c>
      <c r="X10" s="101">
        <v>0</v>
      </c>
      <c r="Y10" s="101">
        <v>0</v>
      </c>
      <c r="Z10" s="101">
        <v>0</v>
      </c>
      <c r="AA10" s="101">
        <v>0</v>
      </c>
      <c r="AB10" s="101">
        <v>0</v>
      </c>
      <c r="AC10" s="101">
        <v>0</v>
      </c>
      <c r="AD10" s="101">
        <v>0</v>
      </c>
      <c r="AE10" s="101">
        <v>0</v>
      </c>
      <c r="AF10" s="101">
        <v>0</v>
      </c>
    </row>
    <row r="11" spans="1:32" hidden="1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hidden="1">
      <c r="A12" s="24" t="s">
        <v>57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hidden="1">
      <c r="A13" s="12"/>
      <c r="B13" s="11">
        <v>2010</v>
      </c>
      <c r="C13" s="11">
        <f t="shared" ref="C13:AF13" si="15">B13+5</f>
        <v>2015</v>
      </c>
      <c r="D13" s="11">
        <f t="shared" si="15"/>
        <v>2020</v>
      </c>
      <c r="E13" s="11">
        <f t="shared" si="15"/>
        <v>2025</v>
      </c>
      <c r="F13" s="11">
        <f t="shared" si="15"/>
        <v>2030</v>
      </c>
      <c r="G13" s="11">
        <f t="shared" si="15"/>
        <v>2035</v>
      </c>
      <c r="H13" s="11">
        <f t="shared" si="15"/>
        <v>2040</v>
      </c>
      <c r="I13" s="11">
        <f t="shared" si="15"/>
        <v>2045</v>
      </c>
      <c r="J13" s="11">
        <f t="shared" si="15"/>
        <v>2050</v>
      </c>
      <c r="K13" s="11">
        <f t="shared" si="15"/>
        <v>2055</v>
      </c>
      <c r="L13" s="11">
        <f t="shared" si="15"/>
        <v>2060</v>
      </c>
      <c r="M13" s="11">
        <f t="shared" si="15"/>
        <v>2065</v>
      </c>
      <c r="N13" s="11">
        <f t="shared" si="15"/>
        <v>2070</v>
      </c>
      <c r="O13" s="11">
        <f t="shared" si="15"/>
        <v>2075</v>
      </c>
      <c r="P13" s="11">
        <f t="shared" si="15"/>
        <v>2080</v>
      </c>
      <c r="Q13" s="11">
        <f t="shared" si="15"/>
        <v>2085</v>
      </c>
      <c r="R13" s="11">
        <f t="shared" si="15"/>
        <v>2090</v>
      </c>
      <c r="S13" s="11">
        <f t="shared" si="15"/>
        <v>2095</v>
      </c>
      <c r="T13" s="11">
        <f t="shared" si="15"/>
        <v>2100</v>
      </c>
      <c r="U13" s="11">
        <f t="shared" si="15"/>
        <v>2105</v>
      </c>
      <c r="V13" s="11">
        <f t="shared" si="15"/>
        <v>2110</v>
      </c>
      <c r="W13" s="11">
        <f t="shared" si="15"/>
        <v>2115</v>
      </c>
      <c r="X13" s="11">
        <f t="shared" si="15"/>
        <v>2120</v>
      </c>
      <c r="Y13" s="11">
        <f t="shared" si="15"/>
        <v>2125</v>
      </c>
      <c r="Z13" s="11">
        <f t="shared" si="15"/>
        <v>2130</v>
      </c>
      <c r="AA13" s="11">
        <f t="shared" si="15"/>
        <v>2135</v>
      </c>
      <c r="AB13" s="11">
        <f t="shared" si="15"/>
        <v>2140</v>
      </c>
      <c r="AC13" s="11">
        <f t="shared" si="15"/>
        <v>2145</v>
      </c>
      <c r="AD13" s="11">
        <f t="shared" si="15"/>
        <v>2150</v>
      </c>
      <c r="AE13" s="11">
        <f t="shared" si="15"/>
        <v>2155</v>
      </c>
      <c r="AF13" s="11">
        <f t="shared" si="15"/>
        <v>2160</v>
      </c>
    </row>
    <row r="14" spans="1:32" hidden="1">
      <c r="A14" s="12" t="s">
        <v>58</v>
      </c>
      <c r="B14" s="35">
        <f t="shared" ref="B14:AF14" si="16">B19</f>
        <v>1509709</v>
      </c>
      <c r="C14" s="35">
        <f t="shared" si="16"/>
        <v>1488632.614866754</v>
      </c>
      <c r="D14" s="35">
        <f t="shared" si="16"/>
        <v>1464872.7500632021</v>
      </c>
      <c r="E14" s="35">
        <f t="shared" si="16"/>
        <v>1438767.6846131675</v>
      </c>
      <c r="F14" s="35">
        <f t="shared" si="16"/>
        <v>1409414.9592262669</v>
      </c>
      <c r="G14" s="35">
        <f t="shared" si="16"/>
        <v>1378302.6870986512</v>
      </c>
      <c r="H14" s="35">
        <f t="shared" si="16"/>
        <v>1347055.7433650088</v>
      </c>
      <c r="I14" s="35">
        <f t="shared" si="16"/>
        <v>1315116.7516233111</v>
      </c>
      <c r="J14" s="35">
        <f t="shared" si="16"/>
        <v>1283468.9985910109</v>
      </c>
      <c r="K14" s="35">
        <f t="shared" si="16"/>
        <v>1250682.4265573851</v>
      </c>
      <c r="L14" s="35">
        <f t="shared" si="16"/>
        <v>1217369.9928362421</v>
      </c>
      <c r="M14" s="35">
        <f t="shared" si="16"/>
        <v>1185169.1903601498</v>
      </c>
      <c r="N14" s="35">
        <f t="shared" si="16"/>
        <v>1160281.9626605613</v>
      </c>
      <c r="O14" s="35">
        <f t="shared" si="16"/>
        <v>1143308.44293287</v>
      </c>
      <c r="P14" s="35">
        <f t="shared" si="16"/>
        <v>1132868.019642652</v>
      </c>
      <c r="Q14" s="35">
        <f t="shared" si="16"/>
        <v>1125750.1644004828</v>
      </c>
      <c r="R14" s="35">
        <f t="shared" si="16"/>
        <v>1120131.591301945</v>
      </c>
      <c r="S14" s="35">
        <f t="shared" si="16"/>
        <v>1116529.0356571891</v>
      </c>
      <c r="T14" s="35">
        <f t="shared" si="16"/>
        <v>1115182.3744765564</v>
      </c>
      <c r="U14" s="35">
        <f t="shared" si="16"/>
        <v>1115883.1169639435</v>
      </c>
      <c r="V14" s="35">
        <f t="shared" si="16"/>
        <v>1117682.1258932794</v>
      </c>
      <c r="W14" s="35">
        <f t="shared" si="16"/>
        <v>1119630.6060860732</v>
      </c>
      <c r="X14" s="35">
        <f t="shared" si="16"/>
        <v>1121228.4530990592</v>
      </c>
      <c r="Y14" s="35">
        <f t="shared" si="16"/>
        <v>1122177.0989195902</v>
      </c>
      <c r="Z14" s="35">
        <f t="shared" si="16"/>
        <v>1122565.375060729</v>
      </c>
      <c r="AA14" s="35">
        <f t="shared" si="16"/>
        <v>1123052.1139590247</v>
      </c>
      <c r="AB14" s="35">
        <f t="shared" si="16"/>
        <v>1123905.0187896751</v>
      </c>
      <c r="AC14" s="35">
        <f t="shared" si="16"/>
        <v>1125052.0903163999</v>
      </c>
      <c r="AD14" s="35">
        <f t="shared" si="16"/>
        <v>1126329.3881109117</v>
      </c>
      <c r="AE14" s="35">
        <f t="shared" si="16"/>
        <v>1127557.8694157831</v>
      </c>
      <c r="AF14" s="35">
        <f t="shared" si="16"/>
        <v>1128656.4840591352</v>
      </c>
    </row>
    <row r="15" spans="1:32" hidden="1">
      <c r="A15" s="12" t="s">
        <v>59</v>
      </c>
      <c r="B15" s="34">
        <f t="shared" ref="B15:AF15" si="17">B14/$B14</f>
        <v>1</v>
      </c>
      <c r="C15" s="34">
        <f t="shared" si="17"/>
        <v>0.98603943863801169</v>
      </c>
      <c r="D15" s="34">
        <f t="shared" si="17"/>
        <v>0.97030139587377573</v>
      </c>
      <c r="E15" s="34">
        <f t="shared" si="17"/>
        <v>0.95300994073239775</v>
      </c>
      <c r="F15" s="34">
        <f t="shared" si="17"/>
        <v>0.93356730285523037</v>
      </c>
      <c r="G15" s="34">
        <f t="shared" si="17"/>
        <v>0.91295917762870271</v>
      </c>
      <c r="H15" s="34">
        <f t="shared" si="17"/>
        <v>0.89226184871720893</v>
      </c>
      <c r="I15" s="34">
        <f t="shared" si="17"/>
        <v>0.87110612152627498</v>
      </c>
      <c r="J15" s="34">
        <f t="shared" si="17"/>
        <v>0.85014330482961342</v>
      </c>
      <c r="K15" s="34">
        <f t="shared" si="17"/>
        <v>0.82842615799295438</v>
      </c>
      <c r="L15" s="34">
        <f t="shared" si="17"/>
        <v>0.80636069125655474</v>
      </c>
      <c r="M15" s="34">
        <f t="shared" si="17"/>
        <v>0.78503154605301406</v>
      </c>
      <c r="N15" s="34">
        <f t="shared" si="17"/>
        <v>0.76854676143585376</v>
      </c>
      <c r="O15" s="34">
        <f t="shared" si="17"/>
        <v>0.75730385321467253</v>
      </c>
      <c r="P15" s="34">
        <f t="shared" si="17"/>
        <v>0.75038833287915219</v>
      </c>
      <c r="Q15" s="34">
        <f t="shared" si="17"/>
        <v>0.74567361286213618</v>
      </c>
      <c r="R15" s="34">
        <f t="shared" si="17"/>
        <v>0.74195198631123283</v>
      </c>
      <c r="S15" s="34">
        <f t="shared" si="17"/>
        <v>0.73956572800267406</v>
      </c>
      <c r="T15" s="34">
        <f t="shared" si="17"/>
        <v>0.73867372750414584</v>
      </c>
      <c r="U15" s="34">
        <f t="shared" si="17"/>
        <v>0.73913788482677356</v>
      </c>
      <c r="V15" s="34">
        <f t="shared" si="17"/>
        <v>0.74032951111325396</v>
      </c>
      <c r="W15" s="34">
        <f t="shared" si="17"/>
        <v>0.74162014407152188</v>
      </c>
      <c r="X15" s="34">
        <f t="shared" si="17"/>
        <v>0.74267852486741426</v>
      </c>
      <c r="Y15" s="34">
        <f t="shared" si="17"/>
        <v>0.74330688822785729</v>
      </c>
      <c r="Z15" s="34">
        <f t="shared" si="17"/>
        <v>0.74356407430884297</v>
      </c>
      <c r="AA15" s="34">
        <f t="shared" si="17"/>
        <v>0.74388648008260183</v>
      </c>
      <c r="AB15" s="34">
        <f t="shared" si="17"/>
        <v>0.74445142659259178</v>
      </c>
      <c r="AC15" s="34">
        <f t="shared" si="17"/>
        <v>0.74521122303463772</v>
      </c>
      <c r="AD15" s="34">
        <f t="shared" si="17"/>
        <v>0.74605727866159088</v>
      </c>
      <c r="AE15" s="34">
        <f t="shared" si="17"/>
        <v>0.74687099925600431</v>
      </c>
      <c r="AF15" s="34">
        <f t="shared" si="17"/>
        <v>0.74759869886126085</v>
      </c>
    </row>
    <row r="16" spans="1:32" hidden="1">
      <c r="A16" s="6"/>
    </row>
    <row r="17" spans="1:32">
      <c r="A17" s="25" t="s">
        <v>60</v>
      </c>
    </row>
    <row r="18" spans="1:32">
      <c r="A18" s="10" t="s">
        <v>0</v>
      </c>
      <c r="B18" s="11">
        <v>2010</v>
      </c>
      <c r="C18" s="11">
        <f t="shared" ref="C18:AF18" si="18">B18+5</f>
        <v>2015</v>
      </c>
      <c r="D18" s="11">
        <f t="shared" si="18"/>
        <v>2020</v>
      </c>
      <c r="E18" s="11">
        <f t="shared" si="18"/>
        <v>2025</v>
      </c>
      <c r="F18" s="11">
        <f t="shared" si="18"/>
        <v>2030</v>
      </c>
      <c r="G18" s="11">
        <f t="shared" si="18"/>
        <v>2035</v>
      </c>
      <c r="H18" s="11">
        <f t="shared" si="18"/>
        <v>2040</v>
      </c>
      <c r="I18" s="11">
        <f t="shared" si="18"/>
        <v>2045</v>
      </c>
      <c r="J18" s="11">
        <f t="shared" si="18"/>
        <v>2050</v>
      </c>
      <c r="K18" s="11">
        <f t="shared" si="18"/>
        <v>2055</v>
      </c>
      <c r="L18" s="11">
        <f t="shared" si="18"/>
        <v>2060</v>
      </c>
      <c r="M18" s="11">
        <f t="shared" si="18"/>
        <v>2065</v>
      </c>
      <c r="N18" s="11">
        <f t="shared" si="18"/>
        <v>2070</v>
      </c>
      <c r="O18" s="11">
        <f t="shared" si="18"/>
        <v>2075</v>
      </c>
      <c r="P18" s="11">
        <f t="shared" si="18"/>
        <v>2080</v>
      </c>
      <c r="Q18" s="11">
        <f t="shared" si="18"/>
        <v>2085</v>
      </c>
      <c r="R18" s="11">
        <f t="shared" si="18"/>
        <v>2090</v>
      </c>
      <c r="S18" s="11">
        <f t="shared" si="18"/>
        <v>2095</v>
      </c>
      <c r="T18" s="11">
        <f t="shared" si="18"/>
        <v>2100</v>
      </c>
      <c r="U18" s="11">
        <f t="shared" si="18"/>
        <v>2105</v>
      </c>
      <c r="V18" s="11">
        <f t="shared" si="18"/>
        <v>2110</v>
      </c>
      <c r="W18" s="11">
        <f t="shared" si="18"/>
        <v>2115</v>
      </c>
      <c r="X18" s="11">
        <f t="shared" si="18"/>
        <v>2120</v>
      </c>
      <c r="Y18" s="11">
        <f t="shared" si="18"/>
        <v>2125</v>
      </c>
      <c r="Z18" s="11">
        <f t="shared" si="18"/>
        <v>2130</v>
      </c>
      <c r="AA18" s="11">
        <f t="shared" si="18"/>
        <v>2135</v>
      </c>
      <c r="AB18" s="11">
        <f t="shared" si="18"/>
        <v>2140</v>
      </c>
      <c r="AC18" s="11">
        <f t="shared" si="18"/>
        <v>2145</v>
      </c>
      <c r="AD18" s="11">
        <f t="shared" si="18"/>
        <v>2150</v>
      </c>
      <c r="AE18" s="11">
        <f t="shared" si="18"/>
        <v>2155</v>
      </c>
      <c r="AF18" s="11">
        <f t="shared" si="18"/>
        <v>2160</v>
      </c>
    </row>
    <row r="19" spans="1:32" ht="12" customHeight="1">
      <c r="A19" s="45" t="s">
        <v>1</v>
      </c>
      <c r="B19" s="46">
        <f t="shared" ref="B19" si="19">SUM(B20:B38)</f>
        <v>1509709</v>
      </c>
      <c r="C19" s="46">
        <f t="shared" ref="C19:AF19" si="20">SUM(C20:C38)</f>
        <v>1488632.614866754</v>
      </c>
      <c r="D19" s="46">
        <f t="shared" si="20"/>
        <v>1464872.7500632021</v>
      </c>
      <c r="E19" s="46">
        <f t="shared" si="20"/>
        <v>1438767.6846131675</v>
      </c>
      <c r="F19" s="46">
        <f t="shared" si="20"/>
        <v>1409414.9592262669</v>
      </c>
      <c r="G19" s="46">
        <f t="shared" si="20"/>
        <v>1378302.6870986512</v>
      </c>
      <c r="H19" s="46">
        <f t="shared" si="20"/>
        <v>1347055.7433650088</v>
      </c>
      <c r="I19" s="46">
        <f t="shared" si="20"/>
        <v>1315116.7516233111</v>
      </c>
      <c r="J19" s="46">
        <f t="shared" si="20"/>
        <v>1283468.9985910109</v>
      </c>
      <c r="K19" s="46">
        <f t="shared" si="20"/>
        <v>1250682.4265573851</v>
      </c>
      <c r="L19" s="46">
        <f t="shared" si="20"/>
        <v>1217369.9928362421</v>
      </c>
      <c r="M19" s="46">
        <f t="shared" si="20"/>
        <v>1185169.1903601498</v>
      </c>
      <c r="N19" s="46">
        <f t="shared" si="20"/>
        <v>1160281.9626605613</v>
      </c>
      <c r="O19" s="46">
        <f t="shared" si="20"/>
        <v>1143308.44293287</v>
      </c>
      <c r="P19" s="46">
        <f t="shared" si="20"/>
        <v>1132868.019642652</v>
      </c>
      <c r="Q19" s="46">
        <f t="shared" si="20"/>
        <v>1125750.1644004828</v>
      </c>
      <c r="R19" s="46">
        <f t="shared" si="20"/>
        <v>1120131.591301945</v>
      </c>
      <c r="S19" s="46">
        <f t="shared" si="20"/>
        <v>1116529.0356571891</v>
      </c>
      <c r="T19" s="46">
        <f t="shared" si="20"/>
        <v>1115182.3744765564</v>
      </c>
      <c r="U19" s="46">
        <f t="shared" si="20"/>
        <v>1115883.1169639435</v>
      </c>
      <c r="V19" s="46">
        <f t="shared" si="20"/>
        <v>1117682.1258932794</v>
      </c>
      <c r="W19" s="46">
        <f t="shared" si="20"/>
        <v>1119630.6060860732</v>
      </c>
      <c r="X19" s="46">
        <f t="shared" si="20"/>
        <v>1121228.4530990592</v>
      </c>
      <c r="Y19" s="46">
        <f t="shared" si="20"/>
        <v>1122177.0989195902</v>
      </c>
      <c r="Z19" s="46">
        <f t="shared" si="20"/>
        <v>1122565.375060729</v>
      </c>
      <c r="AA19" s="46">
        <f t="shared" si="20"/>
        <v>1123052.1139590247</v>
      </c>
      <c r="AB19" s="46">
        <f t="shared" si="20"/>
        <v>1123905.0187896751</v>
      </c>
      <c r="AC19" s="46">
        <f t="shared" si="20"/>
        <v>1125052.0903163999</v>
      </c>
      <c r="AD19" s="46">
        <f t="shared" si="20"/>
        <v>1126329.3881109117</v>
      </c>
      <c r="AE19" s="46">
        <f t="shared" si="20"/>
        <v>1127557.8694157831</v>
      </c>
      <c r="AF19" s="46">
        <f t="shared" si="20"/>
        <v>1128656.4840591352</v>
      </c>
    </row>
    <row r="20" spans="1:32" ht="12" customHeight="1">
      <c r="A20" s="12" t="s">
        <v>2</v>
      </c>
      <c r="B20" s="33">
        <f t="shared" ref="B20:AF28" si="21">B46+B72</f>
        <v>66483</v>
      </c>
      <c r="C20" s="13">
        <f t="shared" si="21"/>
        <v>62423.719120746071</v>
      </c>
      <c r="D20" s="13">
        <f t="shared" si="21"/>
        <v>61259.256597145548</v>
      </c>
      <c r="E20" s="13">
        <f t="shared" si="21"/>
        <v>62085.123190313541</v>
      </c>
      <c r="F20" s="13">
        <f t="shared" si="21"/>
        <v>62887.439077430652</v>
      </c>
      <c r="G20" s="13">
        <f t="shared" si="21"/>
        <v>64913.957101428212</v>
      </c>
      <c r="H20" s="13">
        <f t="shared" si="21"/>
        <v>67239.093915713107</v>
      </c>
      <c r="I20" s="13">
        <f t="shared" si="21"/>
        <v>66137.267134083202</v>
      </c>
      <c r="J20" s="13">
        <f t="shared" si="21"/>
        <v>64949.843309928976</v>
      </c>
      <c r="K20" s="13">
        <f t="shared" si="21"/>
        <v>64419.944076005348</v>
      </c>
      <c r="L20" s="13">
        <f t="shared" si="21"/>
        <v>64223.557958982943</v>
      </c>
      <c r="M20" s="13">
        <f t="shared" si="21"/>
        <v>64570.794320115907</v>
      </c>
      <c r="N20" s="13">
        <f t="shared" si="21"/>
        <v>65022.952216373422</v>
      </c>
      <c r="O20" s="13">
        <f t="shared" si="21"/>
        <v>65327.174333913397</v>
      </c>
      <c r="P20" s="13">
        <f t="shared" si="21"/>
        <v>65565.364265846874</v>
      </c>
      <c r="Q20" s="13">
        <f t="shared" si="21"/>
        <v>65579.050509658846</v>
      </c>
      <c r="R20" s="13">
        <f t="shared" si="21"/>
        <v>65306.761567864858</v>
      </c>
      <c r="S20" s="13">
        <f t="shared" si="21"/>
        <v>65226.690538423914</v>
      </c>
      <c r="T20" s="13">
        <f t="shared" si="21"/>
        <v>65318.008652946228</v>
      </c>
      <c r="U20" s="13">
        <f t="shared" si="21"/>
        <v>65445.344460959022</v>
      </c>
      <c r="V20" s="13">
        <f t="shared" si="21"/>
        <v>65588.657725136785</v>
      </c>
      <c r="W20" s="13">
        <f t="shared" si="21"/>
        <v>65695.259710745828</v>
      </c>
      <c r="X20" s="13">
        <f t="shared" si="21"/>
        <v>65755.552380672947</v>
      </c>
      <c r="Y20" s="13">
        <f t="shared" si="21"/>
        <v>65793.055450443935</v>
      </c>
      <c r="Z20" s="13">
        <f t="shared" si="21"/>
        <v>65812.041813365155</v>
      </c>
      <c r="AA20" s="13">
        <f t="shared" si="21"/>
        <v>65837.881860544963</v>
      </c>
      <c r="AB20" s="13">
        <f t="shared" si="21"/>
        <v>65907.877560036912</v>
      </c>
      <c r="AC20" s="13">
        <f t="shared" si="21"/>
        <v>65991.852971023909</v>
      </c>
      <c r="AD20" s="13">
        <f t="shared" si="21"/>
        <v>66066.360142771271</v>
      </c>
      <c r="AE20" s="13">
        <f t="shared" si="21"/>
        <v>66132.659195103945</v>
      </c>
      <c r="AF20" s="13">
        <f t="shared" si="21"/>
        <v>66190.531035806358</v>
      </c>
    </row>
    <row r="21" spans="1:32" ht="12" customHeight="1">
      <c r="A21" s="12" t="s">
        <v>3</v>
      </c>
      <c r="B21" s="13">
        <f t="shared" si="21"/>
        <v>70852</v>
      </c>
      <c r="C21" s="33">
        <f t="shared" si="21"/>
        <v>67020.187864117644</v>
      </c>
      <c r="D21" s="13">
        <f t="shared" si="21"/>
        <v>62550.036181517273</v>
      </c>
      <c r="E21" s="13">
        <f t="shared" si="21"/>
        <v>61222.606024970723</v>
      </c>
      <c r="F21" s="13">
        <f t="shared" si="21"/>
        <v>62051.417678692545</v>
      </c>
      <c r="G21" s="13">
        <f t="shared" si="21"/>
        <v>62856.475433376225</v>
      </c>
      <c r="H21" s="13">
        <f t="shared" si="21"/>
        <v>64884.609292838373</v>
      </c>
      <c r="I21" s="13">
        <f t="shared" si="21"/>
        <v>67208.694650310252</v>
      </c>
      <c r="J21" s="13">
        <f t="shared" si="21"/>
        <v>66107.366012287181</v>
      </c>
      <c r="K21" s="13">
        <f t="shared" si="21"/>
        <v>64920.479030762355</v>
      </c>
      <c r="L21" s="13">
        <f t="shared" si="21"/>
        <v>64390.819367994591</v>
      </c>
      <c r="M21" s="13">
        <f t="shared" si="21"/>
        <v>64194.522038511474</v>
      </c>
      <c r="N21" s="13">
        <f t="shared" si="21"/>
        <v>64541.601411653006</v>
      </c>
      <c r="O21" s="13">
        <f t="shared" si="21"/>
        <v>64993.554884158031</v>
      </c>
      <c r="P21" s="13">
        <f t="shared" si="21"/>
        <v>65297.639460747436</v>
      </c>
      <c r="Q21" s="13">
        <f t="shared" si="21"/>
        <v>65535.721705344054</v>
      </c>
      <c r="R21" s="13">
        <f t="shared" si="21"/>
        <v>65549.401761509318</v>
      </c>
      <c r="S21" s="13">
        <f t="shared" si="21"/>
        <v>65277.235923453431</v>
      </c>
      <c r="T21" s="13">
        <f t="shared" si="21"/>
        <v>65197.201094685835</v>
      </c>
      <c r="U21" s="13">
        <f t="shared" si="21"/>
        <v>65288.477923648847</v>
      </c>
      <c r="V21" s="13">
        <f t="shared" si="21"/>
        <v>65415.756162250786</v>
      </c>
      <c r="W21" s="13">
        <f t="shared" si="21"/>
        <v>65559.004633497825</v>
      </c>
      <c r="X21" s="13">
        <f t="shared" si="21"/>
        <v>65665.558423602386</v>
      </c>
      <c r="Y21" s="13">
        <f t="shared" si="21"/>
        <v>65725.823834791052</v>
      </c>
      <c r="Z21" s="13">
        <f t="shared" si="21"/>
        <v>65763.309949161456</v>
      </c>
      <c r="AA21" s="13">
        <f t="shared" si="21"/>
        <v>65782.287728215</v>
      </c>
      <c r="AB21" s="13">
        <f t="shared" si="21"/>
        <v>65808.116092928452</v>
      </c>
      <c r="AC21" s="13">
        <f t="shared" si="21"/>
        <v>65878.080146874301</v>
      </c>
      <c r="AD21" s="13">
        <f t="shared" si="21"/>
        <v>65962.017591989701</v>
      </c>
      <c r="AE21" s="13">
        <f t="shared" si="21"/>
        <v>66036.491078522755</v>
      </c>
      <c r="AF21" s="13">
        <f t="shared" si="21"/>
        <v>66102.7601565894</v>
      </c>
    </row>
    <row r="22" spans="1:32" ht="12" customHeight="1">
      <c r="A22" s="12" t="s">
        <v>4</v>
      </c>
      <c r="B22" s="13">
        <f t="shared" si="21"/>
        <v>74265</v>
      </c>
      <c r="C22" s="13">
        <f t="shared" si="21"/>
        <v>70705.775154010698</v>
      </c>
      <c r="D22" s="33">
        <f t="shared" si="21"/>
        <v>66968.672058320517</v>
      </c>
      <c r="E22" s="13">
        <f t="shared" si="21"/>
        <v>62537.408803532016</v>
      </c>
      <c r="F22" s="13">
        <f t="shared" si="21"/>
        <v>61211.175719334511</v>
      </c>
      <c r="G22" s="13">
        <f t="shared" si="21"/>
        <v>62040.469332141838</v>
      </c>
      <c r="H22" s="13">
        <f t="shared" si="21"/>
        <v>62845.707489993241</v>
      </c>
      <c r="I22" s="13">
        <f t="shared" si="21"/>
        <v>64873.49387737902</v>
      </c>
      <c r="J22" s="13">
        <f t="shared" si="21"/>
        <v>67197.180935308657</v>
      </c>
      <c r="K22" s="13">
        <f t="shared" si="21"/>
        <v>66096.04096906574</v>
      </c>
      <c r="L22" s="13">
        <f t="shared" si="21"/>
        <v>64909.357316567242</v>
      </c>
      <c r="M22" s="13">
        <f t="shared" si="21"/>
        <v>64379.788391321417</v>
      </c>
      <c r="N22" s="13">
        <f t="shared" si="21"/>
        <v>64183.524690099031</v>
      </c>
      <c r="O22" s="13">
        <f t="shared" si="21"/>
        <v>64530.544604073773</v>
      </c>
      <c r="P22" s="13">
        <f t="shared" si="21"/>
        <v>64982.420651128064</v>
      </c>
      <c r="Q22" s="13">
        <f t="shared" si="21"/>
        <v>65286.453134113064</v>
      </c>
      <c r="R22" s="13">
        <f t="shared" si="21"/>
        <v>65524.494592154835</v>
      </c>
      <c r="S22" s="13">
        <f t="shared" si="21"/>
        <v>65538.172304750289</v>
      </c>
      <c r="T22" s="13">
        <f t="shared" si="21"/>
        <v>65266.053092207789</v>
      </c>
      <c r="U22" s="13">
        <f t="shared" si="21"/>
        <v>65186.031974437159</v>
      </c>
      <c r="V22" s="13">
        <f t="shared" si="21"/>
        <v>65277.293166503776</v>
      </c>
      <c r="W22" s="13">
        <f t="shared" si="21"/>
        <v>65404.54960070418</v>
      </c>
      <c r="X22" s="13">
        <f t="shared" si="21"/>
        <v>65547.77353164315</v>
      </c>
      <c r="Y22" s="13">
        <f t="shared" si="21"/>
        <v>65654.309067711103</v>
      </c>
      <c r="Z22" s="13">
        <f t="shared" si="21"/>
        <v>65714.564154658656</v>
      </c>
      <c r="AA22" s="13">
        <f t="shared" si="21"/>
        <v>65752.043847174864</v>
      </c>
      <c r="AB22" s="13">
        <f t="shared" si="21"/>
        <v>65771.01837509044</v>
      </c>
      <c r="AC22" s="13">
        <f t="shared" si="21"/>
        <v>65796.842315072368</v>
      </c>
      <c r="AD22" s="13">
        <f t="shared" si="21"/>
        <v>65866.794383274682</v>
      </c>
      <c r="AE22" s="13">
        <f t="shared" si="21"/>
        <v>65950.717448824667</v>
      </c>
      <c r="AF22" s="13">
        <f t="shared" si="21"/>
        <v>66025.178177090304</v>
      </c>
    </row>
    <row r="23" spans="1:32" ht="12" customHeight="1">
      <c r="A23" s="12" t="s">
        <v>5</v>
      </c>
      <c r="B23" s="13">
        <f t="shared" si="21"/>
        <v>73043</v>
      </c>
      <c r="C23" s="13">
        <f t="shared" si="21"/>
        <v>73980.023645935813</v>
      </c>
      <c r="D23" s="13">
        <f t="shared" si="21"/>
        <v>70592.437852111834</v>
      </c>
      <c r="E23" s="33">
        <f t="shared" si="21"/>
        <v>66926.957860251729</v>
      </c>
      <c r="F23" s="13">
        <f t="shared" si="21"/>
        <v>62501.207351855031</v>
      </c>
      <c r="G23" s="13">
        <f t="shared" si="21"/>
        <v>61177.913993259615</v>
      </c>
      <c r="H23" s="13">
        <f t="shared" si="21"/>
        <v>62008.952500796862</v>
      </c>
      <c r="I23" s="13">
        <f t="shared" si="21"/>
        <v>62813.781413445053</v>
      </c>
      <c r="J23" s="13">
        <f t="shared" si="21"/>
        <v>64840.537595981892</v>
      </c>
      <c r="K23" s="13">
        <f t="shared" si="21"/>
        <v>67163.043834991578</v>
      </c>
      <c r="L23" s="13">
        <f t="shared" si="21"/>
        <v>66062.463263130485</v>
      </c>
      <c r="M23" s="13">
        <f t="shared" si="21"/>
        <v>64876.38246239342</v>
      </c>
      <c r="N23" s="13">
        <f t="shared" si="21"/>
        <v>64347.082565509714</v>
      </c>
      <c r="O23" s="13">
        <f t="shared" si="21"/>
        <v>64150.918568970832</v>
      </c>
      <c r="P23" s="13">
        <f t="shared" si="21"/>
        <v>64497.762192014154</v>
      </c>
      <c r="Q23" s="13">
        <f t="shared" si="21"/>
        <v>64949.408679766493</v>
      </c>
      <c r="R23" s="13">
        <f t="shared" si="21"/>
        <v>65253.286710031498</v>
      </c>
      <c r="S23" s="13">
        <f t="shared" si="21"/>
        <v>65491.207239709605</v>
      </c>
      <c r="T23" s="13">
        <f t="shared" si="21"/>
        <v>65504.878003837279</v>
      </c>
      <c r="U23" s="13">
        <f t="shared" si="21"/>
        <v>65232.897031630564</v>
      </c>
      <c r="V23" s="13">
        <f t="shared" si="21"/>
        <v>65152.916565698113</v>
      </c>
      <c r="W23" s="13">
        <f t="shared" si="21"/>
        <v>65244.131395812859</v>
      </c>
      <c r="X23" s="13">
        <f t="shared" si="21"/>
        <v>65371.323181978922</v>
      </c>
      <c r="Y23" s="13">
        <f t="shared" si="21"/>
        <v>65514.474353173653</v>
      </c>
      <c r="Z23" s="13">
        <f t="shared" si="21"/>
        <v>65620.955767711042</v>
      </c>
      <c r="AA23" s="13">
        <f t="shared" si="21"/>
        <v>65681.180244238349</v>
      </c>
      <c r="AB23" s="13">
        <f t="shared" si="21"/>
        <v>65718.6408965507</v>
      </c>
      <c r="AC23" s="13">
        <f t="shared" si="21"/>
        <v>65737.605785142805</v>
      </c>
      <c r="AD23" s="13">
        <f t="shared" si="21"/>
        <v>65763.416606204904</v>
      </c>
      <c r="AE23" s="13">
        <f t="shared" si="21"/>
        <v>65833.333137785943</v>
      </c>
      <c r="AF23" s="13">
        <f t="shared" si="21"/>
        <v>65917.213569254149</v>
      </c>
    </row>
    <row r="24" spans="1:32" ht="12" customHeight="1">
      <c r="A24" s="12" t="s">
        <v>6</v>
      </c>
      <c r="B24" s="13">
        <f t="shared" si="21"/>
        <v>74830</v>
      </c>
      <c r="C24" s="13">
        <f t="shared" si="21"/>
        <v>71189.147106310149</v>
      </c>
      <c r="D24" s="13">
        <f t="shared" si="21"/>
        <v>73363.431217341538</v>
      </c>
      <c r="E24" s="13">
        <f t="shared" si="21"/>
        <v>70480.613762005989</v>
      </c>
      <c r="F24" s="33">
        <f t="shared" si="21"/>
        <v>66826.757225666574</v>
      </c>
      <c r="G24" s="13">
        <f t="shared" si="21"/>
        <v>62412.144900274565</v>
      </c>
      <c r="H24" s="13">
        <f t="shared" si="21"/>
        <v>61094.751839805918</v>
      </c>
      <c r="I24" s="13">
        <f t="shared" si="21"/>
        <v>61924.659782760413</v>
      </c>
      <c r="J24" s="13">
        <f t="shared" si="21"/>
        <v>62728.394074901276</v>
      </c>
      <c r="K24" s="13">
        <f t="shared" si="21"/>
        <v>64752.394906992573</v>
      </c>
      <c r="L24" s="13">
        <f t="shared" si="21"/>
        <v>67071.742839940576</v>
      </c>
      <c r="M24" s="13">
        <f t="shared" si="21"/>
        <v>65972.658389988312</v>
      </c>
      <c r="N24" s="13">
        <f t="shared" si="21"/>
        <v>64788.189939602489</v>
      </c>
      <c r="O24" s="13">
        <f t="shared" si="21"/>
        <v>64259.609569477936</v>
      </c>
      <c r="P24" s="13">
        <f t="shared" si="21"/>
        <v>64063.712236971158</v>
      </c>
      <c r="Q24" s="13">
        <f t="shared" si="21"/>
        <v>64410.084363100366</v>
      </c>
      <c r="R24" s="13">
        <f t="shared" si="21"/>
        <v>64861.116885621392</v>
      </c>
      <c r="S24" s="13">
        <f t="shared" si="21"/>
        <v>65164.581826113324</v>
      </c>
      <c r="T24" s="13">
        <f t="shared" si="21"/>
        <v>65402.178928205933</v>
      </c>
      <c r="U24" s="13">
        <f t="shared" si="21"/>
        <v>65415.831108387771</v>
      </c>
      <c r="V24" s="13">
        <f t="shared" si="21"/>
        <v>65144.219865305582</v>
      </c>
      <c r="W24" s="13">
        <f t="shared" si="21"/>
        <v>65064.348124286531</v>
      </c>
      <c r="X24" s="13">
        <f t="shared" si="21"/>
        <v>65155.438957567938</v>
      </c>
      <c r="Y24" s="13">
        <f t="shared" si="21"/>
        <v>65282.457840065908</v>
      </c>
      <c r="Z24" s="13">
        <f t="shared" si="21"/>
        <v>65425.41441251069</v>
      </c>
      <c r="AA24" s="13">
        <f t="shared" si="21"/>
        <v>65531.751076921428</v>
      </c>
      <c r="AB24" s="13">
        <f t="shared" si="21"/>
        <v>65591.893684695926</v>
      </c>
      <c r="AC24" s="13">
        <f t="shared" si="21"/>
        <v>65629.3034132467</v>
      </c>
      <c r="AD24" s="13">
        <f t="shared" si="21"/>
        <v>65648.24252109541</v>
      </c>
      <c r="AE24" s="13">
        <f t="shared" si="21"/>
        <v>65674.018255099028</v>
      </c>
      <c r="AF24" s="13">
        <f t="shared" si="21"/>
        <v>65743.839742612094</v>
      </c>
    </row>
    <row r="25" spans="1:32" ht="12" customHeight="1">
      <c r="A25" s="12" t="s">
        <v>7</v>
      </c>
      <c r="B25" s="13">
        <f t="shared" si="21"/>
        <v>84870</v>
      </c>
      <c r="C25" s="13">
        <f t="shared" si="21"/>
        <v>70879.751004064165</v>
      </c>
      <c r="D25" s="13">
        <f t="shared" si="21"/>
        <v>69949.520769433089</v>
      </c>
      <c r="E25" s="13">
        <f t="shared" si="21"/>
        <v>73203.068098712232</v>
      </c>
      <c r="F25" s="13">
        <f t="shared" si="21"/>
        <v>70333.715307272403</v>
      </c>
      <c r="G25" s="33">
        <f t="shared" si="21"/>
        <v>66692.999705108799</v>
      </c>
      <c r="H25" s="13">
        <f t="shared" si="21"/>
        <v>62291.890540539112</v>
      </c>
      <c r="I25" s="13">
        <f t="shared" si="21"/>
        <v>60977.059497131922</v>
      </c>
      <c r="J25" s="13">
        <f t="shared" si="21"/>
        <v>61805.367128003389</v>
      </c>
      <c r="K25" s="13">
        <f t="shared" si="21"/>
        <v>62607.552089899735</v>
      </c>
      <c r="L25" s="13">
        <f t="shared" si="21"/>
        <v>64627.653407563412</v>
      </c>
      <c r="M25" s="13">
        <f t="shared" si="21"/>
        <v>66942.531224720995</v>
      </c>
      <c r="N25" s="13">
        <f t="shared" si="21"/>
        <v>65845.564126592741</v>
      </c>
      <c r="O25" s="13">
        <f t="shared" si="21"/>
        <v>64663.377517637753</v>
      </c>
      <c r="P25" s="13">
        <f t="shared" si="21"/>
        <v>64135.815441067316</v>
      </c>
      <c r="Q25" s="13">
        <f t="shared" si="21"/>
        <v>63940.295498645821</v>
      </c>
      <c r="R25" s="13">
        <f t="shared" si="21"/>
        <v>64286.000349705238</v>
      </c>
      <c r="S25" s="13">
        <f t="shared" si="21"/>
        <v>64736.163972175607</v>
      </c>
      <c r="T25" s="13">
        <f t="shared" si="21"/>
        <v>65039.044296949156</v>
      </c>
      <c r="U25" s="13">
        <f t="shared" si="21"/>
        <v>65276.183675654349</v>
      </c>
      <c r="V25" s="13">
        <f t="shared" si="21"/>
        <v>65289.809555337975</v>
      </c>
      <c r="W25" s="13">
        <f t="shared" si="21"/>
        <v>65018.721562822189</v>
      </c>
      <c r="X25" s="13">
        <f t="shared" si="21"/>
        <v>64939.003692214581</v>
      </c>
      <c r="Y25" s="13">
        <f t="shared" si="21"/>
        <v>65029.919041854111</v>
      </c>
      <c r="Z25" s="13">
        <f t="shared" si="21"/>
        <v>65156.693226446907</v>
      </c>
      <c r="AA25" s="13">
        <f t="shared" si="21"/>
        <v>65299.374397525171</v>
      </c>
      <c r="AB25" s="13">
        <f t="shared" si="21"/>
        <v>65405.506207677121</v>
      </c>
      <c r="AC25" s="13">
        <f t="shared" si="21"/>
        <v>65465.532952598427</v>
      </c>
      <c r="AD25" s="13">
        <f t="shared" si="21"/>
        <v>65502.870612476967</v>
      </c>
      <c r="AE25" s="13">
        <f t="shared" si="21"/>
        <v>65521.773234726628</v>
      </c>
      <c r="AF25" s="13">
        <f t="shared" si="21"/>
        <v>65547.49931258471</v>
      </c>
    </row>
    <row r="26" spans="1:32" ht="12" customHeight="1">
      <c r="A26" s="12" t="s">
        <v>8</v>
      </c>
      <c r="B26" s="13">
        <f t="shared" si="21"/>
        <v>97664</v>
      </c>
      <c r="C26" s="13">
        <f t="shared" si="21"/>
        <v>82824.723305401072</v>
      </c>
      <c r="D26" s="13">
        <f t="shared" si="21"/>
        <v>70178.375083969979</v>
      </c>
      <c r="E26" s="13">
        <f t="shared" si="21"/>
        <v>69777.096162828006</v>
      </c>
      <c r="F26" s="13">
        <f t="shared" si="21"/>
        <v>73029.449956516051</v>
      </c>
      <c r="G26" s="13">
        <f t="shared" si="21"/>
        <v>70174.196306998638</v>
      </c>
      <c r="H26" s="33">
        <f t="shared" si="21"/>
        <v>66547.320769914135</v>
      </c>
      <c r="I26" s="13">
        <f t="shared" si="21"/>
        <v>62155.362983303523</v>
      </c>
      <c r="J26" s="13">
        <f t="shared" si="21"/>
        <v>60843.445113658454</v>
      </c>
      <c r="K26" s="13">
        <f t="shared" si="21"/>
        <v>61669.935635522706</v>
      </c>
      <c r="L26" s="13">
        <f t="shared" si="21"/>
        <v>62470.361472916775</v>
      </c>
      <c r="M26" s="13">
        <f t="shared" si="21"/>
        <v>64486.035635457694</v>
      </c>
      <c r="N26" s="13">
        <f t="shared" si="21"/>
        <v>66795.838192210242</v>
      </c>
      <c r="O26" s="13">
        <f t="shared" si="21"/>
        <v>65701.274908626248</v>
      </c>
      <c r="P26" s="13">
        <f t="shared" si="21"/>
        <v>64521.678858102343</v>
      </c>
      <c r="Q26" s="13">
        <f t="shared" si="21"/>
        <v>63995.272842998864</v>
      </c>
      <c r="R26" s="13">
        <f t="shared" si="21"/>
        <v>63800.18134887093</v>
      </c>
      <c r="S26" s="13">
        <f t="shared" si="21"/>
        <v>64145.128647264981</v>
      </c>
      <c r="T26" s="13">
        <f t="shared" si="21"/>
        <v>64594.305813655817</v>
      </c>
      <c r="U26" s="13">
        <f t="shared" si="21"/>
        <v>64896.522428340788</v>
      </c>
      <c r="V26" s="13">
        <f t="shared" si="21"/>
        <v>65133.142156922899</v>
      </c>
      <c r="W26" s="13">
        <f t="shared" si="21"/>
        <v>65146.738177837004</v>
      </c>
      <c r="X26" s="13">
        <f t="shared" si="21"/>
        <v>64876.244227986943</v>
      </c>
      <c r="Y26" s="13">
        <f t="shared" si="21"/>
        <v>64796.70104536874</v>
      </c>
      <c r="Z26" s="13">
        <f t="shared" si="21"/>
        <v>64887.417169671302</v>
      </c>
      <c r="AA26" s="13">
        <f t="shared" si="21"/>
        <v>65013.913550463694</v>
      </c>
      <c r="AB26" s="13">
        <f t="shared" si="21"/>
        <v>65156.282060319209</v>
      </c>
      <c r="AC26" s="13">
        <f t="shared" si="21"/>
        <v>65262.181300880606</v>
      </c>
      <c r="AD26" s="13">
        <f t="shared" si="21"/>
        <v>65322.076507524478</v>
      </c>
      <c r="AE26" s="13">
        <f t="shared" si="21"/>
        <v>65359.332348349359</v>
      </c>
      <c r="AF26" s="13">
        <f t="shared" si="21"/>
        <v>65378.193548756593</v>
      </c>
    </row>
    <row r="27" spans="1:32" ht="12" customHeight="1">
      <c r="A27" s="12" t="s">
        <v>9</v>
      </c>
      <c r="B27" s="13">
        <f t="shared" si="21"/>
        <v>117314</v>
      </c>
      <c r="C27" s="13">
        <f t="shared" si="21"/>
        <v>96961.681742032088</v>
      </c>
      <c r="D27" s="13">
        <f t="shared" si="21"/>
        <v>82459.518492254574</v>
      </c>
      <c r="E27" s="13">
        <f t="shared" si="21"/>
        <v>69972.16563109486</v>
      </c>
      <c r="F27" s="13">
        <f t="shared" si="21"/>
        <v>69581.423701706735</v>
      </c>
      <c r="G27" s="13">
        <f t="shared" si="21"/>
        <v>72831.455729845547</v>
      </c>
      <c r="H27" s="13">
        <f t="shared" si="21"/>
        <v>69991.221971640291</v>
      </c>
      <c r="I27" s="33">
        <f t="shared" si="21"/>
        <v>66374.00511409968</v>
      </c>
      <c r="J27" s="13">
        <f t="shared" si="21"/>
        <v>61992.997546917606</v>
      </c>
      <c r="K27" s="13">
        <f t="shared" si="21"/>
        <v>60684.539920117284</v>
      </c>
      <c r="L27" s="13">
        <f t="shared" si="21"/>
        <v>61508.869671225802</v>
      </c>
      <c r="M27" s="13">
        <f t="shared" si="21"/>
        <v>62307.203597114611</v>
      </c>
      <c r="N27" s="13">
        <f t="shared" si="21"/>
        <v>64317.612712819464</v>
      </c>
      <c r="O27" s="13">
        <f t="shared" si="21"/>
        <v>66621.379738326359</v>
      </c>
      <c r="P27" s="13">
        <f t="shared" si="21"/>
        <v>65529.675252884597</v>
      </c>
      <c r="Q27" s="13">
        <f t="shared" si="21"/>
        <v>64353.160090463178</v>
      </c>
      <c r="R27" s="13">
        <f t="shared" si="21"/>
        <v>63828.12895113034</v>
      </c>
      <c r="S27" s="13">
        <f t="shared" si="21"/>
        <v>63633.547000131926</v>
      </c>
      <c r="T27" s="13">
        <f t="shared" si="21"/>
        <v>63977.593359575621</v>
      </c>
      <c r="U27" s="13">
        <f t="shared" si="21"/>
        <v>64425.597357755847</v>
      </c>
      <c r="V27" s="13">
        <f t="shared" si="21"/>
        <v>64727.024638183422</v>
      </c>
      <c r="W27" s="13">
        <f t="shared" si="21"/>
        <v>64963.026359519514</v>
      </c>
      <c r="X27" s="13">
        <f t="shared" si="21"/>
        <v>64976.586870125611</v>
      </c>
      <c r="Y27" s="13">
        <f t="shared" si="21"/>
        <v>64706.799400762255</v>
      </c>
      <c r="Z27" s="13">
        <f t="shared" si="21"/>
        <v>64627.463970318917</v>
      </c>
      <c r="AA27" s="13">
        <f t="shared" si="21"/>
        <v>64717.943160776253</v>
      </c>
      <c r="AB27" s="13">
        <f t="shared" si="21"/>
        <v>64844.109156269027</v>
      </c>
      <c r="AC27" s="13">
        <f t="shared" si="21"/>
        <v>64986.105825740713</v>
      </c>
      <c r="AD27" s="13">
        <f t="shared" si="21"/>
        <v>65091.728476947508</v>
      </c>
      <c r="AE27" s="13">
        <f t="shared" si="21"/>
        <v>65151.467248318928</v>
      </c>
      <c r="AF27" s="13">
        <f t="shared" si="21"/>
        <v>65188.625783734315</v>
      </c>
    </row>
    <row r="28" spans="1:32" ht="12" customHeight="1">
      <c r="A28" s="12" t="s">
        <v>10</v>
      </c>
      <c r="B28" s="13">
        <f t="shared" si="21"/>
        <v>101927</v>
      </c>
      <c r="C28" s="13">
        <f t="shared" si="21"/>
        <v>116687.1767013369</v>
      </c>
      <c r="D28" s="13">
        <f t="shared" si="21"/>
        <v>96493.158498813398</v>
      </c>
      <c r="E28" s="13">
        <f t="shared" si="21"/>
        <v>82089.524689876824</v>
      </c>
      <c r="F28" s="13">
        <f t="shared" si="21"/>
        <v>69672.704591956019</v>
      </c>
      <c r="G28" s="13">
        <f t="shared" si="21"/>
        <v>69297.343078025326</v>
      </c>
      <c r="H28" s="13">
        <f t="shared" si="21"/>
        <v>72544.754803879536</v>
      </c>
      <c r="I28" s="13">
        <f t="shared" ref="B28:AF36" si="22">I54+I80</f>
        <v>69716.400606660492</v>
      </c>
      <c r="J28" s="33">
        <f t="shared" si="22"/>
        <v>66113.647410338599</v>
      </c>
      <c r="K28" s="13">
        <f t="shared" si="22"/>
        <v>61749.194421664659</v>
      </c>
      <c r="L28" s="13">
        <f t="shared" si="22"/>
        <v>60445.925478930272</v>
      </c>
      <c r="M28" s="13">
        <f t="shared" si="22"/>
        <v>61267.011060132034</v>
      </c>
      <c r="N28" s="13">
        <f t="shared" si="22"/>
        <v>62062.204047674444</v>
      </c>
      <c r="O28" s="13">
        <f t="shared" si="22"/>
        <v>64064.707239209936</v>
      </c>
      <c r="P28" s="13">
        <f t="shared" si="22"/>
        <v>66359.41186430282</v>
      </c>
      <c r="Q28" s="13">
        <f t="shared" si="22"/>
        <v>65272.000167515929</v>
      </c>
      <c r="R28" s="13">
        <f t="shared" si="22"/>
        <v>64100.111285382707</v>
      </c>
      <c r="S28" s="13">
        <f t="shared" si="22"/>
        <v>63577.144667858141</v>
      </c>
      <c r="T28" s="13">
        <f t="shared" si="22"/>
        <v>63383.327849918016</v>
      </c>
      <c r="U28" s="13">
        <f t="shared" si="22"/>
        <v>63726.0213539615</v>
      </c>
      <c r="V28" s="13">
        <f t="shared" si="22"/>
        <v>64172.263715630761</v>
      </c>
      <c r="W28" s="13">
        <f t="shared" si="22"/>
        <v>64472.505726942982</v>
      </c>
      <c r="X28" s="13">
        <f t="shared" si="22"/>
        <v>64707.579444844632</v>
      </c>
      <c r="Y28" s="13">
        <f t="shared" si="22"/>
        <v>64721.08663295654</v>
      </c>
      <c r="Z28" s="13">
        <f t="shared" si="22"/>
        <v>64452.360018983221</v>
      </c>
      <c r="AA28" s="13">
        <f t="shared" si="22"/>
        <v>64373.336550467575</v>
      </c>
      <c r="AB28" s="13">
        <f t="shared" si="22"/>
        <v>64463.459959623753</v>
      </c>
      <c r="AC28" s="13">
        <f t="shared" si="22"/>
        <v>64589.129846543823</v>
      </c>
      <c r="AD28" s="13">
        <f t="shared" si="22"/>
        <v>64730.568158236587</v>
      </c>
      <c r="AE28" s="13">
        <f t="shared" si="22"/>
        <v>64835.775481188495</v>
      </c>
      <c r="AF28" s="13">
        <f t="shared" si="22"/>
        <v>64895.279348404598</v>
      </c>
    </row>
    <row r="29" spans="1:32" ht="12" customHeight="1">
      <c r="A29" s="12" t="s">
        <v>11</v>
      </c>
      <c r="B29" s="13">
        <f t="shared" si="22"/>
        <v>96464</v>
      </c>
      <c r="C29" s="13">
        <f t="shared" si="22"/>
        <v>101735.06791545454</v>
      </c>
      <c r="D29" s="13">
        <f t="shared" si="22"/>
        <v>116043.77710832765</v>
      </c>
      <c r="E29" s="13">
        <f t="shared" si="22"/>
        <v>95863.072988322558</v>
      </c>
      <c r="F29" s="13">
        <f t="shared" si="22"/>
        <v>81575.966745712387</v>
      </c>
      <c r="G29" s="13">
        <f t="shared" si="22"/>
        <v>69255.39146890449</v>
      </c>
      <c r="H29" s="13">
        <f t="shared" si="22"/>
        <v>68898.66358586782</v>
      </c>
      <c r="I29" s="13">
        <f t="shared" si="22"/>
        <v>72126.424077298536</v>
      </c>
      <c r="J29" s="13">
        <f t="shared" si="22"/>
        <v>69315.33888654242</v>
      </c>
      <c r="K29" s="33">
        <f t="shared" si="22"/>
        <v>65733.669116223144</v>
      </c>
      <c r="L29" s="13">
        <f t="shared" si="22"/>
        <v>61393.435194513018</v>
      </c>
      <c r="M29" s="13">
        <f t="shared" si="22"/>
        <v>60097.733647287911</v>
      </c>
      <c r="N29" s="13">
        <f t="shared" si="22"/>
        <v>60914.085524698996</v>
      </c>
      <c r="O29" s="13">
        <f t="shared" si="22"/>
        <v>61704.695352369403</v>
      </c>
      <c r="P29" s="13">
        <f t="shared" si="22"/>
        <v>63695.662116064937</v>
      </c>
      <c r="Q29" s="13">
        <f t="shared" si="22"/>
        <v>65977.143031868094</v>
      </c>
      <c r="R29" s="13">
        <f t="shared" si="22"/>
        <v>64895.995459310594</v>
      </c>
      <c r="S29" s="13">
        <f t="shared" si="22"/>
        <v>63730.857339158683</v>
      </c>
      <c r="T29" s="13">
        <f t="shared" si="22"/>
        <v>63210.903313709117</v>
      </c>
      <c r="U29" s="13">
        <f t="shared" si="22"/>
        <v>63018.202993438557</v>
      </c>
      <c r="V29" s="13">
        <f t="shared" si="22"/>
        <v>63358.922383456709</v>
      </c>
      <c r="W29" s="13">
        <f t="shared" si="22"/>
        <v>63802.594129416975</v>
      </c>
      <c r="X29" s="13">
        <f t="shared" si="22"/>
        <v>64101.106572008081</v>
      </c>
      <c r="Y29" s="13">
        <f t="shared" si="22"/>
        <v>64334.826128485547</v>
      </c>
      <c r="Z29" s="13">
        <f t="shared" si="22"/>
        <v>64348.255507332957</v>
      </c>
      <c r="AA29" s="13">
        <f t="shared" si="22"/>
        <v>64081.076915050646</v>
      </c>
      <c r="AB29" s="13">
        <f t="shared" si="22"/>
        <v>64002.508667704009</v>
      </c>
      <c r="AC29" s="13">
        <f t="shared" si="22"/>
        <v>64092.112913573103</v>
      </c>
      <c r="AD29" s="13">
        <f t="shared" si="22"/>
        <v>64217.058868806685</v>
      </c>
      <c r="AE29" s="13">
        <f t="shared" si="22"/>
        <v>64357.682413509305</v>
      </c>
      <c r="AF29" s="13">
        <f t="shared" si="22"/>
        <v>64462.283681052053</v>
      </c>
    </row>
    <row r="30" spans="1:32" ht="12" customHeight="1">
      <c r="A30" s="12" t="s">
        <v>12</v>
      </c>
      <c r="B30" s="13">
        <f t="shared" si="22"/>
        <v>89871</v>
      </c>
      <c r="C30" s="13">
        <f t="shared" si="22"/>
        <v>95521.780398663104</v>
      </c>
      <c r="D30" s="13">
        <f t="shared" si="22"/>
        <v>100756.66906883745</v>
      </c>
      <c r="E30" s="13">
        <f t="shared" si="22"/>
        <v>114957.72056378552</v>
      </c>
      <c r="F30" s="13">
        <f t="shared" si="22"/>
        <v>94997.321046460478</v>
      </c>
      <c r="G30" s="13">
        <f t="shared" si="22"/>
        <v>80861.158039192422</v>
      </c>
      <c r="H30" s="13">
        <f t="shared" si="22"/>
        <v>68667.089882986329</v>
      </c>
      <c r="I30" s="13">
        <f t="shared" si="22"/>
        <v>68315.670692610962</v>
      </c>
      <c r="J30" s="13">
        <f t="shared" si="22"/>
        <v>71514.553494022315</v>
      </c>
      <c r="K30" s="13">
        <f t="shared" si="22"/>
        <v>68728.8666294414</v>
      </c>
      <c r="L30" s="33">
        <f t="shared" si="22"/>
        <v>65178.079404287892</v>
      </c>
      <c r="M30" s="33">
        <f t="shared" si="22"/>
        <v>60873.131149462875</v>
      </c>
      <c r="N30" s="33">
        <f t="shared" si="22"/>
        <v>59588.505629145839</v>
      </c>
      <c r="O30" s="33">
        <f t="shared" si="22"/>
        <v>60397.93392503701</v>
      </c>
      <c r="P30" s="33">
        <f t="shared" si="22"/>
        <v>61181.840543815924</v>
      </c>
      <c r="Q30" s="33">
        <f t="shared" si="22"/>
        <v>63155.935185195645</v>
      </c>
      <c r="R30" s="33">
        <f t="shared" si="22"/>
        <v>65418.075745143185</v>
      </c>
      <c r="S30" s="33">
        <f t="shared" si="22"/>
        <v>64346.089439839197</v>
      </c>
      <c r="T30" s="33">
        <f t="shared" si="22"/>
        <v>63190.824293531856</v>
      </c>
      <c r="U30" s="33">
        <f t="shared" si="22"/>
        <v>62675.276177051244</v>
      </c>
      <c r="V30" s="33">
        <f t="shared" si="22"/>
        <v>62484.208732050116</v>
      </c>
      <c r="W30" s="33">
        <f t="shared" si="22"/>
        <v>62822.0409848544</v>
      </c>
      <c r="X30" s="33">
        <f t="shared" si="22"/>
        <v>63261.953211262706</v>
      </c>
      <c r="Y30" s="33">
        <f t="shared" si="22"/>
        <v>63557.936163583945</v>
      </c>
      <c r="Z30" s="33">
        <f t="shared" si="22"/>
        <v>63789.675262098397</v>
      </c>
      <c r="AA30" s="33">
        <f t="shared" si="22"/>
        <v>63802.990845075758</v>
      </c>
      <c r="AB30" s="33">
        <f t="shared" si="22"/>
        <v>63538.076230950028</v>
      </c>
      <c r="AC30" s="33">
        <f t="shared" si="22"/>
        <v>63460.173743514308</v>
      </c>
      <c r="AD30" s="33">
        <f t="shared" si="22"/>
        <v>63549.018714272119</v>
      </c>
      <c r="AE30" s="33">
        <f t="shared" si="22"/>
        <v>63672.905921082085</v>
      </c>
      <c r="AF30" s="33">
        <f t="shared" si="22"/>
        <v>63812.337870938762</v>
      </c>
    </row>
    <row r="31" spans="1:32" ht="12" customHeight="1">
      <c r="A31" s="12" t="s">
        <v>13</v>
      </c>
      <c r="B31" s="13">
        <f t="shared" si="22"/>
        <v>99942</v>
      </c>
      <c r="C31" s="13">
        <f t="shared" si="22"/>
        <v>88093.089072780742</v>
      </c>
      <c r="D31" s="13">
        <f t="shared" si="22"/>
        <v>93986.169053201025</v>
      </c>
      <c r="E31" s="13">
        <f t="shared" si="22"/>
        <v>99300.637067127187</v>
      </c>
      <c r="F31" s="13">
        <f t="shared" si="22"/>
        <v>113350.27278137492</v>
      </c>
      <c r="G31" s="13">
        <f t="shared" si="22"/>
        <v>93707.646495277266</v>
      </c>
      <c r="H31" s="13">
        <f t="shared" si="22"/>
        <v>79790.465660020302</v>
      </c>
      <c r="I31" s="13">
        <f t="shared" si="22"/>
        <v>67761.753001402831</v>
      </c>
      <c r="J31" s="13">
        <f t="shared" si="22"/>
        <v>67419.113596086463</v>
      </c>
      <c r="K31" s="13">
        <f t="shared" si="22"/>
        <v>70573.165784662182</v>
      </c>
      <c r="L31" s="13">
        <f t="shared" si="22"/>
        <v>67826.971254078642</v>
      </c>
      <c r="M31" s="13">
        <f t="shared" si="22"/>
        <v>64323.831676682836</v>
      </c>
      <c r="N31" s="13">
        <f t="shared" si="22"/>
        <v>60072.760474464616</v>
      </c>
      <c r="O31" s="13">
        <f t="shared" si="22"/>
        <v>58805.198451026052</v>
      </c>
      <c r="P31" s="13">
        <f t="shared" si="22"/>
        <v>59603.975013833478</v>
      </c>
      <c r="Q31" s="13">
        <f t="shared" si="22"/>
        <v>60377.569486785338</v>
      </c>
      <c r="R31" s="13">
        <f t="shared" si="22"/>
        <v>62325.710473517451</v>
      </c>
      <c r="S31" s="13">
        <f t="shared" si="22"/>
        <v>64558.098905633749</v>
      </c>
      <c r="T31" s="13">
        <f t="shared" si="22"/>
        <v>63500.20478179997</v>
      </c>
      <c r="U31" s="13">
        <f t="shared" si="22"/>
        <v>62360.126588914922</v>
      </c>
      <c r="V31" s="13">
        <f t="shared" si="22"/>
        <v>61851.355795594238</v>
      </c>
      <c r="W31" s="13">
        <f t="shared" si="22"/>
        <v>61662.800096400577</v>
      </c>
      <c r="X31" s="13">
        <f t="shared" si="22"/>
        <v>61996.191253838762</v>
      </c>
      <c r="Y31" s="13">
        <f t="shared" si="22"/>
        <v>62430.320455879271</v>
      </c>
      <c r="Z31" s="13">
        <f t="shared" si="22"/>
        <v>62722.412457863218</v>
      </c>
      <c r="AA31" s="13">
        <f t="shared" si="22"/>
        <v>62951.10514672313</v>
      </c>
      <c r="AB31" s="13">
        <f t="shared" si="22"/>
        <v>62964.245684916081</v>
      </c>
      <c r="AC31" s="13">
        <f t="shared" si="22"/>
        <v>62702.813601115515</v>
      </c>
      <c r="AD31" s="13">
        <f t="shared" si="22"/>
        <v>62625.93520884266</v>
      </c>
      <c r="AE31" s="13">
        <f t="shared" si="22"/>
        <v>62713.612236088098</v>
      </c>
      <c r="AF31" s="13">
        <f t="shared" si="22"/>
        <v>62835.870839070238</v>
      </c>
    </row>
    <row r="32" spans="1:32" ht="12" customHeight="1">
      <c r="A32" s="12" t="s">
        <v>14</v>
      </c>
      <c r="B32" s="13">
        <f t="shared" si="22"/>
        <v>117428</v>
      </c>
      <c r="C32" s="13">
        <f t="shared" si="22"/>
        <v>97571.206566737965</v>
      </c>
      <c r="D32" s="13">
        <f t="shared" si="22"/>
        <v>86031.233589400799</v>
      </c>
      <c r="E32" s="13">
        <f t="shared" si="22"/>
        <v>91821.478860574091</v>
      </c>
      <c r="F32" s="13">
        <f t="shared" si="22"/>
        <v>97086.434591327416</v>
      </c>
      <c r="G32" s="13">
        <f t="shared" si="22"/>
        <v>110901.62818201887</v>
      </c>
      <c r="H32" s="13">
        <f t="shared" si="22"/>
        <v>91742.359002005905</v>
      </c>
      <c r="I32" s="13">
        <f t="shared" si="22"/>
        <v>78113.51695338171</v>
      </c>
      <c r="J32" s="13">
        <f t="shared" si="22"/>
        <v>66344.348408681719</v>
      </c>
      <c r="K32" s="13">
        <f t="shared" si="22"/>
        <v>66016.053483927273</v>
      </c>
      <c r="L32" s="13">
        <f t="shared" si="22"/>
        <v>69099.535006259684</v>
      </c>
      <c r="M32" s="13">
        <f t="shared" si="22"/>
        <v>66415.569286999264</v>
      </c>
      <c r="N32" s="13">
        <f t="shared" si="22"/>
        <v>62987.147565883119</v>
      </c>
      <c r="O32" s="13">
        <f t="shared" si="22"/>
        <v>58820.010766738233</v>
      </c>
      <c r="P32" s="13">
        <f t="shared" si="22"/>
        <v>57579.181783917025</v>
      </c>
      <c r="Q32" s="13">
        <f t="shared" si="22"/>
        <v>58361.284791257007</v>
      </c>
      <c r="R32" s="13">
        <f t="shared" si="22"/>
        <v>59118.7378173908</v>
      </c>
      <c r="S32" s="13">
        <f t="shared" si="22"/>
        <v>61026.256137588498</v>
      </c>
      <c r="T32" s="13">
        <f t="shared" si="22"/>
        <v>63212.074866764058</v>
      </c>
      <c r="U32" s="13">
        <f t="shared" si="22"/>
        <v>62176.237633473807</v>
      </c>
      <c r="V32" s="13">
        <f t="shared" si="22"/>
        <v>61059.929853284106</v>
      </c>
      <c r="W32" s="13">
        <f t="shared" si="22"/>
        <v>60561.766833886344</v>
      </c>
      <c r="X32" s="13">
        <f t="shared" si="22"/>
        <v>60377.142485028002</v>
      </c>
      <c r="Y32" s="13">
        <f t="shared" si="22"/>
        <v>60703.582500473698</v>
      </c>
      <c r="Z32" s="13">
        <f t="shared" si="22"/>
        <v>61128.660191521354</v>
      </c>
      <c r="AA32" s="13">
        <f t="shared" si="22"/>
        <v>61414.662131020552</v>
      </c>
      <c r="AB32" s="13">
        <f t="shared" si="22"/>
        <v>61638.586620972244</v>
      </c>
      <c r="AC32" s="13">
        <f t="shared" si="22"/>
        <v>61651.453181452227</v>
      </c>
      <c r="AD32" s="13">
        <f t="shared" si="22"/>
        <v>61395.471906694875</v>
      </c>
      <c r="AE32" s="13">
        <f t="shared" si="22"/>
        <v>61320.196414225808</v>
      </c>
      <c r="AF32" s="13">
        <f t="shared" si="22"/>
        <v>61406.045392189597</v>
      </c>
    </row>
    <row r="33" spans="1:32" ht="12" customHeight="1">
      <c r="A33" s="12" t="s">
        <v>15</v>
      </c>
      <c r="B33" s="13">
        <f t="shared" si="22"/>
        <v>97082</v>
      </c>
      <c r="C33" s="13">
        <f t="shared" si="22"/>
        <v>112990.05364293525</v>
      </c>
      <c r="D33" s="13">
        <f t="shared" si="22"/>
        <v>94094.242203826347</v>
      </c>
      <c r="E33" s="13">
        <f t="shared" si="22"/>
        <v>83099.050141653614</v>
      </c>
      <c r="F33" s="13">
        <f t="shared" si="22"/>
        <v>88783.901056955365</v>
      </c>
      <c r="G33" s="13">
        <f t="shared" si="22"/>
        <v>93965.535975524574</v>
      </c>
      <c r="H33" s="13">
        <f t="shared" si="22"/>
        <v>107440.15754061966</v>
      </c>
      <c r="I33" s="13">
        <f t="shared" si="22"/>
        <v>88874.111485762653</v>
      </c>
      <c r="J33" s="13">
        <f t="shared" si="22"/>
        <v>75666.015952991511</v>
      </c>
      <c r="K33" s="13">
        <f t="shared" si="22"/>
        <v>64275.785647429482</v>
      </c>
      <c r="L33" s="13">
        <f t="shared" si="22"/>
        <v>63968.569013756627</v>
      </c>
      <c r="M33" s="13">
        <f t="shared" si="22"/>
        <v>66948.967417980341</v>
      </c>
      <c r="N33" s="13">
        <f t="shared" si="22"/>
        <v>64355.914499125072</v>
      </c>
      <c r="O33" s="13">
        <f t="shared" si="22"/>
        <v>61036.565046950025</v>
      </c>
      <c r="P33" s="13">
        <f t="shared" si="22"/>
        <v>56991.822251383448</v>
      </c>
      <c r="Q33" s="13">
        <f t="shared" si="22"/>
        <v>55790.011903822982</v>
      </c>
      <c r="R33" s="13">
        <f t="shared" si="22"/>
        <v>56547.782193409505</v>
      </c>
      <c r="S33" s="13">
        <f t="shared" si="22"/>
        <v>57281.6791696375</v>
      </c>
      <c r="T33" s="13">
        <f t="shared" si="22"/>
        <v>59129.915255883876</v>
      </c>
      <c r="U33" s="13">
        <f t="shared" si="22"/>
        <v>61247.772609656968</v>
      </c>
      <c r="V33" s="13">
        <f t="shared" si="22"/>
        <v>60244.123805865915</v>
      </c>
      <c r="W33" s="13">
        <f t="shared" si="22"/>
        <v>59162.505060909985</v>
      </c>
      <c r="X33" s="13">
        <f t="shared" si="22"/>
        <v>58679.822355130673</v>
      </c>
      <c r="Y33" s="13">
        <f t="shared" si="22"/>
        <v>58500.93517003327</v>
      </c>
      <c r="Z33" s="13">
        <f t="shared" si="22"/>
        <v>58817.231128975494</v>
      </c>
      <c r="AA33" s="13">
        <f t="shared" si="22"/>
        <v>59229.099617988089</v>
      </c>
      <c r="AB33" s="13">
        <f t="shared" si="22"/>
        <v>59506.214105897074</v>
      </c>
      <c r="AC33" s="13">
        <f t="shared" si="22"/>
        <v>59723.180188266648</v>
      </c>
      <c r="AD33" s="13">
        <f t="shared" si="22"/>
        <v>59735.646923019587</v>
      </c>
      <c r="AE33" s="13">
        <f t="shared" si="22"/>
        <v>59487.620213855</v>
      </c>
      <c r="AF33" s="13">
        <f t="shared" si="22"/>
        <v>59414.683891869965</v>
      </c>
    </row>
    <row r="34" spans="1:32" ht="12" customHeight="1">
      <c r="A34" s="12" t="s">
        <v>16</v>
      </c>
      <c r="B34" s="13">
        <f t="shared" si="22"/>
        <v>80849</v>
      </c>
      <c r="C34" s="13">
        <f t="shared" si="22"/>
        <v>91632.281274135516</v>
      </c>
      <c r="D34" s="13">
        <f t="shared" si="22"/>
        <v>106879.0422040493</v>
      </c>
      <c r="E34" s="13">
        <f t="shared" si="22"/>
        <v>89205.208071363129</v>
      </c>
      <c r="F34" s="13">
        <f t="shared" si="22"/>
        <v>78952.740470942794</v>
      </c>
      <c r="G34" s="13">
        <f t="shared" si="22"/>
        <v>84476.166647481266</v>
      </c>
      <c r="H34" s="13">
        <f t="shared" si="22"/>
        <v>89526.029123085202</v>
      </c>
      <c r="I34" s="13">
        <f t="shared" si="22"/>
        <v>102349.59352477956</v>
      </c>
      <c r="J34" s="13">
        <f t="shared" si="22"/>
        <v>84656.451578018314</v>
      </c>
      <c r="K34" s="13">
        <f t="shared" si="22"/>
        <v>72067.595535638684</v>
      </c>
      <c r="L34" s="13">
        <f t="shared" si="22"/>
        <v>61233.459129820709</v>
      </c>
      <c r="M34" s="13">
        <f t="shared" si="22"/>
        <v>60956.133007577344</v>
      </c>
      <c r="N34" s="13">
        <f t="shared" si="22"/>
        <v>63785.633456647243</v>
      </c>
      <c r="O34" s="13">
        <f t="shared" si="22"/>
        <v>61325.549756555964</v>
      </c>
      <c r="P34" s="13">
        <f t="shared" si="22"/>
        <v>58166.394789453028</v>
      </c>
      <c r="Q34" s="13">
        <f t="shared" si="22"/>
        <v>54302.433734384234</v>
      </c>
      <c r="R34" s="13">
        <f t="shared" si="22"/>
        <v>53157.975961742224</v>
      </c>
      <c r="S34" s="13">
        <f t="shared" si="22"/>
        <v>53879.953661738946</v>
      </c>
      <c r="T34" s="13">
        <f t="shared" si="22"/>
        <v>54579.199498447473</v>
      </c>
      <c r="U34" s="13">
        <f t="shared" si="22"/>
        <v>56340.226861842551</v>
      </c>
      <c r="V34" s="13">
        <f t="shared" si="22"/>
        <v>58358.110897349412</v>
      </c>
      <c r="W34" s="13">
        <f t="shared" si="22"/>
        <v>57401.814109759871</v>
      </c>
      <c r="X34" s="13">
        <f t="shared" si="22"/>
        <v>56371.225992391526</v>
      </c>
      <c r="Y34" s="13">
        <f t="shared" si="22"/>
        <v>55911.316192052764</v>
      </c>
      <c r="Z34" s="13">
        <f t="shared" si="22"/>
        <v>55740.868880400114</v>
      </c>
      <c r="AA34" s="13">
        <f t="shared" si="22"/>
        <v>56042.242038342891</v>
      </c>
      <c r="AB34" s="13">
        <f t="shared" si="22"/>
        <v>56434.6786271819</v>
      </c>
      <c r="AC34" s="13">
        <f t="shared" si="22"/>
        <v>56698.718890649448</v>
      </c>
      <c r="AD34" s="13">
        <f t="shared" si="22"/>
        <v>56905.448542298705</v>
      </c>
      <c r="AE34" s="13">
        <f t="shared" si="22"/>
        <v>56917.327098174959</v>
      </c>
      <c r="AF34" s="13">
        <f t="shared" si="22"/>
        <v>56681.00225594471</v>
      </c>
    </row>
    <row r="35" spans="1:32" ht="12" customHeight="1">
      <c r="A35" s="12" t="s">
        <v>17</v>
      </c>
      <c r="B35" s="13">
        <f t="shared" si="22"/>
        <v>69696</v>
      </c>
      <c r="C35" s="13">
        <f t="shared" si="22"/>
        <v>72854.242610958201</v>
      </c>
      <c r="D35" s="13">
        <f t="shared" si="22"/>
        <v>83113.512288142592</v>
      </c>
      <c r="E35" s="13">
        <f t="shared" si="22"/>
        <v>97500.215308030165</v>
      </c>
      <c r="F35" s="13">
        <f t="shared" si="22"/>
        <v>81771.25159112722</v>
      </c>
      <c r="G35" s="13">
        <f t="shared" si="22"/>
        <v>72658.428008687741</v>
      </c>
      <c r="H35" s="13">
        <f t="shared" si="22"/>
        <v>77956.327316577546</v>
      </c>
      <c r="I35" s="13">
        <f t="shared" si="22"/>
        <v>82574.477763030503</v>
      </c>
      <c r="J35" s="13">
        <f t="shared" si="22"/>
        <v>94381.255990616803</v>
      </c>
      <c r="K35" s="13">
        <f t="shared" si="22"/>
        <v>78055.72912791025</v>
      </c>
      <c r="L35" s="13">
        <f t="shared" si="22"/>
        <v>66437.386712434003</v>
      </c>
      <c r="M35" s="13">
        <f t="shared" si="22"/>
        <v>56470.690292823405</v>
      </c>
      <c r="N35" s="13">
        <f t="shared" si="22"/>
        <v>56237.329695107372</v>
      </c>
      <c r="O35" s="13">
        <f t="shared" si="22"/>
        <v>58832.41000789075</v>
      </c>
      <c r="P35" s="13">
        <f t="shared" si="22"/>
        <v>56578.604299286388</v>
      </c>
      <c r="Q35" s="13">
        <f t="shared" si="22"/>
        <v>53669.666329781205</v>
      </c>
      <c r="R35" s="13">
        <f t="shared" si="22"/>
        <v>50090.684653516742</v>
      </c>
      <c r="S35" s="13">
        <f t="shared" si="22"/>
        <v>49035.926228781187</v>
      </c>
      <c r="T35" s="13">
        <f t="shared" si="22"/>
        <v>49701.856826474061</v>
      </c>
      <c r="U35" s="13">
        <f t="shared" si="22"/>
        <v>50346.840390252211</v>
      </c>
      <c r="V35" s="13">
        <f t="shared" si="22"/>
        <v>51971.292059610103</v>
      </c>
      <c r="W35" s="13">
        <f t="shared" si="22"/>
        <v>53832.617910549976</v>
      </c>
      <c r="X35" s="13">
        <f t="shared" si="22"/>
        <v>52950.479013594479</v>
      </c>
      <c r="Y35" s="13">
        <f t="shared" si="22"/>
        <v>51999.809852232662</v>
      </c>
      <c r="Z35" s="13">
        <f t="shared" si="22"/>
        <v>51575.564650078959</v>
      </c>
      <c r="AA35" s="13">
        <f t="shared" si="22"/>
        <v>51418.335006058827</v>
      </c>
      <c r="AB35" s="13">
        <f t="shared" si="22"/>
        <v>51696.337597482096</v>
      </c>
      <c r="AC35" s="13">
        <f t="shared" si="22"/>
        <v>52058.341929292117</v>
      </c>
      <c r="AD35" s="13">
        <f t="shared" si="22"/>
        <v>52301.906678008047</v>
      </c>
      <c r="AE35" s="13">
        <f t="shared" si="22"/>
        <v>52492.605077543136</v>
      </c>
      <c r="AF35" s="13">
        <f t="shared" si="22"/>
        <v>52503.562487746836</v>
      </c>
    </row>
    <row r="36" spans="1:32" ht="12" customHeight="1">
      <c r="A36" s="12" t="s">
        <v>18</v>
      </c>
      <c r="B36" s="13">
        <f t="shared" si="22"/>
        <v>52998</v>
      </c>
      <c r="C36" s="13">
        <f t="shared" si="22"/>
        <v>57848.862846812532</v>
      </c>
      <c r="D36" s="13">
        <f t="shared" si="22"/>
        <v>61191.934456512012</v>
      </c>
      <c r="E36" s="13">
        <f t="shared" si="22"/>
        <v>70498.225403566743</v>
      </c>
      <c r="F36" s="13">
        <f t="shared" si="22"/>
        <v>83487.871911356255</v>
      </c>
      <c r="G36" s="13">
        <f t="shared" si="22"/>
        <v>70593.919403492997</v>
      </c>
      <c r="H36" s="13">
        <f t="shared" si="22"/>
        <v>63157.581049021377</v>
      </c>
      <c r="I36" s="13">
        <f t="shared" si="22"/>
        <v>67695.887843684963</v>
      </c>
      <c r="J36" s="13">
        <f t="shared" si="22"/>
        <v>71646.151269137918</v>
      </c>
      <c r="K36" s="13">
        <f t="shared" si="22"/>
        <v>81860.210497737135</v>
      </c>
      <c r="L36" s="13">
        <f t="shared" si="22"/>
        <v>67686.368478727221</v>
      </c>
      <c r="M36" s="13">
        <f t="shared" si="22"/>
        <v>57595.647252208728</v>
      </c>
      <c r="N36" s="13">
        <f t="shared" si="22"/>
        <v>48985.488786913789</v>
      </c>
      <c r="O36" s="13">
        <f t="shared" si="22"/>
        <v>48815.13018899993</v>
      </c>
      <c r="P36" s="13">
        <f t="shared" ref="M36:AF38" si="23">P62+P88</f>
        <v>51045.696659937232</v>
      </c>
      <c r="Q36" s="13">
        <f t="shared" si="23"/>
        <v>49112.015489253637</v>
      </c>
      <c r="R36" s="13">
        <f t="shared" si="23"/>
        <v>46595.096707490193</v>
      </c>
      <c r="S36" s="13">
        <f t="shared" si="23"/>
        <v>43468.225522409994</v>
      </c>
      <c r="T36" s="13">
        <f t="shared" si="23"/>
        <v>42554.253402191825</v>
      </c>
      <c r="U36" s="13">
        <f t="shared" si="23"/>
        <v>43132.070397362244</v>
      </c>
      <c r="V36" s="13">
        <f t="shared" si="23"/>
        <v>43691.740855300166</v>
      </c>
      <c r="W36" s="13">
        <f t="shared" si="23"/>
        <v>45101.440908176795</v>
      </c>
      <c r="X36" s="13">
        <f t="shared" si="23"/>
        <v>46716.611620326614</v>
      </c>
      <c r="Y36" s="13">
        <f t="shared" si="23"/>
        <v>45951.080575324682</v>
      </c>
      <c r="Z36" s="13">
        <f t="shared" si="23"/>
        <v>45126.078119294063</v>
      </c>
      <c r="AA36" s="13">
        <f t="shared" si="23"/>
        <v>44757.912885834048</v>
      </c>
      <c r="AB36" s="13">
        <f t="shared" si="23"/>
        <v>44621.467056149602</v>
      </c>
      <c r="AC36" s="13">
        <f t="shared" si="23"/>
        <v>44862.721143300732</v>
      </c>
      <c r="AD36" s="13">
        <f t="shared" si="23"/>
        <v>45176.872979686348</v>
      </c>
      <c r="AE36" s="13">
        <f t="shared" si="23"/>
        <v>45388.241481011537</v>
      </c>
      <c r="AF36" s="13">
        <f t="shared" si="23"/>
        <v>45553.731910670773</v>
      </c>
    </row>
    <row r="37" spans="1:32" ht="12" customHeight="1">
      <c r="A37" s="12" t="s">
        <v>19</v>
      </c>
      <c r="B37" s="13">
        <f t="shared" ref="B37:L38" si="24">B63+B89</f>
        <v>28396</v>
      </c>
      <c r="C37" s="13">
        <f t="shared" si="24"/>
        <v>38017.331212139325</v>
      </c>
      <c r="D37" s="13">
        <f t="shared" si="24"/>
        <v>42547.17721475623</v>
      </c>
      <c r="E37" s="13">
        <f t="shared" si="24"/>
        <v>45795.694680040513</v>
      </c>
      <c r="F37" s="13">
        <f t="shared" si="24"/>
        <v>53572.053306863003</v>
      </c>
      <c r="G37" s="13">
        <f t="shared" si="24"/>
        <v>64401.698451369419</v>
      </c>
      <c r="H37" s="13">
        <f t="shared" si="24"/>
        <v>55165.563839364957</v>
      </c>
      <c r="I37" s="13">
        <f t="shared" si="24"/>
        <v>49333.542679078731</v>
      </c>
      <c r="J37" s="13">
        <f t="shared" si="24"/>
        <v>52795.932686117754</v>
      </c>
      <c r="K37" s="13">
        <f t="shared" si="24"/>
        <v>55802.476368133881</v>
      </c>
      <c r="L37" s="13">
        <f t="shared" si="24"/>
        <v>63720.508067913761</v>
      </c>
      <c r="M37" s="13">
        <f t="shared" si="23"/>
        <v>52670.001631468782</v>
      </c>
      <c r="N37" s="13">
        <f t="shared" si="23"/>
        <v>44798.333404273551</v>
      </c>
      <c r="O37" s="13">
        <f t="shared" si="23"/>
        <v>38138.608945843313</v>
      </c>
      <c r="P37" s="13">
        <f t="shared" si="23"/>
        <v>38045.671145530789</v>
      </c>
      <c r="Q37" s="13">
        <f t="shared" si="23"/>
        <v>39756.902237356684</v>
      </c>
      <c r="R37" s="13">
        <f t="shared" si="23"/>
        <v>38277.865108855614</v>
      </c>
      <c r="S37" s="13">
        <f t="shared" si="23"/>
        <v>36326.239261118477</v>
      </c>
      <c r="T37" s="13">
        <f t="shared" si="23"/>
        <v>33864.167815740271</v>
      </c>
      <c r="U37" s="13">
        <f t="shared" si="23"/>
        <v>33153.787427704709</v>
      </c>
      <c r="V37" s="13">
        <f t="shared" si="23"/>
        <v>33603.850786801835</v>
      </c>
      <c r="W37" s="13">
        <f t="shared" si="23"/>
        <v>34039.815467899032</v>
      </c>
      <c r="X37" s="13">
        <f t="shared" si="23"/>
        <v>35138.070287113085</v>
      </c>
      <c r="Y37" s="13">
        <f t="shared" si="23"/>
        <v>36396.291119629524</v>
      </c>
      <c r="Z37" s="13">
        <f t="shared" si="23"/>
        <v>35799.876058506343</v>
      </c>
      <c r="AA37" s="13">
        <f t="shared" si="23"/>
        <v>35157.12761159127</v>
      </c>
      <c r="AB37" s="13">
        <f t="shared" si="23"/>
        <v>34870.29497214302</v>
      </c>
      <c r="AC37" s="13">
        <f t="shared" si="23"/>
        <v>34763.991839980634</v>
      </c>
      <c r="AD37" s="13">
        <f t="shared" si="23"/>
        <v>34951.949692341921</v>
      </c>
      <c r="AE37" s="13">
        <f t="shared" si="23"/>
        <v>35196.701212117856</v>
      </c>
      <c r="AF37" s="13">
        <f t="shared" si="23"/>
        <v>35361.375601824759</v>
      </c>
    </row>
    <row r="38" spans="1:32" ht="12" customHeight="1">
      <c r="A38" s="12" t="s">
        <v>20</v>
      </c>
      <c r="B38" s="13">
        <f t="shared" si="24"/>
        <v>15735</v>
      </c>
      <c r="C38" s="13">
        <f t="shared" si="24"/>
        <v>19696.513682182525</v>
      </c>
      <c r="D38" s="13">
        <f t="shared" si="24"/>
        <v>26414.586125240821</v>
      </c>
      <c r="E38" s="13">
        <f t="shared" si="24"/>
        <v>32431.817305118158</v>
      </c>
      <c r="F38" s="13">
        <f t="shared" si="24"/>
        <v>37741.855113716847</v>
      </c>
      <c r="G38" s="13">
        <f t="shared" si="24"/>
        <v>45084.158846243205</v>
      </c>
      <c r="H38" s="13">
        <f t="shared" si="24"/>
        <v>55263.203240338873</v>
      </c>
      <c r="I38" s="13">
        <f t="shared" si="24"/>
        <v>55791.048543107187</v>
      </c>
      <c r="J38" s="13">
        <f t="shared" si="24"/>
        <v>53151.057601469714</v>
      </c>
      <c r="K38" s="13">
        <f t="shared" si="24"/>
        <v>53505.749481259736</v>
      </c>
      <c r="L38" s="13">
        <f t="shared" si="24"/>
        <v>55114.929797198398</v>
      </c>
      <c r="M38" s="13">
        <f t="shared" si="23"/>
        <v>59820.557877902698</v>
      </c>
      <c r="N38" s="13">
        <f t="shared" si="23"/>
        <v>56652.193721766977</v>
      </c>
      <c r="O38" s="13">
        <f t="shared" si="23"/>
        <v>51119.799127065089</v>
      </c>
      <c r="P38" s="13">
        <f t="shared" si="23"/>
        <v>45025.690816365037</v>
      </c>
      <c r="Q38" s="13">
        <f t="shared" si="23"/>
        <v>41925.755219171268</v>
      </c>
      <c r="R38" s="13">
        <f t="shared" si="23"/>
        <v>41194.183729297634</v>
      </c>
      <c r="S38" s="13">
        <f t="shared" si="23"/>
        <v>40085.837871401513</v>
      </c>
      <c r="T38" s="13">
        <f t="shared" si="23"/>
        <v>38556.383330032389</v>
      </c>
      <c r="U38" s="13">
        <f t="shared" si="23"/>
        <v>36539.668569470174</v>
      </c>
      <c r="V38" s="13">
        <f t="shared" si="23"/>
        <v>35157.507172996389</v>
      </c>
      <c r="W38" s="13">
        <f t="shared" si="23"/>
        <v>34674.925292050568</v>
      </c>
      <c r="X38" s="13">
        <f t="shared" si="23"/>
        <v>34640.789597728122</v>
      </c>
      <c r="Y38" s="13">
        <f t="shared" si="23"/>
        <v>35166.374094767802</v>
      </c>
      <c r="Z38" s="13">
        <f t="shared" si="23"/>
        <v>36056.532321830608</v>
      </c>
      <c r="AA38" s="13">
        <f t="shared" si="23"/>
        <v>36207.84934501227</v>
      </c>
      <c r="AB38" s="13">
        <f t="shared" si="23"/>
        <v>35965.705233087225</v>
      </c>
      <c r="AC38" s="13">
        <f t="shared" si="23"/>
        <v>35701.948328131562</v>
      </c>
      <c r="AD38" s="13">
        <f t="shared" si="23"/>
        <v>35516.003596419432</v>
      </c>
      <c r="AE38" s="13">
        <f t="shared" si="23"/>
        <v>35515.409920255275</v>
      </c>
      <c r="AF38" s="13">
        <f t="shared" si="23"/>
        <v>35636.469452994861</v>
      </c>
    </row>
    <row r="39" spans="1:32" ht="12" customHeight="1">
      <c r="A39" s="12" t="s">
        <v>21</v>
      </c>
      <c r="B39" s="32">
        <f t="shared" ref="B39:AF39" si="25">SUM(B20:B22)</f>
        <v>211600</v>
      </c>
      <c r="C39" s="32">
        <f t="shared" si="25"/>
        <v>200149.68213887443</v>
      </c>
      <c r="D39" s="32">
        <f t="shared" si="25"/>
        <v>190777.96483698333</v>
      </c>
      <c r="E39" s="32">
        <f t="shared" si="25"/>
        <v>185845.13801881627</v>
      </c>
      <c r="F39" s="32">
        <f t="shared" si="25"/>
        <v>186150.0324754577</v>
      </c>
      <c r="G39" s="32">
        <f t="shared" si="25"/>
        <v>189810.90186694628</v>
      </c>
      <c r="H39" s="32">
        <f t="shared" si="25"/>
        <v>194969.41069854473</v>
      </c>
      <c r="I39" s="32">
        <f t="shared" si="25"/>
        <v>198219.45566177249</v>
      </c>
      <c r="J39" s="32">
        <f t="shared" si="25"/>
        <v>198254.39025752482</v>
      </c>
      <c r="K39" s="32">
        <f t="shared" si="25"/>
        <v>195436.46407583344</v>
      </c>
      <c r="L39" s="32">
        <f t="shared" si="25"/>
        <v>193523.73464354477</v>
      </c>
      <c r="M39" s="32">
        <f t="shared" si="25"/>
        <v>193145.10474994878</v>
      </c>
      <c r="N39" s="32">
        <f t="shared" si="25"/>
        <v>193748.07831812545</v>
      </c>
      <c r="O39" s="32">
        <f t="shared" si="25"/>
        <v>194851.27382214519</v>
      </c>
      <c r="P39" s="32">
        <f t="shared" si="25"/>
        <v>195845.42437772237</v>
      </c>
      <c r="Q39" s="32">
        <f t="shared" si="25"/>
        <v>196401.22534911596</v>
      </c>
      <c r="R39" s="32">
        <f t="shared" si="25"/>
        <v>196380.65792152903</v>
      </c>
      <c r="S39" s="32">
        <f t="shared" si="25"/>
        <v>196042.09876662763</v>
      </c>
      <c r="T39" s="32">
        <f t="shared" si="25"/>
        <v>195781.26283983985</v>
      </c>
      <c r="U39" s="32">
        <f t="shared" si="25"/>
        <v>195919.85435904501</v>
      </c>
      <c r="V39" s="32">
        <f t="shared" si="25"/>
        <v>196281.70705389135</v>
      </c>
      <c r="W39" s="32">
        <f t="shared" si="25"/>
        <v>196658.81394494785</v>
      </c>
      <c r="X39" s="32">
        <f t="shared" si="25"/>
        <v>196968.88433591847</v>
      </c>
      <c r="Y39" s="32">
        <f t="shared" si="25"/>
        <v>197173.18835294608</v>
      </c>
      <c r="Z39" s="32">
        <f t="shared" si="25"/>
        <v>197289.91591718525</v>
      </c>
      <c r="AA39" s="32">
        <f t="shared" si="25"/>
        <v>197372.2134359348</v>
      </c>
      <c r="AB39" s="32">
        <f t="shared" si="25"/>
        <v>197487.01202805579</v>
      </c>
      <c r="AC39" s="32">
        <f t="shared" si="25"/>
        <v>197666.77543297058</v>
      </c>
      <c r="AD39" s="32">
        <f t="shared" si="25"/>
        <v>197895.17211803567</v>
      </c>
      <c r="AE39" s="32">
        <f t="shared" si="25"/>
        <v>198119.86772245137</v>
      </c>
      <c r="AF39" s="32">
        <f t="shared" si="25"/>
        <v>198318.46936948606</v>
      </c>
    </row>
    <row r="40" spans="1:32" ht="12" customHeight="1">
      <c r="A40" s="12" t="s">
        <v>22</v>
      </c>
      <c r="B40" s="32">
        <f t="shared" ref="B40:AF40" si="26">SUM(B23:B32)</f>
        <v>953353</v>
      </c>
      <c r="C40" s="32">
        <f t="shared" si="26"/>
        <v>895443.64745871653</v>
      </c>
      <c r="D40" s="32">
        <f t="shared" si="26"/>
        <v>859854.29073369119</v>
      </c>
      <c r="E40" s="32">
        <f t="shared" si="26"/>
        <v>834392.33568457898</v>
      </c>
      <c r="F40" s="32">
        <f t="shared" si="26"/>
        <v>798955.25329984806</v>
      </c>
      <c r="G40" s="32">
        <f t="shared" si="26"/>
        <v>757311.87789890554</v>
      </c>
      <c r="H40" s="32">
        <f t="shared" si="26"/>
        <v>703577.47055745625</v>
      </c>
      <c r="I40" s="32">
        <f t="shared" si="26"/>
        <v>670278.63412209519</v>
      </c>
      <c r="J40" s="32">
        <f t="shared" si="26"/>
        <v>652917.74325513409</v>
      </c>
      <c r="K40" s="32">
        <f t="shared" si="26"/>
        <v>649678.41582344251</v>
      </c>
      <c r="L40" s="32">
        <f t="shared" si="26"/>
        <v>645685.03699284652</v>
      </c>
      <c r="M40" s="32">
        <f t="shared" si="26"/>
        <v>637562.08813023998</v>
      </c>
      <c r="N40" s="32">
        <f t="shared" si="26"/>
        <v>631718.99077860161</v>
      </c>
      <c r="O40" s="32">
        <f t="shared" si="26"/>
        <v>629189.10603741964</v>
      </c>
      <c r="P40" s="32">
        <f t="shared" si="26"/>
        <v>631168.71530297364</v>
      </c>
      <c r="Q40" s="32">
        <f t="shared" si="26"/>
        <v>634792.15413759672</v>
      </c>
      <c r="R40" s="32">
        <f t="shared" si="26"/>
        <v>637887.34502610413</v>
      </c>
      <c r="S40" s="32">
        <f t="shared" si="26"/>
        <v>640409.0751754737</v>
      </c>
      <c r="T40" s="32">
        <f t="shared" si="26"/>
        <v>641015.33550794679</v>
      </c>
      <c r="U40" s="32">
        <f t="shared" si="26"/>
        <v>639202.89634860936</v>
      </c>
      <c r="V40" s="32">
        <f t="shared" si="26"/>
        <v>638373.79326146399</v>
      </c>
      <c r="W40" s="32">
        <f t="shared" si="26"/>
        <v>638758.67339177942</v>
      </c>
      <c r="X40" s="32">
        <f t="shared" si="26"/>
        <v>639762.56989685609</v>
      </c>
      <c r="Y40" s="32">
        <f t="shared" si="26"/>
        <v>641078.1035626037</v>
      </c>
      <c r="Z40" s="32">
        <f t="shared" si="26"/>
        <v>642159.30798445817</v>
      </c>
      <c r="AA40" s="32">
        <f t="shared" si="26"/>
        <v>642867.33401826245</v>
      </c>
      <c r="AB40" s="32">
        <f t="shared" si="26"/>
        <v>643323.30916967802</v>
      </c>
      <c r="AC40" s="32">
        <f t="shared" si="26"/>
        <v>643576.41256380826</v>
      </c>
      <c r="AD40" s="32">
        <f t="shared" si="26"/>
        <v>643846.38758110208</v>
      </c>
      <c r="AE40" s="32">
        <f t="shared" si="26"/>
        <v>644440.09669037373</v>
      </c>
      <c r="AF40" s="32">
        <f t="shared" si="26"/>
        <v>645187.1890885972</v>
      </c>
    </row>
    <row r="41" spans="1:32" ht="12" customHeight="1">
      <c r="A41" s="12" t="s">
        <v>23</v>
      </c>
      <c r="B41" s="32">
        <f t="shared" ref="B41:AF41" si="27">SUM(B33:B38)</f>
        <v>344756</v>
      </c>
      <c r="C41" s="32">
        <f t="shared" si="27"/>
        <v>393039.28526916337</v>
      </c>
      <c r="D41" s="32">
        <f t="shared" si="27"/>
        <v>414240.49449252739</v>
      </c>
      <c r="E41" s="32">
        <f t="shared" si="27"/>
        <v>418530.21090977232</v>
      </c>
      <c r="F41" s="32">
        <f t="shared" si="27"/>
        <v>424309.67345096148</v>
      </c>
      <c r="G41" s="32">
        <f t="shared" si="27"/>
        <v>431179.90733279922</v>
      </c>
      <c r="H41" s="32">
        <f t="shared" si="27"/>
        <v>448508.86210900766</v>
      </c>
      <c r="I41" s="32">
        <f t="shared" si="27"/>
        <v>446618.66183944367</v>
      </c>
      <c r="J41" s="32">
        <f t="shared" si="27"/>
        <v>432296.86507835204</v>
      </c>
      <c r="K41" s="32">
        <f t="shared" si="27"/>
        <v>405567.54665810918</v>
      </c>
      <c r="L41" s="32">
        <f t="shared" si="27"/>
        <v>378161.22119985073</v>
      </c>
      <c r="M41" s="32">
        <f t="shared" si="27"/>
        <v>354461.99747996131</v>
      </c>
      <c r="N41" s="32">
        <f t="shared" si="27"/>
        <v>334814.89356383402</v>
      </c>
      <c r="O41" s="32">
        <f t="shared" si="27"/>
        <v>319268.06307330506</v>
      </c>
      <c r="P41" s="32">
        <f t="shared" si="27"/>
        <v>305853.87996195594</v>
      </c>
      <c r="Q41" s="32">
        <f t="shared" si="27"/>
        <v>294556.78491377004</v>
      </c>
      <c r="R41" s="32">
        <f t="shared" si="27"/>
        <v>285863.58835431194</v>
      </c>
      <c r="S41" s="32">
        <f t="shared" si="27"/>
        <v>280077.86171508761</v>
      </c>
      <c r="T41" s="32">
        <f t="shared" si="27"/>
        <v>278385.77612876991</v>
      </c>
      <c r="U41" s="32">
        <f t="shared" si="27"/>
        <v>280760.36625628889</v>
      </c>
      <c r="V41" s="32">
        <f t="shared" si="27"/>
        <v>283026.62557792384</v>
      </c>
      <c r="W41" s="32">
        <f t="shared" si="27"/>
        <v>284213.11874934623</v>
      </c>
      <c r="X41" s="32">
        <f t="shared" si="27"/>
        <v>284496.9988662845</v>
      </c>
      <c r="Y41" s="32">
        <f t="shared" si="27"/>
        <v>283925.80700404069</v>
      </c>
      <c r="Z41" s="32">
        <f t="shared" si="27"/>
        <v>283116.15115908557</v>
      </c>
      <c r="AA41" s="32">
        <f t="shared" si="27"/>
        <v>282812.56650482741</v>
      </c>
      <c r="AB41" s="32">
        <f t="shared" si="27"/>
        <v>283094.69759194093</v>
      </c>
      <c r="AC41" s="32">
        <f t="shared" si="27"/>
        <v>283808.90231962112</v>
      </c>
      <c r="AD41" s="32">
        <f t="shared" si="27"/>
        <v>284587.82841177401</v>
      </c>
      <c r="AE41" s="32">
        <f t="shared" si="27"/>
        <v>284997.90500295773</v>
      </c>
      <c r="AF41" s="32">
        <f t="shared" si="27"/>
        <v>285150.82560105185</v>
      </c>
    </row>
    <row r="42" spans="1:32" ht="12" customHeight="1">
      <c r="A42" s="12" t="s">
        <v>24</v>
      </c>
      <c r="B42" s="32">
        <f t="shared" ref="B42:AF42" si="28">SUM(B35:B38)</f>
        <v>166825</v>
      </c>
      <c r="C42" s="32">
        <f t="shared" si="28"/>
        <v>188416.95035209256</v>
      </c>
      <c r="D42" s="32">
        <f t="shared" si="28"/>
        <v>213267.21008465166</v>
      </c>
      <c r="E42" s="32">
        <f t="shared" si="28"/>
        <v>246225.95269675562</v>
      </c>
      <c r="F42" s="32">
        <f t="shared" si="28"/>
        <v>256573.03192306333</v>
      </c>
      <c r="G42" s="32">
        <f t="shared" si="28"/>
        <v>252738.20470979335</v>
      </c>
      <c r="H42" s="32">
        <f t="shared" si="28"/>
        <v>251542.6754453028</v>
      </c>
      <c r="I42" s="32">
        <f t="shared" si="28"/>
        <v>255394.95682890137</v>
      </c>
      <c r="J42" s="32">
        <f t="shared" si="28"/>
        <v>271974.39754734223</v>
      </c>
      <c r="K42" s="32">
        <f t="shared" si="28"/>
        <v>269224.16547504102</v>
      </c>
      <c r="L42" s="32">
        <f t="shared" si="28"/>
        <v>252959.19305627339</v>
      </c>
      <c r="M42" s="32">
        <f t="shared" si="28"/>
        <v>226556.89705440361</v>
      </c>
      <c r="N42" s="32">
        <f t="shared" si="28"/>
        <v>206673.3456080617</v>
      </c>
      <c r="O42" s="32">
        <f t="shared" si="28"/>
        <v>196905.94826979909</v>
      </c>
      <c r="P42" s="32">
        <f t="shared" si="28"/>
        <v>190695.66292111945</v>
      </c>
      <c r="Q42" s="32">
        <f t="shared" si="28"/>
        <v>184464.33927556279</v>
      </c>
      <c r="R42" s="32">
        <f t="shared" si="28"/>
        <v>176157.83019916018</v>
      </c>
      <c r="S42" s="32">
        <f t="shared" si="28"/>
        <v>168916.22888371116</v>
      </c>
      <c r="T42" s="32">
        <f t="shared" si="28"/>
        <v>164676.66137443855</v>
      </c>
      <c r="U42" s="32">
        <f t="shared" si="28"/>
        <v>163172.36678478934</v>
      </c>
      <c r="V42" s="32">
        <f t="shared" si="28"/>
        <v>164424.39087470848</v>
      </c>
      <c r="W42" s="32">
        <f t="shared" si="28"/>
        <v>167648.79957867635</v>
      </c>
      <c r="X42" s="32">
        <f t="shared" si="28"/>
        <v>169445.95051876229</v>
      </c>
      <c r="Y42" s="32">
        <f t="shared" si="28"/>
        <v>169513.55564195465</v>
      </c>
      <c r="Z42" s="32">
        <f t="shared" si="28"/>
        <v>168558.05114970997</v>
      </c>
      <c r="AA42" s="32">
        <f t="shared" si="28"/>
        <v>167541.22484849644</v>
      </c>
      <c r="AB42" s="32">
        <f t="shared" si="28"/>
        <v>167153.80485886196</v>
      </c>
      <c r="AC42" s="32">
        <f t="shared" si="28"/>
        <v>167387.00324070506</v>
      </c>
      <c r="AD42" s="32">
        <f t="shared" si="28"/>
        <v>167946.73294645574</v>
      </c>
      <c r="AE42" s="32">
        <f t="shared" si="28"/>
        <v>168592.95769092781</v>
      </c>
      <c r="AF42" s="32">
        <f t="shared" si="28"/>
        <v>169055.13945323724</v>
      </c>
    </row>
    <row r="43" spans="1:32" ht="12" customHeight="1">
      <c r="A43" s="6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8" customFormat="1" ht="12" customHeight="1">
      <c r="A44" s="68" t="s">
        <v>25</v>
      </c>
      <c r="B44" s="65">
        <v>2010</v>
      </c>
      <c r="C44" s="65">
        <f t="shared" ref="C44:AF44" si="29">B44+5</f>
        <v>2015</v>
      </c>
      <c r="D44" s="65">
        <f t="shared" si="29"/>
        <v>2020</v>
      </c>
      <c r="E44" s="65">
        <f t="shared" si="29"/>
        <v>2025</v>
      </c>
      <c r="F44" s="65">
        <f t="shared" si="29"/>
        <v>2030</v>
      </c>
      <c r="G44" s="65">
        <f t="shared" si="29"/>
        <v>2035</v>
      </c>
      <c r="H44" s="65">
        <f t="shared" si="29"/>
        <v>2040</v>
      </c>
      <c r="I44" s="65">
        <f t="shared" si="29"/>
        <v>2045</v>
      </c>
      <c r="J44" s="65">
        <f t="shared" si="29"/>
        <v>2050</v>
      </c>
      <c r="K44" s="65">
        <f t="shared" si="29"/>
        <v>2055</v>
      </c>
      <c r="L44" s="65">
        <f t="shared" si="29"/>
        <v>2060</v>
      </c>
      <c r="M44" s="65">
        <f t="shared" si="29"/>
        <v>2065</v>
      </c>
      <c r="N44" s="65">
        <f t="shared" si="29"/>
        <v>2070</v>
      </c>
      <c r="O44" s="65">
        <f t="shared" si="29"/>
        <v>2075</v>
      </c>
      <c r="P44" s="65">
        <f t="shared" si="29"/>
        <v>2080</v>
      </c>
      <c r="Q44" s="65">
        <f t="shared" si="29"/>
        <v>2085</v>
      </c>
      <c r="R44" s="65">
        <f t="shared" si="29"/>
        <v>2090</v>
      </c>
      <c r="S44" s="65">
        <f t="shared" si="29"/>
        <v>2095</v>
      </c>
      <c r="T44" s="65">
        <f t="shared" si="29"/>
        <v>2100</v>
      </c>
      <c r="U44" s="65">
        <f t="shared" si="29"/>
        <v>2105</v>
      </c>
      <c r="V44" s="65">
        <f t="shared" si="29"/>
        <v>2110</v>
      </c>
      <c r="W44" s="65">
        <f t="shared" si="29"/>
        <v>2115</v>
      </c>
      <c r="X44" s="65">
        <f t="shared" si="29"/>
        <v>2120</v>
      </c>
      <c r="Y44" s="65">
        <f t="shared" si="29"/>
        <v>2125</v>
      </c>
      <c r="Z44" s="65">
        <f t="shared" si="29"/>
        <v>2130</v>
      </c>
      <c r="AA44" s="65">
        <f t="shared" si="29"/>
        <v>2135</v>
      </c>
      <c r="AB44" s="65">
        <f t="shared" si="29"/>
        <v>2140</v>
      </c>
      <c r="AC44" s="65">
        <f t="shared" si="29"/>
        <v>2145</v>
      </c>
      <c r="AD44" s="65">
        <f t="shared" si="29"/>
        <v>2150</v>
      </c>
      <c r="AE44" s="65">
        <f t="shared" si="29"/>
        <v>2155</v>
      </c>
      <c r="AF44" s="65">
        <f t="shared" si="29"/>
        <v>2160</v>
      </c>
    </row>
    <row r="45" spans="1:32" s="8" customFormat="1" ht="12" customHeight="1">
      <c r="A45" s="69" t="s">
        <v>1</v>
      </c>
      <c r="B45" s="66">
        <v>741223</v>
      </c>
      <c r="C45" s="66">
        <f t="shared" ref="C45:AF45" si="30">SUM(C46:C64)</f>
        <v>731419.70810824831</v>
      </c>
      <c r="D45" s="66">
        <f t="shared" si="30"/>
        <v>718927.59712719556</v>
      </c>
      <c r="E45" s="66">
        <f t="shared" si="30"/>
        <v>704882.66192460828</v>
      </c>
      <c r="F45" s="66">
        <f t="shared" si="30"/>
        <v>689319.38925770787</v>
      </c>
      <c r="G45" s="66">
        <f t="shared" si="30"/>
        <v>673434.96552776056</v>
      </c>
      <c r="H45" s="66">
        <f t="shared" si="30"/>
        <v>658449.54525864252</v>
      </c>
      <c r="I45" s="66">
        <f t="shared" si="30"/>
        <v>643257.84996938647</v>
      </c>
      <c r="J45" s="66">
        <f t="shared" si="30"/>
        <v>627836.34534245415</v>
      </c>
      <c r="K45" s="66">
        <f t="shared" si="30"/>
        <v>611567.368778312</v>
      </c>
      <c r="L45" s="66">
        <f t="shared" si="30"/>
        <v>595104.98508535814</v>
      </c>
      <c r="M45" s="66">
        <f t="shared" si="30"/>
        <v>579867.26586850674</v>
      </c>
      <c r="N45" s="66">
        <f t="shared" si="30"/>
        <v>568597.55044615583</v>
      </c>
      <c r="O45" s="66">
        <f t="shared" si="30"/>
        <v>561235.12475399859</v>
      </c>
      <c r="P45" s="66">
        <f t="shared" si="30"/>
        <v>556903.15117789328</v>
      </c>
      <c r="Q45" s="66">
        <f t="shared" si="30"/>
        <v>554081.7510492733</v>
      </c>
      <c r="R45" s="66">
        <f t="shared" si="30"/>
        <v>551964.68847661302</v>
      </c>
      <c r="S45" s="66">
        <f t="shared" si="30"/>
        <v>550869.86022462079</v>
      </c>
      <c r="T45" s="66">
        <f t="shared" si="30"/>
        <v>550821.93959410791</v>
      </c>
      <c r="U45" s="66">
        <f t="shared" si="30"/>
        <v>551557.49602710642</v>
      </c>
      <c r="V45" s="66">
        <f t="shared" si="30"/>
        <v>552620.27381256979</v>
      </c>
      <c r="W45" s="66">
        <f t="shared" si="30"/>
        <v>553601.37287276669</v>
      </c>
      <c r="X45" s="66">
        <f t="shared" si="30"/>
        <v>554316.32030222856</v>
      </c>
      <c r="Y45" s="66">
        <f t="shared" si="30"/>
        <v>554706.72889072448</v>
      </c>
      <c r="Z45" s="66">
        <f t="shared" si="30"/>
        <v>554895.41806768184</v>
      </c>
      <c r="AA45" s="66">
        <f t="shared" si="30"/>
        <v>555182.78397902683</v>
      </c>
      <c r="AB45" s="66">
        <f t="shared" si="30"/>
        <v>555657.12795480189</v>
      </c>
      <c r="AC45" s="66">
        <f t="shared" si="30"/>
        <v>556256.70399954543</v>
      </c>
      <c r="AD45" s="66">
        <f t="shared" si="30"/>
        <v>556891.08723427553</v>
      </c>
      <c r="AE45" s="66">
        <f t="shared" si="30"/>
        <v>557481.94300016318</v>
      </c>
      <c r="AF45" s="66">
        <f t="shared" si="30"/>
        <v>558004.52025013871</v>
      </c>
    </row>
    <row r="46" spans="1:32" s="8" customFormat="1" ht="12" customHeight="1">
      <c r="A46" s="73" t="s">
        <v>2</v>
      </c>
      <c r="B46" s="83">
        <v>33811</v>
      </c>
      <c r="C46" s="75">
        <f t="shared" ref="C46:AF46" si="31">SUM(C75:C81)*C8*C473/(C473+100)</f>
        <v>32033.904057825057</v>
      </c>
      <c r="D46" s="75">
        <f>SUM(D75:D81)*D8*D473/(D473+100)</f>
        <v>31434.88629668521</v>
      </c>
      <c r="E46" s="75">
        <f t="shared" si="31"/>
        <v>31858.675677989526</v>
      </c>
      <c r="F46" s="75">
        <f t="shared" si="31"/>
        <v>32270.380130288169</v>
      </c>
      <c r="G46" s="75">
        <f t="shared" si="31"/>
        <v>33310.27788943785</v>
      </c>
      <c r="H46" s="75">
        <f t="shared" si="31"/>
        <v>34505.00408770419</v>
      </c>
      <c r="I46" s="75">
        <f t="shared" si="31"/>
        <v>33939.58097757514</v>
      </c>
      <c r="J46" s="75">
        <f t="shared" si="31"/>
        <v>33330.232137187151</v>
      </c>
      <c r="K46" s="75">
        <f t="shared" si="31"/>
        <v>33058.30439146937</v>
      </c>
      <c r="L46" s="75">
        <f t="shared" si="31"/>
        <v>32957.52516652739</v>
      </c>
      <c r="M46" s="75">
        <f t="shared" si="31"/>
        <v>33135.716027863382</v>
      </c>
      <c r="N46" s="75">
        <f t="shared" si="31"/>
        <v>33367.749345834782</v>
      </c>
      <c r="O46" s="75">
        <f t="shared" si="31"/>
        <v>33523.866640075023</v>
      </c>
      <c r="P46" s="75">
        <f t="shared" si="31"/>
        <v>33646.098277897472</v>
      </c>
      <c r="Q46" s="75">
        <f t="shared" si="31"/>
        <v>33653.121630997222</v>
      </c>
      <c r="R46" s="75">
        <f t="shared" si="31"/>
        <v>33513.391445736015</v>
      </c>
      <c r="S46" s="75">
        <f t="shared" si="31"/>
        <v>33472.301492893552</v>
      </c>
      <c r="T46" s="75">
        <f t="shared" si="31"/>
        <v>33519.163098715064</v>
      </c>
      <c r="U46" s="75">
        <f t="shared" si="31"/>
        <v>33584.507860521349</v>
      </c>
      <c r="V46" s="75">
        <f t="shared" si="31"/>
        <v>33658.051754085333</v>
      </c>
      <c r="W46" s="75">
        <f t="shared" si="31"/>
        <v>33712.756565453084</v>
      </c>
      <c r="X46" s="75">
        <f t="shared" si="31"/>
        <v>33743.696881586759</v>
      </c>
      <c r="Y46" s="75">
        <f t="shared" si="31"/>
        <v>33762.942286311736</v>
      </c>
      <c r="Z46" s="75">
        <f t="shared" si="31"/>
        <v>33772.685495091871</v>
      </c>
      <c r="AA46" s="75">
        <f t="shared" si="31"/>
        <v>33785.945800691516</v>
      </c>
      <c r="AB46" s="75">
        <f t="shared" si="31"/>
        <v>33821.865408711797</v>
      </c>
      <c r="AC46" s="75">
        <f t="shared" si="31"/>
        <v>33864.95896828601</v>
      </c>
      <c r="AD46" s="75">
        <f t="shared" si="31"/>
        <v>33903.193723039381</v>
      </c>
      <c r="AE46" s="75">
        <f t="shared" si="31"/>
        <v>33937.216327130642</v>
      </c>
      <c r="AF46" s="75">
        <f t="shared" si="31"/>
        <v>33966.91434927388</v>
      </c>
    </row>
    <row r="47" spans="1:32" s="8" customFormat="1" ht="12" customHeight="1">
      <c r="A47" s="69" t="s">
        <v>3</v>
      </c>
      <c r="B47" s="84">
        <v>36274</v>
      </c>
      <c r="C47" s="52">
        <f>B46*C386+C428</f>
        <v>34148.539727219249</v>
      </c>
      <c r="D47" s="52">
        <f t="shared" ref="D47:AF47" si="32">C46*D386+D428</f>
        <v>32113.380583315149</v>
      </c>
      <c r="E47" s="52">
        <f t="shared" si="32"/>
        <v>31412.253178551597</v>
      </c>
      <c r="F47" s="52">
        <f t="shared" si="32"/>
        <v>31837.967538798832</v>
      </c>
      <c r="G47" s="52">
        <f t="shared" si="32"/>
        <v>32251.6633098126</v>
      </c>
      <c r="H47" s="52">
        <f t="shared" si="32"/>
        <v>33292.623442156444</v>
      </c>
      <c r="I47" s="52">
        <f t="shared" si="32"/>
        <v>34486.716435537703</v>
      </c>
      <c r="J47" s="52">
        <f t="shared" si="32"/>
        <v>33921.592999657027</v>
      </c>
      <c r="K47" s="52">
        <f t="shared" si="32"/>
        <v>33312.567114154444</v>
      </c>
      <c r="L47" s="52">
        <f t="shared" si="32"/>
        <v>33040.78349014189</v>
      </c>
      <c r="M47" s="52">
        <f t="shared" si="32"/>
        <v>32940.057678189129</v>
      </c>
      <c r="N47" s="52">
        <f t="shared" si="32"/>
        <v>33118.154098368614</v>
      </c>
      <c r="O47" s="52">
        <f t="shared" si="32"/>
        <v>33350.064438681489</v>
      </c>
      <c r="P47" s="52">
        <f t="shared" si="32"/>
        <v>33506.098990755781</v>
      </c>
      <c r="Q47" s="52">
        <f t="shared" si="32"/>
        <v>33628.265845810187</v>
      </c>
      <c r="R47" s="52">
        <f t="shared" si="32"/>
        <v>33635.285476532794</v>
      </c>
      <c r="S47" s="52">
        <f t="shared" si="32"/>
        <v>33495.629348269773</v>
      </c>
      <c r="T47" s="52">
        <f t="shared" si="32"/>
        <v>33454.561173102316</v>
      </c>
      <c r="U47" s="52">
        <f t="shared" si="32"/>
        <v>33501.397942272743</v>
      </c>
      <c r="V47" s="52">
        <f t="shared" si="32"/>
        <v>33566.708071355271</v>
      </c>
      <c r="W47" s="52">
        <f t="shared" si="32"/>
        <v>33640.212986655664</v>
      </c>
      <c r="X47" s="52">
        <f t="shared" si="32"/>
        <v>33694.88880447339</v>
      </c>
      <c r="Y47" s="52">
        <f t="shared" si="32"/>
        <v>33725.81272223952</v>
      </c>
      <c r="Z47" s="52">
        <f t="shared" si="32"/>
        <v>33745.047926899992</v>
      </c>
      <c r="AA47" s="52">
        <f t="shared" si="32"/>
        <v>33754.785971779471</v>
      </c>
      <c r="AB47" s="52">
        <f t="shared" si="32"/>
        <v>33768.039249417146</v>
      </c>
      <c r="AC47" s="52">
        <f t="shared" si="32"/>
        <v>33803.939820045176</v>
      </c>
      <c r="AD47" s="52">
        <f t="shared" si="32"/>
        <v>33847.010540032818</v>
      </c>
      <c r="AE47" s="52">
        <f t="shared" si="32"/>
        <v>33885.225030366171</v>
      </c>
      <c r="AF47" s="52">
        <f t="shared" si="32"/>
        <v>33919.229602477259</v>
      </c>
    </row>
    <row r="48" spans="1:32" s="8" customFormat="1" ht="12" customHeight="1">
      <c r="A48" s="69" t="s">
        <v>4</v>
      </c>
      <c r="B48" s="84">
        <v>38218</v>
      </c>
      <c r="C48" s="52">
        <f t="shared" ref="C48:AF56" si="33">B47*C387+C429</f>
        <v>36090.181105347598</v>
      </c>
      <c r="D48" s="52">
        <f t="shared" si="33"/>
        <v>34089.402881114678</v>
      </c>
      <c r="E48" s="52">
        <f t="shared" si="33"/>
        <v>32104.709970557655</v>
      </c>
      <c r="F48" s="52">
        <f t="shared" si="33"/>
        <v>31404.400115256958</v>
      </c>
      <c r="G48" s="52">
        <f t="shared" si="33"/>
        <v>31830.644806264911</v>
      </c>
      <c r="H48" s="52">
        <f t="shared" si="33"/>
        <v>32244.567943884442</v>
      </c>
      <c r="I48" s="52">
        <f t="shared" si="33"/>
        <v>33285.29906499917</v>
      </c>
      <c r="J48" s="52">
        <f t="shared" si="33"/>
        <v>34479.129357921884</v>
      </c>
      <c r="K48" s="52">
        <f t="shared" si="33"/>
        <v>33914.1302491971</v>
      </c>
      <c r="L48" s="52">
        <f t="shared" si="33"/>
        <v>33305.238349389329</v>
      </c>
      <c r="M48" s="52">
        <f t="shared" si="33"/>
        <v>33033.514517774056</v>
      </c>
      <c r="N48" s="52">
        <f t="shared" si="33"/>
        <v>32932.810865499931</v>
      </c>
      <c r="O48" s="52">
        <f t="shared" si="33"/>
        <v>33110.868104466972</v>
      </c>
      <c r="P48" s="52">
        <f t="shared" si="33"/>
        <v>33342.727424504978</v>
      </c>
      <c r="Q48" s="52">
        <f t="shared" si="33"/>
        <v>33498.727648977816</v>
      </c>
      <c r="R48" s="52">
        <f t="shared" si="33"/>
        <v>33620.867627324107</v>
      </c>
      <c r="S48" s="52">
        <f t="shared" si="33"/>
        <v>33627.885713727956</v>
      </c>
      <c r="T48" s="52">
        <f t="shared" si="33"/>
        <v>33488.260309813151</v>
      </c>
      <c r="U48" s="52">
        <f t="shared" si="33"/>
        <v>33447.201169644235</v>
      </c>
      <c r="V48" s="52">
        <f t="shared" si="33"/>
        <v>33494.02763472544</v>
      </c>
      <c r="W48" s="52">
        <f t="shared" si="33"/>
        <v>33559.323395579573</v>
      </c>
      <c r="X48" s="52">
        <f t="shared" si="33"/>
        <v>33632.812139798603</v>
      </c>
      <c r="Y48" s="52">
        <f t="shared" si="33"/>
        <v>33687.475928936408</v>
      </c>
      <c r="Z48" s="52">
        <f t="shared" si="33"/>
        <v>33718.393043440628</v>
      </c>
      <c r="AA48" s="52">
        <f t="shared" si="33"/>
        <v>33737.624016356072</v>
      </c>
      <c r="AB48" s="52">
        <f t="shared" si="33"/>
        <v>33747.359918865681</v>
      </c>
      <c r="AC48" s="52">
        <f t="shared" si="33"/>
        <v>33760.610280782275</v>
      </c>
      <c r="AD48" s="52">
        <f t="shared" si="33"/>
        <v>33796.502953284769</v>
      </c>
      <c r="AE48" s="52">
        <f t="shared" si="33"/>
        <v>33839.564197714011</v>
      </c>
      <c r="AF48" s="52">
        <f t="shared" si="33"/>
        <v>33877.770280859491</v>
      </c>
    </row>
    <row r="49" spans="1:32" s="8" customFormat="1" ht="12" customHeight="1">
      <c r="A49" s="69" t="s">
        <v>5</v>
      </c>
      <c r="B49" s="84">
        <v>37329</v>
      </c>
      <c r="C49" s="52">
        <f t="shared" si="33"/>
        <v>38149.989518502669</v>
      </c>
      <c r="D49" s="52">
        <f t="shared" si="33"/>
        <v>36050.337148123101</v>
      </c>
      <c r="E49" s="52">
        <f t="shared" si="33"/>
        <v>34062.813146867411</v>
      </c>
      <c r="F49" s="52">
        <f t="shared" si="33"/>
        <v>32081.594579378852</v>
      </c>
      <c r="G49" s="52">
        <f t="shared" si="33"/>
        <v>31383.359167179737</v>
      </c>
      <c r="H49" s="52">
        <f t="shared" si="33"/>
        <v>31810.90980648503</v>
      </c>
      <c r="I49" s="52">
        <f t="shared" si="33"/>
        <v>32224.576311759236</v>
      </c>
      <c r="J49" s="52">
        <f t="shared" si="33"/>
        <v>33264.662179578874</v>
      </c>
      <c r="K49" s="52">
        <f t="shared" si="33"/>
        <v>34457.752297719977</v>
      </c>
      <c r="L49" s="52">
        <f t="shared" si="33"/>
        <v>33893.103488442597</v>
      </c>
      <c r="M49" s="52">
        <f t="shared" si="33"/>
        <v>33284.589101612706</v>
      </c>
      <c r="N49" s="52">
        <f t="shared" si="33"/>
        <v>33013.03373877304</v>
      </c>
      <c r="O49" s="52">
        <f t="shared" si="33"/>
        <v>32912.392522763323</v>
      </c>
      <c r="P49" s="52">
        <f t="shared" si="33"/>
        <v>33090.339366242202</v>
      </c>
      <c r="Q49" s="52">
        <f t="shared" si="33"/>
        <v>33322.054933501786</v>
      </c>
      <c r="R49" s="52">
        <f t="shared" si="33"/>
        <v>33477.958437835448</v>
      </c>
      <c r="S49" s="52">
        <f t="shared" si="33"/>
        <v>33600.022689395169</v>
      </c>
      <c r="T49" s="52">
        <f t="shared" si="33"/>
        <v>33607.036424585443</v>
      </c>
      <c r="U49" s="52">
        <f t="shared" si="33"/>
        <v>33467.497588421065</v>
      </c>
      <c r="V49" s="52">
        <f t="shared" si="33"/>
        <v>33426.463904919059</v>
      </c>
      <c r="W49" s="52">
        <f t="shared" si="33"/>
        <v>33473.26133759191</v>
      </c>
      <c r="X49" s="52">
        <f t="shared" si="33"/>
        <v>33538.516615074317</v>
      </c>
      <c r="Y49" s="52">
        <f t="shared" si="33"/>
        <v>33611.959796271927</v>
      </c>
      <c r="Z49" s="52">
        <f t="shared" si="33"/>
        <v>33666.589693860471</v>
      </c>
      <c r="AA49" s="52">
        <f t="shared" si="33"/>
        <v>33697.487639753694</v>
      </c>
      <c r="AB49" s="52">
        <f t="shared" si="33"/>
        <v>33716.706689465937</v>
      </c>
      <c r="AC49" s="52">
        <f t="shared" si="33"/>
        <v>33726.436555715984</v>
      </c>
      <c r="AD49" s="52">
        <f t="shared" si="33"/>
        <v>33739.678702408193</v>
      </c>
      <c r="AE49" s="52">
        <f t="shared" si="33"/>
        <v>33775.549121453732</v>
      </c>
      <c r="AF49" s="52">
        <f t="shared" si="33"/>
        <v>33818.583667911429</v>
      </c>
    </row>
    <row r="50" spans="1:32" s="8" customFormat="1" ht="12" customHeight="1">
      <c r="A50" s="69" t="s">
        <v>6</v>
      </c>
      <c r="B50" s="84">
        <v>38054</v>
      </c>
      <c r="C50" s="52">
        <f t="shared" si="33"/>
        <v>36189.667364171124</v>
      </c>
      <c r="D50" s="52">
        <f t="shared" si="33"/>
        <v>37767.736916305723</v>
      </c>
      <c r="E50" s="52">
        <f t="shared" si="33"/>
        <v>35978.236473826852</v>
      </c>
      <c r="F50" s="52">
        <f t="shared" si="33"/>
        <v>33998.434430019835</v>
      </c>
      <c r="G50" s="52">
        <f t="shared" si="33"/>
        <v>32024.168525081765</v>
      </c>
      <c r="H50" s="52">
        <f t="shared" si="33"/>
        <v>31329.693623003859</v>
      </c>
      <c r="I50" s="52">
        <f t="shared" si="33"/>
        <v>31756.513150715942</v>
      </c>
      <c r="J50" s="52">
        <f t="shared" si="33"/>
        <v>32169.472286266129</v>
      </c>
      <c r="K50" s="52">
        <f t="shared" si="33"/>
        <v>33207.779607251796</v>
      </c>
      <c r="L50" s="52">
        <f t="shared" si="33"/>
        <v>34398.829541290877</v>
      </c>
      <c r="M50" s="52">
        <f t="shared" si="33"/>
        <v>33835.146281477362</v>
      </c>
      <c r="N50" s="52">
        <f t="shared" si="33"/>
        <v>33227.672454248946</v>
      </c>
      <c r="O50" s="52">
        <f t="shared" si="33"/>
        <v>32956.581451079735</v>
      </c>
      <c r="P50" s="52">
        <f t="shared" si="33"/>
        <v>32856.112331549397</v>
      </c>
      <c r="Q50" s="52">
        <f t="shared" si="33"/>
        <v>33033.754885925926</v>
      </c>
      <c r="R50" s="52">
        <f t="shared" si="33"/>
        <v>33265.074219565497</v>
      </c>
      <c r="S50" s="52">
        <f t="shared" si="33"/>
        <v>33420.711128906747</v>
      </c>
      <c r="T50" s="52">
        <f t="shared" si="33"/>
        <v>33542.566650596302</v>
      </c>
      <c r="U50" s="52">
        <f t="shared" si="33"/>
        <v>33549.568392299399</v>
      </c>
      <c r="V50" s="52">
        <f t="shared" si="33"/>
        <v>33410.268167544862</v>
      </c>
      <c r="W50" s="52">
        <f t="shared" si="33"/>
        <v>33369.304651641651</v>
      </c>
      <c r="X50" s="52">
        <f t="shared" si="33"/>
        <v>33416.022060704629</v>
      </c>
      <c r="Y50" s="52">
        <f t="shared" si="33"/>
        <v>33481.165751662542</v>
      </c>
      <c r="Z50" s="52">
        <f t="shared" si="33"/>
        <v>33554.4833450203</v>
      </c>
      <c r="AA50" s="52">
        <f t="shared" si="33"/>
        <v>33609.019825483971</v>
      </c>
      <c r="AB50" s="52">
        <f t="shared" si="33"/>
        <v>33639.864935889716</v>
      </c>
      <c r="AC50" s="52">
        <f t="shared" si="33"/>
        <v>33659.051121026947</v>
      </c>
      <c r="AD50" s="52">
        <f t="shared" si="33"/>
        <v>33668.76434920571</v>
      </c>
      <c r="AE50" s="52">
        <f t="shared" si="33"/>
        <v>33681.983851827077</v>
      </c>
      <c r="AF50" s="52">
        <f t="shared" si="33"/>
        <v>33717.792932456046</v>
      </c>
    </row>
    <row r="51" spans="1:32" s="8" customFormat="1" ht="12" customHeight="1">
      <c r="A51" s="69" t="s">
        <v>7</v>
      </c>
      <c r="B51" s="84">
        <v>44197</v>
      </c>
      <c r="C51" s="52">
        <f t="shared" si="33"/>
        <v>36596.850964278077</v>
      </c>
      <c r="D51" s="52">
        <f t="shared" si="33"/>
        <v>35699.127391872353</v>
      </c>
      <c r="E51" s="52">
        <f t="shared" si="33"/>
        <v>37659.343511355924</v>
      </c>
      <c r="F51" s="52">
        <f t="shared" si="33"/>
        <v>35879.296323523828</v>
      </c>
      <c r="G51" s="52">
        <f t="shared" si="33"/>
        <v>33908.338578780284</v>
      </c>
      <c r="H51" s="52">
        <f t="shared" si="33"/>
        <v>31942.506895342805</v>
      </c>
      <c r="I51" s="52">
        <f t="shared" si="33"/>
        <v>31249.802904265198</v>
      </c>
      <c r="J51" s="52">
        <f t="shared" si="33"/>
        <v>31675.534042181614</v>
      </c>
      <c r="K51" s="52">
        <f t="shared" si="33"/>
        <v>32087.44013193615</v>
      </c>
      <c r="L51" s="52">
        <f t="shared" si="33"/>
        <v>33123.099769253306</v>
      </c>
      <c r="M51" s="52">
        <f t="shared" si="33"/>
        <v>34311.112525960583</v>
      </c>
      <c r="N51" s="52">
        <f t="shared" si="33"/>
        <v>33748.866658459592</v>
      </c>
      <c r="O51" s="52">
        <f t="shared" si="33"/>
        <v>33142.941889490612</v>
      </c>
      <c r="P51" s="52">
        <f t="shared" si="33"/>
        <v>32872.542168379478</v>
      </c>
      <c r="Q51" s="52">
        <f t="shared" si="33"/>
        <v>32772.329245103945</v>
      </c>
      <c r="R51" s="52">
        <f t="shared" si="33"/>
        <v>32949.518810966816</v>
      </c>
      <c r="S51" s="52">
        <f t="shared" si="33"/>
        <v>33180.248280305605</v>
      </c>
      <c r="T51" s="52">
        <f t="shared" si="33"/>
        <v>33335.488315528033</v>
      </c>
      <c r="U51" s="52">
        <f t="shared" si="33"/>
        <v>33457.033105637282</v>
      </c>
      <c r="V51" s="52">
        <f t="shared" si="33"/>
        <v>33464.016992899036</v>
      </c>
      <c r="W51" s="52">
        <f t="shared" si="33"/>
        <v>33325.071983717622</v>
      </c>
      <c r="X51" s="52">
        <f t="shared" si="33"/>
        <v>33284.21292477996</v>
      </c>
      <c r="Y51" s="52">
        <f t="shared" si="33"/>
        <v>33330.811204449827</v>
      </c>
      <c r="Z51" s="52">
        <f t="shared" si="33"/>
        <v>33395.788778995804</v>
      </c>
      <c r="AA51" s="52">
        <f t="shared" si="33"/>
        <v>33468.919412490497</v>
      </c>
      <c r="AB51" s="52">
        <f t="shared" si="33"/>
        <v>33523.316824928988</v>
      </c>
      <c r="AC51" s="52">
        <f t="shared" si="33"/>
        <v>33554.083280303195</v>
      </c>
      <c r="AD51" s="52">
        <f t="shared" si="33"/>
        <v>33573.220540668328</v>
      </c>
      <c r="AE51" s="52">
        <f t="shared" si="33"/>
        <v>33582.909000115236</v>
      </c>
      <c r="AF51" s="52">
        <f t="shared" si="33"/>
        <v>33596.094793004915</v>
      </c>
    </row>
    <row r="52" spans="1:32" s="8" customFormat="1" ht="12" customHeight="1">
      <c r="A52" s="69" t="s">
        <v>8</v>
      </c>
      <c r="B52" s="84">
        <v>50524</v>
      </c>
      <c r="C52" s="52">
        <f t="shared" si="33"/>
        <v>43207.73183823529</v>
      </c>
      <c r="D52" s="52">
        <f t="shared" si="33"/>
        <v>36231.272057198192</v>
      </c>
      <c r="E52" s="52">
        <f t="shared" si="33"/>
        <v>35577.393367466066</v>
      </c>
      <c r="F52" s="52">
        <f t="shared" si="33"/>
        <v>37536.197458073788</v>
      </c>
      <c r="G52" s="52">
        <f t="shared" si="33"/>
        <v>35766.635333067963</v>
      </c>
      <c r="H52" s="52">
        <f t="shared" si="33"/>
        <v>33805.935396272369</v>
      </c>
      <c r="I52" s="52">
        <f t="shared" si="33"/>
        <v>31846.04052451887</v>
      </c>
      <c r="J52" s="52">
        <f t="shared" si="33"/>
        <v>31155.428499494315</v>
      </c>
      <c r="K52" s="52">
        <f t="shared" si="33"/>
        <v>31579.873929374226</v>
      </c>
      <c r="L52" s="52">
        <f t="shared" si="33"/>
        <v>31990.536062737701</v>
      </c>
      <c r="M52" s="52">
        <f t="shared" si="33"/>
        <v>33023.068007950162</v>
      </c>
      <c r="N52" s="52">
        <f t="shared" si="33"/>
        <v>34207.49296613218</v>
      </c>
      <c r="O52" s="52">
        <f t="shared" si="33"/>
        <v>33646.945081151047</v>
      </c>
      <c r="P52" s="52">
        <f t="shared" si="33"/>
        <v>33042.850204984352</v>
      </c>
      <c r="Q52" s="52">
        <f t="shared" si="33"/>
        <v>32773.267091030968</v>
      </c>
      <c r="R52" s="52">
        <f t="shared" si="33"/>
        <v>32673.356810783731</v>
      </c>
      <c r="S52" s="52">
        <f t="shared" si="33"/>
        <v>32850.011264157692</v>
      </c>
      <c r="T52" s="52">
        <f t="shared" si="33"/>
        <v>33080.04393049908</v>
      </c>
      <c r="U52" s="52">
        <f t="shared" si="33"/>
        <v>33234.815140815139</v>
      </c>
      <c r="V52" s="52">
        <f t="shared" si="33"/>
        <v>33355.992865658256</v>
      </c>
      <c r="W52" s="52">
        <f t="shared" si="33"/>
        <v>33362.955661580483</v>
      </c>
      <c r="X52" s="52">
        <f t="shared" si="33"/>
        <v>33224.430266326795</v>
      </c>
      <c r="Y52" s="52">
        <f t="shared" si="33"/>
        <v>33183.694601747127</v>
      </c>
      <c r="Z52" s="52">
        <f t="shared" si="33"/>
        <v>33230.152154612384</v>
      </c>
      <c r="AA52" s="52">
        <f t="shared" si="33"/>
        <v>33294.933496883234</v>
      </c>
      <c r="AB52" s="52">
        <f t="shared" si="33"/>
        <v>33367.843275864776</v>
      </c>
      <c r="AC52" s="52">
        <f t="shared" si="33"/>
        <v>33422.076408117704</v>
      </c>
      <c r="AD52" s="52">
        <f t="shared" si="33"/>
        <v>33452.749948796678</v>
      </c>
      <c r="AE52" s="52">
        <f t="shared" si="33"/>
        <v>33471.829414635511</v>
      </c>
      <c r="AF52" s="52">
        <f t="shared" si="33"/>
        <v>33481.488614934889</v>
      </c>
    </row>
    <row r="53" spans="1:32" s="8" customFormat="1" ht="12" customHeight="1">
      <c r="A53" s="69" t="s">
        <v>9</v>
      </c>
      <c r="B53" s="84">
        <v>60421</v>
      </c>
      <c r="C53" s="52">
        <f t="shared" si="33"/>
        <v>50278.493112085569</v>
      </c>
      <c r="D53" s="52">
        <f t="shared" si="33"/>
        <v>43022.940718294398</v>
      </c>
      <c r="E53" s="52">
        <f t="shared" si="33"/>
        <v>36088.883158013407</v>
      </c>
      <c r="F53" s="52">
        <f t="shared" si="33"/>
        <v>35443.622368404394</v>
      </c>
      <c r="G53" s="52">
        <f t="shared" si="33"/>
        <v>37400.316423275559</v>
      </c>
      <c r="H53" s="52">
        <f t="shared" si="33"/>
        <v>35641.809775755559</v>
      </c>
      <c r="I53" s="52">
        <f t="shared" si="33"/>
        <v>33687.952681739378</v>
      </c>
      <c r="J53" s="52">
        <f t="shared" si="33"/>
        <v>31734.8978430883</v>
      </c>
      <c r="K53" s="52">
        <f t="shared" si="33"/>
        <v>31046.696054031079</v>
      </c>
      <c r="L53" s="52">
        <f t="shared" si="33"/>
        <v>31469.660169360708</v>
      </c>
      <c r="M53" s="52">
        <f t="shared" si="33"/>
        <v>31878.889091878747</v>
      </c>
      <c r="N53" s="52">
        <f t="shared" si="33"/>
        <v>32907.817500602418</v>
      </c>
      <c r="O53" s="52">
        <f t="shared" si="33"/>
        <v>34088.108815680382</v>
      </c>
      <c r="P53" s="52">
        <f t="shared" si="33"/>
        <v>33529.517242817827</v>
      </c>
      <c r="Q53" s="52">
        <f t="shared" si="33"/>
        <v>32927.530657768955</v>
      </c>
      <c r="R53" s="52">
        <f t="shared" si="33"/>
        <v>32658.888388883272</v>
      </c>
      <c r="S53" s="52">
        <f t="shared" si="33"/>
        <v>32559.326795514095</v>
      </c>
      <c r="T53" s="52">
        <f t="shared" si="33"/>
        <v>32735.364724845782</v>
      </c>
      <c r="U53" s="52">
        <f t="shared" si="33"/>
        <v>32964.59457718164</v>
      </c>
      <c r="V53" s="52">
        <f t="shared" si="33"/>
        <v>33118.825635973692</v>
      </c>
      <c r="W53" s="52">
        <f t="shared" si="33"/>
        <v>33239.580450557107</v>
      </c>
      <c r="X53" s="52">
        <f t="shared" si="33"/>
        <v>33246.518946321565</v>
      </c>
      <c r="Y53" s="52">
        <f t="shared" si="33"/>
        <v>33108.477004697314</v>
      </c>
      <c r="Z53" s="52">
        <f t="shared" si="33"/>
        <v>33067.88350758703</v>
      </c>
      <c r="AA53" s="52">
        <f t="shared" si="33"/>
        <v>33114.178923592786</v>
      </c>
      <c r="AB53" s="52">
        <f t="shared" si="33"/>
        <v>33178.73417897911</v>
      </c>
      <c r="AC53" s="52">
        <f t="shared" si="33"/>
        <v>33251.389502832011</v>
      </c>
      <c r="AD53" s="52">
        <f t="shared" si="33"/>
        <v>33305.433361453375</v>
      </c>
      <c r="AE53" s="52">
        <f t="shared" si="33"/>
        <v>33335.999851475375</v>
      </c>
      <c r="AF53" s="52">
        <f t="shared" si="33"/>
        <v>33355.012729978436</v>
      </c>
    </row>
    <row r="54" spans="1:32" s="8" customFormat="1" ht="12" customHeight="1">
      <c r="A54" s="69" t="s">
        <v>10</v>
      </c>
      <c r="B54" s="84">
        <v>52156</v>
      </c>
      <c r="C54" s="52">
        <f t="shared" si="33"/>
        <v>60260.112950481278</v>
      </c>
      <c r="D54" s="52">
        <f t="shared" si="33"/>
        <v>50039.484921614348</v>
      </c>
      <c r="E54" s="52">
        <f t="shared" si="33"/>
        <v>42775.989038571388</v>
      </c>
      <c r="F54" s="52">
        <f t="shared" si="33"/>
        <v>35890.394300644337</v>
      </c>
      <c r="G54" s="52">
        <f t="shared" si="33"/>
        <v>35256.834478522906</v>
      </c>
      <c r="H54" s="52">
        <f t="shared" si="33"/>
        <v>37210.69681900955</v>
      </c>
      <c r="I54" s="52">
        <f t="shared" si="33"/>
        <v>35461.105800192476</v>
      </c>
      <c r="J54" s="52">
        <f t="shared" si="33"/>
        <v>33517.15476164296</v>
      </c>
      <c r="K54" s="52">
        <f t="shared" si="33"/>
        <v>31574.001911023843</v>
      </c>
      <c r="L54" s="52">
        <f t="shared" si="33"/>
        <v>30889.289305037142</v>
      </c>
      <c r="M54" s="52">
        <f t="shared" si="33"/>
        <v>31310.108992302048</v>
      </c>
      <c r="N54" s="52">
        <f t="shared" si="33"/>
        <v>31717.263124182922</v>
      </c>
      <c r="O54" s="52">
        <f t="shared" si="33"/>
        <v>32740.974865874363</v>
      </c>
      <c r="P54" s="52">
        <f t="shared" si="33"/>
        <v>33915.282103984879</v>
      </c>
      <c r="Q54" s="52">
        <f t="shared" si="33"/>
        <v>33359.522590396737</v>
      </c>
      <c r="R54" s="52">
        <f t="shared" si="33"/>
        <v>32760.588077334065</v>
      </c>
      <c r="S54" s="52">
        <f t="shared" si="33"/>
        <v>32493.307824751631</v>
      </c>
      <c r="T54" s="52">
        <f t="shared" si="33"/>
        <v>32394.251008660838</v>
      </c>
      <c r="U54" s="52">
        <f t="shared" si="33"/>
        <v>32569.396425690815</v>
      </c>
      <c r="V54" s="52">
        <f t="shared" si="33"/>
        <v>32797.464082675331</v>
      </c>
      <c r="W54" s="52">
        <f t="shared" si="33"/>
        <v>32950.913189999301</v>
      </c>
      <c r="X54" s="52">
        <f t="shared" si="33"/>
        <v>33071.05577767278</v>
      </c>
      <c r="Y54" s="52">
        <f t="shared" si="33"/>
        <v>33077.959095263715</v>
      </c>
      <c r="Z54" s="52">
        <f t="shared" si="33"/>
        <v>32940.6170262835</v>
      </c>
      <c r="AA54" s="52">
        <f t="shared" si="33"/>
        <v>32900.229338203564</v>
      </c>
      <c r="AB54" s="52">
        <f t="shared" si="33"/>
        <v>32946.290036450169</v>
      </c>
      <c r="AC54" s="52">
        <f t="shared" si="33"/>
        <v>33010.517996691684</v>
      </c>
      <c r="AD54" s="52">
        <f t="shared" si="33"/>
        <v>33082.804958052649</v>
      </c>
      <c r="AE54" s="52">
        <f t="shared" si="33"/>
        <v>33136.574814310807</v>
      </c>
      <c r="AF54" s="52">
        <f t="shared" si="33"/>
        <v>33166.986332228393</v>
      </c>
    </row>
    <row r="55" spans="1:32" s="8" customFormat="1" ht="12" customHeight="1">
      <c r="A55" s="69" t="s">
        <v>11</v>
      </c>
      <c r="B55" s="84">
        <v>48649</v>
      </c>
      <c r="C55" s="52">
        <f t="shared" si="33"/>
        <v>52141.795008128334</v>
      </c>
      <c r="D55" s="52">
        <f t="shared" si="33"/>
        <v>59873.273992858092</v>
      </c>
      <c r="E55" s="52">
        <f t="shared" si="33"/>
        <v>49628.660750407893</v>
      </c>
      <c r="F55" s="52">
        <f t="shared" si="33"/>
        <v>42439.342004837832</v>
      </c>
      <c r="G55" s="52">
        <f t="shared" si="33"/>
        <v>35618.345111845454</v>
      </c>
      <c r="H55" s="52">
        <f t="shared" si="33"/>
        <v>34998.401881795333</v>
      </c>
      <c r="I55" s="52">
        <f t="shared" si="33"/>
        <v>36937.942411326214</v>
      </c>
      <c r="J55" s="52">
        <f t="shared" si="33"/>
        <v>35201.175894677064</v>
      </c>
      <c r="K55" s="52">
        <f t="shared" si="33"/>
        <v>33271.474017240122</v>
      </c>
      <c r="L55" s="52">
        <f t="shared" si="33"/>
        <v>31342.56447701604</v>
      </c>
      <c r="M55" s="52">
        <f t="shared" si="33"/>
        <v>30662.870814431222</v>
      </c>
      <c r="N55" s="52">
        <f t="shared" si="33"/>
        <v>31080.605893388474</v>
      </c>
      <c r="O55" s="52">
        <f t="shared" si="33"/>
        <v>31484.775585482665</v>
      </c>
      <c r="P55" s="52">
        <f t="shared" si="33"/>
        <v>32500.983520107504</v>
      </c>
      <c r="Q55" s="52">
        <f t="shared" si="33"/>
        <v>33666.683086162673</v>
      </c>
      <c r="R55" s="52">
        <f t="shared" si="33"/>
        <v>33114.997289809129</v>
      </c>
      <c r="S55" s="52">
        <f t="shared" si="33"/>
        <v>32520.452966727207</v>
      </c>
      <c r="T55" s="52">
        <f t="shared" si="33"/>
        <v>32255.131878396205</v>
      </c>
      <c r="U55" s="52">
        <f t="shared" si="33"/>
        <v>32156.801148767358</v>
      </c>
      <c r="V55" s="52">
        <f t="shared" si="33"/>
        <v>32330.662749890504</v>
      </c>
      <c r="W55" s="52">
        <f t="shared" si="33"/>
        <v>32557.058670949322</v>
      </c>
      <c r="X55" s="52">
        <f t="shared" si="33"/>
        <v>32709.382996316606</v>
      </c>
      <c r="Y55" s="52">
        <f t="shared" si="33"/>
        <v>32828.644938822443</v>
      </c>
      <c r="Z55" s="52">
        <f t="shared" si="33"/>
        <v>32835.497655095431</v>
      </c>
      <c r="AA55" s="52">
        <f t="shared" si="33"/>
        <v>32699.162303480844</v>
      </c>
      <c r="AB55" s="52">
        <f t="shared" si="33"/>
        <v>32659.070657154534</v>
      </c>
      <c r="AC55" s="52">
        <f t="shared" si="33"/>
        <v>32704.79373048299</v>
      </c>
      <c r="AD55" s="52">
        <f t="shared" si="33"/>
        <v>32768.550899775939</v>
      </c>
      <c r="AE55" s="52">
        <f t="shared" si="33"/>
        <v>32840.307997710122</v>
      </c>
      <c r="AF55" s="52">
        <f t="shared" si="33"/>
        <v>32893.683720921908</v>
      </c>
    </row>
    <row r="56" spans="1:32" s="8" customFormat="1" ht="12" customHeight="1">
      <c r="A56" s="69" t="s">
        <v>12</v>
      </c>
      <c r="B56" s="84">
        <v>44642</v>
      </c>
      <c r="C56" s="52">
        <f t="shared" si="33"/>
        <v>48172.608601069522</v>
      </c>
      <c r="D56" s="52">
        <f t="shared" si="33"/>
        <v>51534.7798810819</v>
      </c>
      <c r="E56" s="52">
        <f t="shared" si="33"/>
        <v>59151.202308504224</v>
      </c>
      <c r="F56" s="52">
        <f t="shared" si="33"/>
        <v>49050.486852665636</v>
      </c>
      <c r="G56" s="52">
        <f t="shared" si="33"/>
        <v>41959.353046763114</v>
      </c>
      <c r="H56" s="52">
        <f t="shared" si="33"/>
        <v>35225.474765261803</v>
      </c>
      <c r="I56" s="52">
        <f t="shared" si="33"/>
        <v>34612.369509039134</v>
      </c>
      <c r="J56" s="52">
        <f t="shared" si="33"/>
        <v>36530.516906529287</v>
      </c>
      <c r="K56" s="52">
        <f t="shared" si="33"/>
        <v>34812.906924558774</v>
      </c>
      <c r="L56" s="52">
        <f t="shared" si="33"/>
        <v>32904.489658829967</v>
      </c>
      <c r="M56" s="52">
        <f t="shared" si="33"/>
        <v>30996.855990834552</v>
      </c>
      <c r="N56" s="52">
        <f t="shared" si="33"/>
        <v>30324.659349348047</v>
      </c>
      <c r="O56" s="52">
        <f t="shared" si="33"/>
        <v>30737.786810384401</v>
      </c>
      <c r="P56" s="52">
        <f t="shared" si="33"/>
        <v>31137.498510774793</v>
      </c>
      <c r="Q56" s="52">
        <f t="shared" si="33"/>
        <v>32142.497671880719</v>
      </c>
      <c r="R56" s="52">
        <f t="shared" ref="R56:AF56" si="34">Q55*R395+R437</f>
        <v>33295.339571722303</v>
      </c>
      <c r="S56" s="52">
        <f t="shared" si="34"/>
        <v>32749.738869702534</v>
      </c>
      <c r="T56" s="52">
        <f t="shared" si="34"/>
        <v>32161.752370504208</v>
      </c>
      <c r="U56" s="52">
        <f t="shared" si="34"/>
        <v>31899.357773777494</v>
      </c>
      <c r="V56" s="52">
        <f t="shared" si="34"/>
        <v>31802.111632096454</v>
      </c>
      <c r="W56" s="52">
        <f t="shared" si="34"/>
        <v>31974.055539759211</v>
      </c>
      <c r="X56" s="52">
        <f t="shared" si="34"/>
        <v>32197.95431380875</v>
      </c>
      <c r="Y56" s="52">
        <f t="shared" si="34"/>
        <v>32348.598501867236</v>
      </c>
      <c r="Z56" s="52">
        <f t="shared" si="34"/>
        <v>32466.544985147233</v>
      </c>
      <c r="AA56" s="52">
        <f t="shared" si="34"/>
        <v>32473.322115959727</v>
      </c>
      <c r="AB56" s="52">
        <f t="shared" si="34"/>
        <v>32338.490543273449</v>
      </c>
      <c r="AC56" s="52">
        <f t="shared" si="34"/>
        <v>32298.841107806122</v>
      </c>
      <c r="AD56" s="52">
        <f t="shared" si="34"/>
        <v>32344.059855635762</v>
      </c>
      <c r="AE56" s="52">
        <f t="shared" si="34"/>
        <v>32407.113783351411</v>
      </c>
      <c r="AF56" s="52">
        <f t="shared" si="34"/>
        <v>32478.079400495379</v>
      </c>
    </row>
    <row r="57" spans="1:32" s="8" customFormat="1" ht="12" customHeight="1">
      <c r="A57" s="69" t="s">
        <v>13</v>
      </c>
      <c r="B57" s="84">
        <v>49416</v>
      </c>
      <c r="C57" s="52">
        <f t="shared" ref="C57:AF63" si="35">B56*C396+C438</f>
        <v>43473.64085026738</v>
      </c>
      <c r="D57" s="52">
        <f t="shared" si="35"/>
        <v>47129.336462083505</v>
      </c>
      <c r="E57" s="52">
        <f t="shared" si="35"/>
        <v>50524.698195412697</v>
      </c>
      <c r="F57" s="52">
        <f t="shared" si="35"/>
        <v>58032.061560827322</v>
      </c>
      <c r="G57" s="52">
        <f t="shared" si="35"/>
        <v>48150.900923787747</v>
      </c>
      <c r="H57" s="52">
        <f t="shared" si="35"/>
        <v>41210.378594878392</v>
      </c>
      <c r="I57" s="52">
        <f t="shared" si="35"/>
        <v>34596.700040701879</v>
      </c>
      <c r="J57" s="52">
        <f t="shared" si="35"/>
        <v>33994.538713302783</v>
      </c>
      <c r="K57" s="52">
        <f t="shared" si="35"/>
        <v>35878.447179747738</v>
      </c>
      <c r="L57" s="52">
        <f t="shared" si="35"/>
        <v>34191.496535955397</v>
      </c>
      <c r="M57" s="52">
        <f t="shared" si="35"/>
        <v>32317.144518419853</v>
      </c>
      <c r="N57" s="52">
        <f t="shared" si="35"/>
        <v>30443.562111398154</v>
      </c>
      <c r="O57" s="52">
        <f t="shared" si="35"/>
        <v>29783.364179962184</v>
      </c>
      <c r="P57" s="52">
        <f t="shared" si="35"/>
        <v>30189.11731581904</v>
      </c>
      <c r="Q57" s="52">
        <f t="shared" si="35"/>
        <v>30581.69416235746</v>
      </c>
      <c r="R57" s="52">
        <f t="shared" si="35"/>
        <v>31568.754088437647</v>
      </c>
      <c r="S57" s="52">
        <f t="shared" si="35"/>
        <v>32701.01776036706</v>
      </c>
      <c r="T57" s="52">
        <f t="shared" si="35"/>
        <v>32165.156030878345</v>
      </c>
      <c r="U57" s="52">
        <f t="shared" si="35"/>
        <v>31587.665090690705</v>
      </c>
      <c r="V57" s="52">
        <f t="shared" si="35"/>
        <v>31329.954237515565</v>
      </c>
      <c r="W57" s="52">
        <f t="shared" si="35"/>
        <v>31234.44393946353</v>
      </c>
      <c r="X57" s="52">
        <f t="shared" si="35"/>
        <v>31403.318648374508</v>
      </c>
      <c r="Y57" s="52">
        <f t="shared" si="35"/>
        <v>31623.220829307262</v>
      </c>
      <c r="Z57" s="52">
        <f t="shared" si="35"/>
        <v>31771.176018608905</v>
      </c>
      <c r="AA57" s="52">
        <f t="shared" si="35"/>
        <v>31887.017157162354</v>
      </c>
      <c r="AB57" s="52">
        <f t="shared" si="35"/>
        <v>31893.673316189845</v>
      </c>
      <c r="AC57" s="52">
        <f t="shared" si="35"/>
        <v>31761.248487076016</v>
      </c>
      <c r="AD57" s="52">
        <f t="shared" si="35"/>
        <v>31722.306794031781</v>
      </c>
      <c r="AE57" s="52">
        <f t="shared" si="35"/>
        <v>31766.718387212662</v>
      </c>
      <c r="AF57" s="52">
        <f t="shared" si="35"/>
        <v>31828.646802318588</v>
      </c>
    </row>
    <row r="58" spans="1:32" s="8" customFormat="1" ht="12" customHeight="1">
      <c r="A58" s="69" t="s">
        <v>14</v>
      </c>
      <c r="B58" s="84">
        <v>57745</v>
      </c>
      <c r="C58" s="52">
        <f t="shared" si="35"/>
        <v>47687.97580791443</v>
      </c>
      <c r="D58" s="52">
        <f t="shared" si="35"/>
        <v>42015.783836608993</v>
      </c>
      <c r="E58" s="52">
        <f t="shared" si="35"/>
        <v>45606.116307628967</v>
      </c>
      <c r="F58" s="52">
        <f t="shared" si="35"/>
        <v>48952.874834553411</v>
      </c>
      <c r="G58" s="52">
        <f t="shared" si="35"/>
        <v>56287.617790308854</v>
      </c>
      <c r="H58" s="52">
        <f t="shared" si="35"/>
        <v>46747.783670868572</v>
      </c>
      <c r="I58" s="52">
        <f t="shared" si="35"/>
        <v>40009.508162623635</v>
      </c>
      <c r="J58" s="52">
        <f t="shared" si="35"/>
        <v>33588.55220151582</v>
      </c>
      <c r="K58" s="52">
        <f t="shared" si="35"/>
        <v>33003.937855197139</v>
      </c>
      <c r="L58" s="52">
        <f t="shared" si="35"/>
        <v>34832.949228929887</v>
      </c>
      <c r="M58" s="52">
        <f t="shared" si="35"/>
        <v>33195.156326897653</v>
      </c>
      <c r="N58" s="52">
        <f t="shared" si="35"/>
        <v>31375.422927153097</v>
      </c>
      <c r="O58" s="52">
        <f t="shared" si="35"/>
        <v>29556.436711472012</v>
      </c>
      <c r="P58" s="52">
        <f t="shared" si="35"/>
        <v>28915.476947758085</v>
      </c>
      <c r="Q58" s="52">
        <f t="shared" si="35"/>
        <v>29309.40643723607</v>
      </c>
      <c r="R58" s="52">
        <f t="shared" si="35"/>
        <v>29690.543594466362</v>
      </c>
      <c r="S58" s="52">
        <f t="shared" si="35"/>
        <v>30648.840594300571</v>
      </c>
      <c r="T58" s="52">
        <f t="shared" si="35"/>
        <v>31748.110102829964</v>
      </c>
      <c r="U58" s="52">
        <f t="shared" si="35"/>
        <v>31227.863384138549</v>
      </c>
      <c r="V58" s="52">
        <f t="shared" si="35"/>
        <v>30667.200529947975</v>
      </c>
      <c r="W58" s="52">
        <f t="shared" si="35"/>
        <v>30416.999371034359</v>
      </c>
      <c r="X58" s="52">
        <f t="shared" si="35"/>
        <v>30324.27224306756</v>
      </c>
      <c r="Y58" s="52">
        <f t="shared" si="35"/>
        <v>30488.225942960875</v>
      </c>
      <c r="Z58" s="52">
        <f t="shared" si="35"/>
        <v>30701.720174341248</v>
      </c>
      <c r="AA58" s="52">
        <f t="shared" si="35"/>
        <v>30845.363949426639</v>
      </c>
      <c r="AB58" s="52">
        <f t="shared" si="35"/>
        <v>30957.829477202642</v>
      </c>
      <c r="AC58" s="52">
        <f t="shared" si="35"/>
        <v>30964.291675756071</v>
      </c>
      <c r="AD58" s="52">
        <f t="shared" si="35"/>
        <v>30835.725706162619</v>
      </c>
      <c r="AE58" s="52">
        <f t="shared" si="35"/>
        <v>30797.918774053695</v>
      </c>
      <c r="AF58" s="52">
        <f t="shared" si="35"/>
        <v>30841.036213409283</v>
      </c>
    </row>
    <row r="59" spans="1:32" s="8" customFormat="1" ht="12" customHeight="1">
      <c r="A59" s="69" t="s">
        <v>15</v>
      </c>
      <c r="B59" s="84">
        <v>47243</v>
      </c>
      <c r="C59" s="52">
        <f t="shared" si="35"/>
        <v>54531.864627764451</v>
      </c>
      <c r="D59" s="52">
        <f t="shared" si="35"/>
        <v>45230.078793939923</v>
      </c>
      <c r="E59" s="52">
        <f t="shared" si="35"/>
        <v>39968.099241935772</v>
      </c>
      <c r="F59" s="52">
        <f t="shared" si="35"/>
        <v>43462.19812534919</v>
      </c>
      <c r="G59" s="52">
        <f t="shared" si="35"/>
        <v>46730.144354229837</v>
      </c>
      <c r="H59" s="52">
        <f t="shared" si="35"/>
        <v>53812.468959832397</v>
      </c>
      <c r="I59" s="52">
        <f t="shared" si="35"/>
        <v>44692.132239476166</v>
      </c>
      <c r="J59" s="52">
        <f t="shared" si="35"/>
        <v>38250.160525891595</v>
      </c>
      <c r="K59" s="52">
        <f t="shared" si="35"/>
        <v>32111.554791380386</v>
      </c>
      <c r="L59" s="52">
        <f t="shared" si="35"/>
        <v>31552.647831026432</v>
      </c>
      <c r="M59" s="52">
        <f t="shared" si="35"/>
        <v>33301.231651767193</v>
      </c>
      <c r="N59" s="52">
        <f t="shared" si="35"/>
        <v>31735.457807303348</v>
      </c>
      <c r="O59" s="52">
        <f t="shared" si="35"/>
        <v>29995.743977989645</v>
      </c>
      <c r="P59" s="52">
        <f t="shared" si="35"/>
        <v>28256.744476636541</v>
      </c>
      <c r="Q59" s="52">
        <f t="shared" si="35"/>
        <v>27643.969789353618</v>
      </c>
      <c r="R59" s="52">
        <f t="shared" si="35"/>
        <v>28020.576923517081</v>
      </c>
      <c r="S59" s="52">
        <f t="shared" si="35"/>
        <v>28384.954245707206</v>
      </c>
      <c r="T59" s="52">
        <f t="shared" si="35"/>
        <v>29301.111823204781</v>
      </c>
      <c r="U59" s="52">
        <f t="shared" si="35"/>
        <v>30352.04289167883</v>
      </c>
      <c r="V59" s="52">
        <f t="shared" si="35"/>
        <v>29854.67310592363</v>
      </c>
      <c r="W59" s="52">
        <f t="shared" si="35"/>
        <v>29318.664413026774</v>
      </c>
      <c r="X59" s="52">
        <f t="shared" si="35"/>
        <v>29079.465409297198</v>
      </c>
      <c r="Y59" s="52">
        <f t="shared" si="35"/>
        <v>28990.81579342543</v>
      </c>
      <c r="Z59" s="52">
        <f t="shared" si="35"/>
        <v>29147.559918203042</v>
      </c>
      <c r="AA59" s="52">
        <f t="shared" si="35"/>
        <v>29351.666116871085</v>
      </c>
      <c r="AB59" s="52">
        <f t="shared" si="35"/>
        <v>29488.993410004223</v>
      </c>
      <c r="AC59" s="52">
        <f t="shared" si="35"/>
        <v>29596.513464326708</v>
      </c>
      <c r="AD59" s="52">
        <f t="shared" si="35"/>
        <v>29602.691499083201</v>
      </c>
      <c r="AE59" s="52">
        <f t="shared" si="35"/>
        <v>29479.77899150805</v>
      </c>
      <c r="AF59" s="52">
        <f t="shared" si="35"/>
        <v>29443.634552634176</v>
      </c>
    </row>
    <row r="60" spans="1:32" s="8" customFormat="1" ht="12" customHeight="1">
      <c r="A60" s="69" t="s">
        <v>16</v>
      </c>
      <c r="B60" s="84">
        <v>38204</v>
      </c>
      <c r="C60" s="52">
        <f t="shared" si="35"/>
        <v>43566.787959327172</v>
      </c>
      <c r="D60" s="52">
        <f t="shared" si="35"/>
        <v>50385.618762458122</v>
      </c>
      <c r="E60" s="52">
        <f t="shared" si="35"/>
        <v>41903.20512752518</v>
      </c>
      <c r="F60" s="52">
        <f t="shared" si="35"/>
        <v>37140.608201358991</v>
      </c>
      <c r="G60" s="52">
        <f t="shared" si="35"/>
        <v>40489.146158788091</v>
      </c>
      <c r="H60" s="52">
        <f t="shared" si="35"/>
        <v>43632.977521319386</v>
      </c>
      <c r="I60" s="52">
        <f t="shared" si="35"/>
        <v>50245.901889205961</v>
      </c>
      <c r="J60" s="52">
        <f t="shared" si="35"/>
        <v>41730.040177125746</v>
      </c>
      <c r="K60" s="52">
        <f t="shared" si="35"/>
        <v>35715.027579665868</v>
      </c>
      <c r="L60" s="52">
        <f t="shared" si="35"/>
        <v>29983.274559692043</v>
      </c>
      <c r="M60" s="52">
        <f t="shared" si="35"/>
        <v>29461.410671303998</v>
      </c>
      <c r="N60" s="52">
        <f t="shared" si="35"/>
        <v>31094.10236526018</v>
      </c>
      <c r="O60" s="52">
        <f t="shared" si="35"/>
        <v>29632.104421468746</v>
      </c>
      <c r="P60" s="52">
        <f t="shared" si="35"/>
        <v>28007.694836243438</v>
      </c>
      <c r="Q60" s="52">
        <f t="shared" si="35"/>
        <v>26383.95223495919</v>
      </c>
      <c r="R60" s="52">
        <f t="shared" si="35"/>
        <v>25811.790849084311</v>
      </c>
      <c r="S60" s="52">
        <f t="shared" si="35"/>
        <v>26163.437325815888</v>
      </c>
      <c r="T60" s="52">
        <f t="shared" si="35"/>
        <v>26503.664554473296</v>
      </c>
      <c r="U60" s="52">
        <f t="shared" si="35"/>
        <v>27359.101308143836</v>
      </c>
      <c r="V60" s="52">
        <f t="shared" si="35"/>
        <v>28340.379074794557</v>
      </c>
      <c r="W60" s="52">
        <f t="shared" si="35"/>
        <v>27875.973818154776</v>
      </c>
      <c r="X60" s="52">
        <f t="shared" si="35"/>
        <v>27375.490552554005</v>
      </c>
      <c r="Y60" s="52">
        <f t="shared" si="35"/>
        <v>27152.145110397036</v>
      </c>
      <c r="Z60" s="52">
        <f t="shared" si="35"/>
        <v>27069.370987824561</v>
      </c>
      <c r="AA60" s="52">
        <f t="shared" si="35"/>
        <v>27215.726471368049</v>
      </c>
      <c r="AB60" s="52">
        <f t="shared" si="35"/>
        <v>27406.304979128181</v>
      </c>
      <c r="AC60" s="52">
        <f t="shared" si="35"/>
        <v>27534.530534113001</v>
      </c>
      <c r="AD60" s="52">
        <f t="shared" si="35"/>
        <v>27634.924405738595</v>
      </c>
      <c r="AE60" s="52">
        <f t="shared" si="35"/>
        <v>27640.692974515372</v>
      </c>
      <c r="AF60" s="52">
        <f t="shared" si="35"/>
        <v>27525.926826149513</v>
      </c>
    </row>
    <row r="61" spans="1:32" s="8" customFormat="1" ht="12" customHeight="1">
      <c r="A61" s="69" t="s">
        <v>17</v>
      </c>
      <c r="B61" s="84">
        <v>30938</v>
      </c>
      <c r="C61" s="52">
        <f t="shared" si="35"/>
        <v>33029.02165104678</v>
      </c>
      <c r="D61" s="52">
        <f t="shared" si="35"/>
        <v>37963.048505246348</v>
      </c>
      <c r="E61" s="52">
        <f t="shared" si="35"/>
        <v>44215.499687477386</v>
      </c>
      <c r="F61" s="52">
        <f t="shared" si="35"/>
        <v>37016.034933238232</v>
      </c>
      <c r="G61" s="52">
        <f t="shared" si="35"/>
        <v>32995.08026136602</v>
      </c>
      <c r="H61" s="52">
        <f t="shared" si="35"/>
        <v>36141.245270258783</v>
      </c>
      <c r="I61" s="52">
        <f t="shared" si="35"/>
        <v>38947.478326297532</v>
      </c>
      <c r="J61" s="52">
        <f t="shared" si="35"/>
        <v>44850.278069126522</v>
      </c>
      <c r="K61" s="52">
        <f t="shared" si="35"/>
        <v>37248.886683472534</v>
      </c>
      <c r="L61" s="52">
        <f t="shared" si="35"/>
        <v>31879.792340609747</v>
      </c>
      <c r="M61" s="52">
        <f t="shared" si="35"/>
        <v>26763.539927900903</v>
      </c>
      <c r="N61" s="52">
        <f t="shared" si="35"/>
        <v>26297.716057129317</v>
      </c>
      <c r="O61" s="52">
        <f t="shared" si="35"/>
        <v>27755.082204851282</v>
      </c>
      <c r="P61" s="52">
        <f t="shared" si="35"/>
        <v>26450.079968845577</v>
      </c>
      <c r="Q61" s="52">
        <f t="shared" si="35"/>
        <v>25000.106560941425</v>
      </c>
      <c r="R61" s="52">
        <f t="shared" si="35"/>
        <v>23550.728513337312</v>
      </c>
      <c r="S61" s="52">
        <f t="shared" si="35"/>
        <v>23040.008309458994</v>
      </c>
      <c r="T61" s="52">
        <f t="shared" si="35"/>
        <v>23353.893455718615</v>
      </c>
      <c r="U61" s="52">
        <f t="shared" si="35"/>
        <v>23657.585602505435</v>
      </c>
      <c r="V61" s="52">
        <f t="shared" si="35"/>
        <v>24421.161831215079</v>
      </c>
      <c r="W61" s="52">
        <f t="shared" si="35"/>
        <v>25297.06571675745</v>
      </c>
      <c r="X61" s="52">
        <f t="shared" si="35"/>
        <v>24882.530319562546</v>
      </c>
      <c r="Y61" s="52">
        <f t="shared" si="35"/>
        <v>24435.791127167609</v>
      </c>
      <c r="Z61" s="52">
        <f t="shared" si="35"/>
        <v>24236.429491500283</v>
      </c>
      <c r="AA61" s="52">
        <f t="shared" si="35"/>
        <v>24162.544014780418</v>
      </c>
      <c r="AB61" s="52">
        <f t="shared" si="35"/>
        <v>24293.18320896467</v>
      </c>
      <c r="AC61" s="52">
        <f t="shared" si="35"/>
        <v>24463.296566386114</v>
      </c>
      <c r="AD61" s="52">
        <f t="shared" si="35"/>
        <v>24577.752702715763</v>
      </c>
      <c r="AE61" s="52">
        <f t="shared" si="35"/>
        <v>24667.365843082367</v>
      </c>
      <c r="AF61" s="52">
        <f t="shared" si="35"/>
        <v>24672.514957815543</v>
      </c>
    </row>
    <row r="62" spans="1:32" s="8" customFormat="1" ht="12" customHeight="1">
      <c r="A62" s="69" t="s">
        <v>18</v>
      </c>
      <c r="B62" s="84">
        <v>21581</v>
      </c>
      <c r="C62" s="52">
        <f t="shared" si="35"/>
        <v>23857.669661963999</v>
      </c>
      <c r="D62" s="52">
        <f t="shared" si="35"/>
        <v>25857.305918240156</v>
      </c>
      <c r="E62" s="52">
        <f t="shared" si="35"/>
        <v>30114.06489111721</v>
      </c>
      <c r="F62" s="52">
        <f t="shared" si="35"/>
        <v>35512.705905759613</v>
      </c>
      <c r="G62" s="52">
        <f t="shared" si="35"/>
        <v>30060.143027717062</v>
      </c>
      <c r="H62" s="52">
        <f t="shared" si="35"/>
        <v>27054.529632512498</v>
      </c>
      <c r="I62" s="52">
        <f t="shared" si="35"/>
        <v>29634.247996208313</v>
      </c>
      <c r="J62" s="52">
        <f t="shared" si="35"/>
        <v>31935.236954832933</v>
      </c>
      <c r="K62" s="52">
        <f t="shared" si="35"/>
        <v>36775.275811902909</v>
      </c>
      <c r="L62" s="52">
        <f t="shared" si="35"/>
        <v>30542.465742569653</v>
      </c>
      <c r="M62" s="52">
        <f t="shared" si="35"/>
        <v>26140.042082796968</v>
      </c>
      <c r="N62" s="52">
        <f t="shared" si="35"/>
        <v>21944.937800261898</v>
      </c>
      <c r="O62" s="52">
        <f t="shared" si="35"/>
        <v>21562.982502214691</v>
      </c>
      <c r="P62" s="52">
        <f t="shared" si="35"/>
        <v>22757.959308351794</v>
      </c>
      <c r="Q62" s="52">
        <f t="shared" si="35"/>
        <v>21687.914277855187</v>
      </c>
      <c r="R62" s="52">
        <f t="shared" si="35"/>
        <v>20498.999196583794</v>
      </c>
      <c r="S62" s="52">
        <f t="shared" si="35"/>
        <v>19310.5722848441</v>
      </c>
      <c r="T62" s="52">
        <f t="shared" si="35"/>
        <v>18891.8039478588</v>
      </c>
      <c r="U62" s="52">
        <f t="shared" si="35"/>
        <v>19149.176105265848</v>
      </c>
      <c r="V62" s="52">
        <f t="shared" si="35"/>
        <v>19398.190446777411</v>
      </c>
      <c r="W62" s="52">
        <f t="shared" si="35"/>
        <v>20024.289718022283</v>
      </c>
      <c r="X62" s="52">
        <f t="shared" si="35"/>
        <v>20742.492778567219</v>
      </c>
      <c r="Y62" s="52">
        <f t="shared" si="35"/>
        <v>20402.591796411809</v>
      </c>
      <c r="Z62" s="52">
        <f t="shared" si="35"/>
        <v>20036.285103931797</v>
      </c>
      <c r="AA62" s="52">
        <f t="shared" si="35"/>
        <v>19872.817240328408</v>
      </c>
      <c r="AB62" s="52">
        <f t="shared" si="35"/>
        <v>19812.234365442346</v>
      </c>
      <c r="AC62" s="52">
        <f t="shared" si="35"/>
        <v>19919.352818321633</v>
      </c>
      <c r="AD62" s="52">
        <f t="shared" si="35"/>
        <v>20058.838366857592</v>
      </c>
      <c r="AE62" s="52">
        <f t="shared" si="35"/>
        <v>20152.687416698489</v>
      </c>
      <c r="AF62" s="52">
        <f t="shared" si="35"/>
        <v>20226.166291194502</v>
      </c>
    </row>
    <row r="63" spans="1:32" s="8" customFormat="1" ht="12" customHeight="1">
      <c r="A63" s="69" t="s">
        <v>19</v>
      </c>
      <c r="B63" s="84">
        <v>8490</v>
      </c>
      <c r="C63" s="52">
        <f t="shared" si="35"/>
        <v>13617.914568746186</v>
      </c>
      <c r="D63" s="52">
        <f t="shared" si="35"/>
        <v>15559.667961675494</v>
      </c>
      <c r="E63" s="52">
        <f t="shared" si="35"/>
        <v>17281.538848422075</v>
      </c>
      <c r="F63" s="52">
        <f t="shared" si="35"/>
        <v>20545.747707680031</v>
      </c>
      <c r="G63" s="52">
        <f t="shared" si="35"/>
        <v>24686.853051026723</v>
      </c>
      <c r="H63" s="52">
        <f t="shared" si="35"/>
        <v>21248.626264144423</v>
      </c>
      <c r="I63" s="52">
        <f t="shared" si="35"/>
        <v>19124.047027434841</v>
      </c>
      <c r="J63" s="52">
        <f t="shared" si="35"/>
        <v>20947.573659572943</v>
      </c>
      <c r="K63" s="52">
        <f t="shared" si="35"/>
        <v>22574.074716958319</v>
      </c>
      <c r="L63" s="52">
        <f t="shared" si="35"/>
        <v>25995.35507091368</v>
      </c>
      <c r="M63" s="52">
        <f t="shared" si="35"/>
        <v>21589.565929573171</v>
      </c>
      <c r="N63" s="52">
        <f t="shared" si="35"/>
        <v>18477.62281883405</v>
      </c>
      <c r="O63" s="52">
        <f t="shared" si="35"/>
        <v>15512.227645680437</v>
      </c>
      <c r="P63" s="52">
        <f t="shared" si="35"/>
        <v>15242.234739448037</v>
      </c>
      <c r="Q63" s="52">
        <f t="shared" si="35"/>
        <v>16086.928509684452</v>
      </c>
      <c r="R63" s="52">
        <f t="shared" si="35"/>
        <v>15330.545317566481</v>
      </c>
      <c r="S63" s="52">
        <f t="shared" si="35"/>
        <v>14490.136401399746</v>
      </c>
      <c r="T63" s="52">
        <f t="shared" si="35"/>
        <v>13650.072557840387</v>
      </c>
      <c r="U63" s="52">
        <f t="shared" si="35"/>
        <v>13354.057602899777</v>
      </c>
      <c r="V63" s="52">
        <f t="shared" si="35"/>
        <v>13535.986370786755</v>
      </c>
      <c r="W63" s="52">
        <f t="shared" si="35"/>
        <v>13712.007245747745</v>
      </c>
      <c r="X63" s="52">
        <f t="shared" si="35"/>
        <v>14154.578307590953</v>
      </c>
      <c r="Y63" s="52">
        <f t="shared" si="35"/>
        <v>14662.254814692491</v>
      </c>
      <c r="Z63" s="52">
        <f t="shared" si="35"/>
        <v>14421.988860868636</v>
      </c>
      <c r="AA63" s="52">
        <f t="shared" si="35"/>
        <v>14163.057491201305</v>
      </c>
      <c r="AB63" s="52">
        <f t="shared" si="35"/>
        <v>14047.506891967501</v>
      </c>
      <c r="AC63" s="52">
        <f t="shared" si="35"/>
        <v>14004.682649073035</v>
      </c>
      <c r="AD63" s="52">
        <f t="shared" si="35"/>
        <v>14080.401516050037</v>
      </c>
      <c r="AE63" s="52">
        <f t="shared" si="35"/>
        <v>14178.999725890784</v>
      </c>
      <c r="AF63" s="52">
        <f t="shared" si="35"/>
        <v>14245.338844220181</v>
      </c>
    </row>
    <row r="64" spans="1:32" s="8" customFormat="1" ht="12" customHeight="1">
      <c r="A64" s="73" t="s">
        <v>20</v>
      </c>
      <c r="B64" s="83">
        <v>3341</v>
      </c>
      <c r="C64" s="77">
        <f>(B63+B64)*C403+C445</f>
        <v>4384.9587338740002</v>
      </c>
      <c r="D64" s="77">
        <f t="shared" ref="D64:AF64" si="36">(C63+C64)*D403+D445</f>
        <v>6930.1340984799617</v>
      </c>
      <c r="E64" s="77">
        <f t="shared" si="36"/>
        <v>8971.2790429771594</v>
      </c>
      <c r="F64" s="77">
        <f t="shared" si="36"/>
        <v>10825.041887048596</v>
      </c>
      <c r="G64" s="77">
        <f t="shared" si="36"/>
        <v>13325.143290504215</v>
      </c>
      <c r="H64" s="77">
        <f t="shared" si="36"/>
        <v>16593.910908156719</v>
      </c>
      <c r="I64" s="77">
        <f t="shared" si="36"/>
        <v>16519.934515769844</v>
      </c>
      <c r="J64" s="77">
        <f t="shared" si="36"/>
        <v>15560.168132861065</v>
      </c>
      <c r="K64" s="77">
        <f t="shared" si="36"/>
        <v>15937.237532030153</v>
      </c>
      <c r="L64" s="77">
        <f t="shared" si="36"/>
        <v>16811.884297634373</v>
      </c>
      <c r="M64" s="77">
        <f t="shared" si="36"/>
        <v>18687.245729573177</v>
      </c>
      <c r="N64" s="77">
        <f t="shared" si="36"/>
        <v>17582.602563976896</v>
      </c>
      <c r="O64" s="77">
        <f t="shared" si="36"/>
        <v>15741.876905229559</v>
      </c>
      <c r="P64" s="77">
        <f t="shared" si="36"/>
        <v>13643.79344279207</v>
      </c>
      <c r="Q64" s="77">
        <f t="shared" si="36"/>
        <v>12610.023789329118</v>
      </c>
      <c r="R64" s="77">
        <f t="shared" si="36"/>
        <v>12527.483837126865</v>
      </c>
      <c r="S64" s="77">
        <f t="shared" si="36"/>
        <v>12161.256928375145</v>
      </c>
      <c r="T64" s="77">
        <f t="shared" si="36"/>
        <v>11634.507236057339</v>
      </c>
      <c r="U64" s="77">
        <f t="shared" si="36"/>
        <v>11037.832916754938</v>
      </c>
      <c r="V64" s="77">
        <f t="shared" si="36"/>
        <v>10648.134723785495</v>
      </c>
      <c r="W64" s="77">
        <f t="shared" si="36"/>
        <v>10557.434217074921</v>
      </c>
      <c r="X64" s="77">
        <f t="shared" si="36"/>
        <v>10594.680316350472</v>
      </c>
      <c r="Y64" s="77">
        <f t="shared" si="36"/>
        <v>10804.141644092162</v>
      </c>
      <c r="Z64" s="77">
        <f t="shared" si="36"/>
        <v>11117.203900368748</v>
      </c>
      <c r="AA64" s="77">
        <f t="shared" si="36"/>
        <v>11148.982693213258</v>
      </c>
      <c r="AB64" s="77">
        <f t="shared" si="36"/>
        <v>11049.820586901105</v>
      </c>
      <c r="AC64" s="77">
        <f t="shared" si="36"/>
        <v>10956.089032402713</v>
      </c>
      <c r="AD64" s="77">
        <f t="shared" si="36"/>
        <v>10896.476411282531</v>
      </c>
      <c r="AE64" s="77">
        <f t="shared" si="36"/>
        <v>10903.507497111636</v>
      </c>
      <c r="AF64" s="77">
        <f t="shared" si="36"/>
        <v>10949.619337854971</v>
      </c>
    </row>
    <row r="65" spans="1:32" s="8" customFormat="1" ht="12" customHeight="1">
      <c r="A65" s="69" t="s">
        <v>21</v>
      </c>
      <c r="B65" s="66">
        <f t="shared" ref="B65" si="37">SUM(B46:B48)</f>
        <v>108303</v>
      </c>
      <c r="C65" s="66">
        <f t="shared" ref="C65:AF65" si="38">SUM(C46:C48)</f>
        <v>102272.6248903919</v>
      </c>
      <c r="D65" s="66">
        <f t="shared" si="38"/>
        <v>97637.669761115045</v>
      </c>
      <c r="E65" s="66">
        <f t="shared" si="38"/>
        <v>95375.638827098781</v>
      </c>
      <c r="F65" s="66">
        <f t="shared" si="38"/>
        <v>95512.747784343956</v>
      </c>
      <c r="G65" s="66">
        <f t="shared" si="38"/>
        <v>97392.586005515361</v>
      </c>
      <c r="H65" s="66">
        <f t="shared" si="38"/>
        <v>100042.19547374507</v>
      </c>
      <c r="I65" s="66">
        <f t="shared" si="38"/>
        <v>101711.59647811201</v>
      </c>
      <c r="J65" s="66">
        <f t="shared" si="38"/>
        <v>101730.95449476608</v>
      </c>
      <c r="K65" s="66">
        <f t="shared" si="38"/>
        <v>100285.00175482091</v>
      </c>
      <c r="L65" s="66">
        <f t="shared" si="38"/>
        <v>99303.547006058609</v>
      </c>
      <c r="M65" s="66">
        <f t="shared" si="38"/>
        <v>99109.288223826559</v>
      </c>
      <c r="N65" s="66">
        <f t="shared" si="38"/>
        <v>99418.714309703326</v>
      </c>
      <c r="O65" s="66">
        <f t="shared" si="38"/>
        <v>99984.799183223484</v>
      </c>
      <c r="P65" s="66">
        <f t="shared" si="38"/>
        <v>100494.92469315823</v>
      </c>
      <c r="Q65" s="66">
        <f t="shared" si="38"/>
        <v>100780.11512578522</v>
      </c>
      <c r="R65" s="66">
        <f t="shared" si="38"/>
        <v>100769.54454959292</v>
      </c>
      <c r="S65" s="66">
        <f t="shared" si="38"/>
        <v>100595.81655489128</v>
      </c>
      <c r="T65" s="66">
        <f t="shared" si="38"/>
        <v>100461.98458163053</v>
      </c>
      <c r="U65" s="66">
        <f t="shared" si="38"/>
        <v>100533.10697243833</v>
      </c>
      <c r="V65" s="66">
        <f t="shared" si="38"/>
        <v>100718.78746016604</v>
      </c>
      <c r="W65" s="66">
        <f t="shared" si="38"/>
        <v>100912.29294768833</v>
      </c>
      <c r="X65" s="66">
        <f t="shared" si="38"/>
        <v>101071.39782585876</v>
      </c>
      <c r="Y65" s="66">
        <f t="shared" si="38"/>
        <v>101176.23093748768</v>
      </c>
      <c r="Z65" s="66">
        <f t="shared" si="38"/>
        <v>101236.12646543249</v>
      </c>
      <c r="AA65" s="66">
        <f t="shared" si="38"/>
        <v>101278.35578882706</v>
      </c>
      <c r="AB65" s="66">
        <f t="shared" si="38"/>
        <v>101337.26457699462</v>
      </c>
      <c r="AC65" s="66">
        <f t="shared" si="38"/>
        <v>101429.50906911347</v>
      </c>
      <c r="AD65" s="66">
        <f t="shared" si="38"/>
        <v>101546.70721635697</v>
      </c>
      <c r="AE65" s="66">
        <f t="shared" si="38"/>
        <v>101662.00555521081</v>
      </c>
      <c r="AF65" s="66">
        <f t="shared" si="38"/>
        <v>101763.91423261064</v>
      </c>
    </row>
    <row r="66" spans="1:32" s="8" customFormat="1" ht="12" customHeight="1">
      <c r="A66" s="69" t="s">
        <v>22</v>
      </c>
      <c r="B66" s="66">
        <f t="shared" ref="B66:AF66" si="39">SUM(B49:B58)</f>
        <v>483133</v>
      </c>
      <c r="C66" s="66">
        <f t="shared" si="39"/>
        <v>456158.86601513368</v>
      </c>
      <c r="D66" s="66">
        <f t="shared" si="39"/>
        <v>439364.07332604058</v>
      </c>
      <c r="E66" s="66">
        <f t="shared" si="39"/>
        <v>427053.33625805483</v>
      </c>
      <c r="F66" s="66">
        <f t="shared" si="39"/>
        <v>409304.30471292924</v>
      </c>
      <c r="G66" s="66">
        <f t="shared" si="39"/>
        <v>387755.86937861337</v>
      </c>
      <c r="H66" s="66">
        <f t="shared" si="39"/>
        <v>359923.59122867329</v>
      </c>
      <c r="I66" s="66">
        <f t="shared" si="39"/>
        <v>342382.51149688201</v>
      </c>
      <c r="J66" s="66">
        <f t="shared" si="39"/>
        <v>332831.93332827714</v>
      </c>
      <c r="K66" s="66">
        <f t="shared" si="39"/>
        <v>330920.30990808079</v>
      </c>
      <c r="L66" s="66">
        <f t="shared" si="39"/>
        <v>329036.01823685365</v>
      </c>
      <c r="M66" s="66">
        <f t="shared" si="39"/>
        <v>324814.94165176491</v>
      </c>
      <c r="N66" s="66">
        <f t="shared" si="39"/>
        <v>322046.39672368695</v>
      </c>
      <c r="O66" s="66">
        <f t="shared" si="39"/>
        <v>321050.30791334069</v>
      </c>
      <c r="P66" s="66">
        <f t="shared" si="39"/>
        <v>322049.71971241757</v>
      </c>
      <c r="Q66" s="66">
        <f t="shared" si="39"/>
        <v>323888.74076136522</v>
      </c>
      <c r="R66" s="66">
        <f t="shared" si="39"/>
        <v>325455.01928980427</v>
      </c>
      <c r="S66" s="66">
        <f t="shared" si="39"/>
        <v>326723.67817412835</v>
      </c>
      <c r="T66" s="66">
        <f t="shared" si="39"/>
        <v>327024.90143732424</v>
      </c>
      <c r="U66" s="66">
        <f t="shared" si="39"/>
        <v>326114.59262741945</v>
      </c>
      <c r="V66" s="66">
        <f t="shared" si="39"/>
        <v>325702.96079912072</v>
      </c>
      <c r="W66" s="66">
        <f t="shared" si="39"/>
        <v>325903.64479629451</v>
      </c>
      <c r="X66" s="66">
        <f t="shared" si="39"/>
        <v>326415.68479244749</v>
      </c>
      <c r="Y66" s="66">
        <f t="shared" si="39"/>
        <v>327082.75766705023</v>
      </c>
      <c r="Z66" s="66">
        <f t="shared" si="39"/>
        <v>327630.45333955233</v>
      </c>
      <c r="AA66" s="66">
        <f t="shared" si="39"/>
        <v>327989.63416243729</v>
      </c>
      <c r="AB66" s="66">
        <f t="shared" si="39"/>
        <v>328221.81993539911</v>
      </c>
      <c r="AC66" s="66">
        <f t="shared" si="39"/>
        <v>328352.72986580874</v>
      </c>
      <c r="AD66" s="66">
        <f t="shared" si="39"/>
        <v>328493.29511619097</v>
      </c>
      <c r="AE66" s="66">
        <f t="shared" si="39"/>
        <v>328796.90499614569</v>
      </c>
      <c r="AF66" s="66">
        <f t="shared" si="39"/>
        <v>329177.40520765929</v>
      </c>
    </row>
    <row r="67" spans="1:32" s="8" customFormat="1" ht="12" customHeight="1">
      <c r="A67" s="69" t="s">
        <v>23</v>
      </c>
      <c r="B67" s="66">
        <f t="shared" ref="B67:AF67" si="40">SUM(B59:B64)</f>
        <v>149797</v>
      </c>
      <c r="C67" s="66">
        <f t="shared" si="40"/>
        <v>172988.21720272259</v>
      </c>
      <c r="D67" s="66">
        <f t="shared" si="40"/>
        <v>181925.85404004002</v>
      </c>
      <c r="E67" s="66">
        <f t="shared" si="40"/>
        <v>182453.68683945478</v>
      </c>
      <c r="F67" s="66">
        <f t="shared" si="40"/>
        <v>184502.33676043467</v>
      </c>
      <c r="G67" s="66">
        <f t="shared" si="40"/>
        <v>188286.51014363195</v>
      </c>
      <c r="H67" s="66">
        <f t="shared" si="40"/>
        <v>198483.75855622423</v>
      </c>
      <c r="I67" s="66">
        <f t="shared" si="40"/>
        <v>199163.74199439268</v>
      </c>
      <c r="J67" s="66">
        <f t="shared" si="40"/>
        <v>193273.45751941082</v>
      </c>
      <c r="K67" s="66">
        <f t="shared" si="40"/>
        <v>180362.05711541016</v>
      </c>
      <c r="L67" s="66">
        <f t="shared" si="40"/>
        <v>166765.41984244593</v>
      </c>
      <c r="M67" s="66">
        <f t="shared" si="40"/>
        <v>155943.03599291542</v>
      </c>
      <c r="N67" s="66">
        <f t="shared" si="40"/>
        <v>147132.4394127657</v>
      </c>
      <c r="O67" s="66">
        <f t="shared" si="40"/>
        <v>140200.01765743436</v>
      </c>
      <c r="P67" s="66">
        <f t="shared" si="40"/>
        <v>134358.50677231746</v>
      </c>
      <c r="Q67" s="66">
        <f t="shared" si="40"/>
        <v>129412.89516212299</v>
      </c>
      <c r="R67" s="66">
        <f t="shared" si="40"/>
        <v>125740.12463721586</v>
      </c>
      <c r="S67" s="66">
        <f t="shared" si="40"/>
        <v>123550.36549560109</v>
      </c>
      <c r="T67" s="66">
        <f t="shared" si="40"/>
        <v>123335.05357515323</v>
      </c>
      <c r="U67" s="66">
        <f t="shared" si="40"/>
        <v>124909.79642724867</v>
      </c>
      <c r="V67" s="66">
        <f t="shared" si="40"/>
        <v>126198.52555328292</v>
      </c>
      <c r="W67" s="66">
        <f t="shared" si="40"/>
        <v>126785.43512878395</v>
      </c>
      <c r="X67" s="66">
        <f t="shared" si="40"/>
        <v>126829.23768392239</v>
      </c>
      <c r="Y67" s="66">
        <f t="shared" si="40"/>
        <v>126447.74028618654</v>
      </c>
      <c r="Z67" s="66">
        <f t="shared" si="40"/>
        <v>126028.83826269707</v>
      </c>
      <c r="AA67" s="66">
        <f t="shared" si="40"/>
        <v>125914.79402776253</v>
      </c>
      <c r="AB67" s="66">
        <f t="shared" si="40"/>
        <v>126098.04344240802</v>
      </c>
      <c r="AC67" s="66">
        <f t="shared" si="40"/>
        <v>126474.46506462319</v>
      </c>
      <c r="AD67" s="66">
        <f t="shared" si="40"/>
        <v>126851.08490172772</v>
      </c>
      <c r="AE67" s="66">
        <f t="shared" si="40"/>
        <v>127023.03244880671</v>
      </c>
      <c r="AF67" s="66">
        <f t="shared" si="40"/>
        <v>127063.20080986888</v>
      </c>
    </row>
    <row r="68" spans="1:32" s="8" customFormat="1" ht="12" customHeight="1">
      <c r="A68" s="69" t="s">
        <v>24</v>
      </c>
      <c r="B68" s="66">
        <f t="shared" ref="B68:AF68" si="41">SUM(B61:B64)</f>
        <v>64350</v>
      </c>
      <c r="C68" s="66">
        <f t="shared" si="41"/>
        <v>74889.564615630952</v>
      </c>
      <c r="D68" s="66">
        <f t="shared" si="41"/>
        <v>86310.156483641957</v>
      </c>
      <c r="E68" s="66">
        <f t="shared" si="41"/>
        <v>100582.38246999383</v>
      </c>
      <c r="F68" s="66">
        <f t="shared" si="41"/>
        <v>103899.53043372647</v>
      </c>
      <c r="G68" s="66">
        <f t="shared" si="41"/>
        <v>101067.21963061402</v>
      </c>
      <c r="H68" s="66">
        <f t="shared" si="41"/>
        <v>101038.31207507242</v>
      </c>
      <c r="I68" s="66">
        <f t="shared" si="41"/>
        <v>104225.70786571053</v>
      </c>
      <c r="J68" s="66">
        <f t="shared" si="41"/>
        <v>113293.25681639346</v>
      </c>
      <c r="K68" s="66">
        <f t="shared" si="41"/>
        <v>112535.47474436391</v>
      </c>
      <c r="L68" s="66">
        <f t="shared" si="41"/>
        <v>105229.49745172745</v>
      </c>
      <c r="M68" s="66">
        <f t="shared" si="41"/>
        <v>93180.393669844212</v>
      </c>
      <c r="N68" s="66">
        <f t="shared" si="41"/>
        <v>84302.87924020215</v>
      </c>
      <c r="O68" s="66">
        <f t="shared" si="41"/>
        <v>80572.169257975969</v>
      </c>
      <c r="P68" s="66">
        <f t="shared" si="41"/>
        <v>78094.067459437472</v>
      </c>
      <c r="Q68" s="66">
        <f t="shared" si="41"/>
        <v>75384.973137810186</v>
      </c>
      <c r="R68" s="66">
        <f t="shared" si="41"/>
        <v>71907.75686461445</v>
      </c>
      <c r="S68" s="66">
        <f t="shared" si="41"/>
        <v>69001.973924077989</v>
      </c>
      <c r="T68" s="66">
        <f t="shared" si="41"/>
        <v>67530.277197475138</v>
      </c>
      <c r="U68" s="66">
        <f t="shared" si="41"/>
        <v>67198.652227425991</v>
      </c>
      <c r="V68" s="66">
        <f t="shared" si="41"/>
        <v>68003.473372564738</v>
      </c>
      <c r="W68" s="66">
        <f t="shared" si="41"/>
        <v>69590.796897602399</v>
      </c>
      <c r="X68" s="66">
        <f t="shared" si="41"/>
        <v>70374.281722071188</v>
      </c>
      <c r="Y68" s="66">
        <f t="shared" si="41"/>
        <v>70304.779382364068</v>
      </c>
      <c r="Z68" s="66">
        <f t="shared" si="41"/>
        <v>69811.907356669471</v>
      </c>
      <c r="AA68" s="66">
        <f t="shared" si="41"/>
        <v>69347.401439523397</v>
      </c>
      <c r="AB68" s="66">
        <f t="shared" si="41"/>
        <v>69202.745053275619</v>
      </c>
      <c r="AC68" s="66">
        <f t="shared" si="41"/>
        <v>69343.421066183495</v>
      </c>
      <c r="AD68" s="66">
        <f t="shared" si="41"/>
        <v>69613.468996905925</v>
      </c>
      <c r="AE68" s="66">
        <f t="shared" si="41"/>
        <v>69902.560482783272</v>
      </c>
      <c r="AF68" s="66">
        <f t="shared" si="41"/>
        <v>70093.63943108519</v>
      </c>
    </row>
    <row r="69" spans="1:32" s="8" customFormat="1" ht="12" customHeight="1">
      <c r="A69" s="7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</row>
    <row r="70" spans="1:32" s="8" customFormat="1" ht="12" customHeight="1">
      <c r="A70" s="68" t="s">
        <v>26</v>
      </c>
      <c r="B70" s="65">
        <v>2010</v>
      </c>
      <c r="C70" s="65">
        <f t="shared" ref="C70:AF70" si="42">B70+5</f>
        <v>2015</v>
      </c>
      <c r="D70" s="65">
        <f t="shared" si="42"/>
        <v>2020</v>
      </c>
      <c r="E70" s="65">
        <f t="shared" si="42"/>
        <v>2025</v>
      </c>
      <c r="F70" s="65">
        <f t="shared" si="42"/>
        <v>2030</v>
      </c>
      <c r="G70" s="65">
        <f t="shared" si="42"/>
        <v>2035</v>
      </c>
      <c r="H70" s="65">
        <f t="shared" si="42"/>
        <v>2040</v>
      </c>
      <c r="I70" s="65">
        <f t="shared" si="42"/>
        <v>2045</v>
      </c>
      <c r="J70" s="65">
        <f t="shared" si="42"/>
        <v>2050</v>
      </c>
      <c r="K70" s="65">
        <f t="shared" si="42"/>
        <v>2055</v>
      </c>
      <c r="L70" s="65">
        <f t="shared" si="42"/>
        <v>2060</v>
      </c>
      <c r="M70" s="65">
        <f t="shared" si="42"/>
        <v>2065</v>
      </c>
      <c r="N70" s="65">
        <f t="shared" si="42"/>
        <v>2070</v>
      </c>
      <c r="O70" s="65">
        <f t="shared" si="42"/>
        <v>2075</v>
      </c>
      <c r="P70" s="65">
        <f t="shared" si="42"/>
        <v>2080</v>
      </c>
      <c r="Q70" s="65">
        <f t="shared" si="42"/>
        <v>2085</v>
      </c>
      <c r="R70" s="65">
        <f t="shared" si="42"/>
        <v>2090</v>
      </c>
      <c r="S70" s="65">
        <f t="shared" si="42"/>
        <v>2095</v>
      </c>
      <c r="T70" s="65">
        <f t="shared" si="42"/>
        <v>2100</v>
      </c>
      <c r="U70" s="65">
        <f t="shared" si="42"/>
        <v>2105</v>
      </c>
      <c r="V70" s="65">
        <f t="shared" si="42"/>
        <v>2110</v>
      </c>
      <c r="W70" s="65">
        <f t="shared" si="42"/>
        <v>2115</v>
      </c>
      <c r="X70" s="65">
        <f t="shared" si="42"/>
        <v>2120</v>
      </c>
      <c r="Y70" s="65">
        <f t="shared" si="42"/>
        <v>2125</v>
      </c>
      <c r="Z70" s="65">
        <f t="shared" si="42"/>
        <v>2130</v>
      </c>
      <c r="AA70" s="65">
        <f t="shared" si="42"/>
        <v>2135</v>
      </c>
      <c r="AB70" s="65">
        <f t="shared" si="42"/>
        <v>2140</v>
      </c>
      <c r="AC70" s="65">
        <f t="shared" si="42"/>
        <v>2145</v>
      </c>
      <c r="AD70" s="65">
        <f t="shared" si="42"/>
        <v>2150</v>
      </c>
      <c r="AE70" s="65">
        <f t="shared" si="42"/>
        <v>2155</v>
      </c>
      <c r="AF70" s="65">
        <f t="shared" si="42"/>
        <v>2160</v>
      </c>
    </row>
    <row r="71" spans="1:32" s="8" customFormat="1" ht="12" customHeight="1">
      <c r="A71" s="69" t="s">
        <v>1</v>
      </c>
      <c r="B71" s="66">
        <v>768481</v>
      </c>
      <c r="C71" s="66">
        <f t="shared" ref="C71:AF71" si="43">SUM(C72:C90)</f>
        <v>757212.90675850608</v>
      </c>
      <c r="D71" s="66">
        <f t="shared" si="43"/>
        <v>745945.15293600643</v>
      </c>
      <c r="E71" s="66">
        <f t="shared" si="43"/>
        <v>733885.02268855937</v>
      </c>
      <c r="F71" s="66">
        <f t="shared" si="43"/>
        <v>720095.5699685592</v>
      </c>
      <c r="G71" s="66">
        <f t="shared" si="43"/>
        <v>704867.72157089028</v>
      </c>
      <c r="H71" s="66">
        <f t="shared" si="43"/>
        <v>688606.19810636598</v>
      </c>
      <c r="I71" s="66">
        <f t="shared" si="43"/>
        <v>671858.90165392437</v>
      </c>
      <c r="J71" s="66">
        <f t="shared" si="43"/>
        <v>655632.65324855701</v>
      </c>
      <c r="K71" s="66">
        <f t="shared" si="43"/>
        <v>639115.05777907325</v>
      </c>
      <c r="L71" s="66">
        <f t="shared" si="43"/>
        <v>622265.00775088381</v>
      </c>
      <c r="M71" s="66">
        <f t="shared" si="43"/>
        <v>605301.92449164332</v>
      </c>
      <c r="N71" s="66">
        <f t="shared" si="43"/>
        <v>591684.41221440514</v>
      </c>
      <c r="O71" s="66">
        <f t="shared" si="43"/>
        <v>582073.31817887141</v>
      </c>
      <c r="P71" s="66">
        <f t="shared" si="43"/>
        <v>575964.86846475874</v>
      </c>
      <c r="Q71" s="66">
        <f t="shared" si="43"/>
        <v>571668.41335120925</v>
      </c>
      <c r="R71" s="66">
        <f t="shared" si="43"/>
        <v>568166.90282533201</v>
      </c>
      <c r="S71" s="66">
        <f t="shared" si="43"/>
        <v>565659.1754325683</v>
      </c>
      <c r="T71" s="66">
        <f t="shared" si="43"/>
        <v>564360.43488244852</v>
      </c>
      <c r="U71" s="66">
        <f t="shared" si="43"/>
        <v>564325.6209368367</v>
      </c>
      <c r="V71" s="66">
        <f t="shared" si="43"/>
        <v>565061.85208070942</v>
      </c>
      <c r="W71" s="66">
        <f t="shared" si="43"/>
        <v>566029.23321330664</v>
      </c>
      <c r="X71" s="66">
        <f t="shared" si="43"/>
        <v>566912.1327968305</v>
      </c>
      <c r="Y71" s="66">
        <f t="shared" si="43"/>
        <v>567470.37002886599</v>
      </c>
      <c r="Z71" s="66">
        <f t="shared" si="43"/>
        <v>567669.95699304715</v>
      </c>
      <c r="AA71" s="66">
        <f t="shared" si="43"/>
        <v>567869.32997999783</v>
      </c>
      <c r="AB71" s="66">
        <f t="shared" si="43"/>
        <v>568247.89083487296</v>
      </c>
      <c r="AC71" s="66">
        <f t="shared" si="43"/>
        <v>568795.38631685451</v>
      </c>
      <c r="AD71" s="66">
        <f t="shared" si="43"/>
        <v>569438.30087663617</v>
      </c>
      <c r="AE71" s="66">
        <f t="shared" si="43"/>
        <v>570075.92641561956</v>
      </c>
      <c r="AF71" s="66">
        <f t="shared" si="43"/>
        <v>570651.96380899625</v>
      </c>
    </row>
    <row r="72" spans="1:32" s="8" customFormat="1" ht="12" customHeight="1">
      <c r="A72" s="73" t="s">
        <v>2</v>
      </c>
      <c r="B72" s="83">
        <v>32672</v>
      </c>
      <c r="C72" s="74">
        <f t="shared" ref="C72:AF72" si="44">SUM(C75:C81)*C8*100/(C473+100)</f>
        <v>30389.815062921014</v>
      </c>
      <c r="D72" s="74">
        <f t="shared" si="44"/>
        <v>29824.370300460338</v>
      </c>
      <c r="E72" s="74">
        <f t="shared" si="44"/>
        <v>30226.447512324015</v>
      </c>
      <c r="F72" s="74">
        <f t="shared" si="44"/>
        <v>30617.058947142483</v>
      </c>
      <c r="G72" s="74">
        <f t="shared" si="44"/>
        <v>31603.679211990366</v>
      </c>
      <c r="H72" s="74">
        <f t="shared" si="44"/>
        <v>32734.089828008917</v>
      </c>
      <c r="I72" s="74">
        <f t="shared" si="44"/>
        <v>32197.686156508062</v>
      </c>
      <c r="J72" s="74">
        <f t="shared" si="44"/>
        <v>31619.611172741825</v>
      </c>
      <c r="K72" s="74">
        <f t="shared" si="44"/>
        <v>31361.639684535978</v>
      </c>
      <c r="L72" s="74">
        <f t="shared" si="44"/>
        <v>31266.032792455553</v>
      </c>
      <c r="M72" s="74">
        <f t="shared" si="44"/>
        <v>31435.078292252525</v>
      </c>
      <c r="N72" s="74">
        <f t="shared" si="44"/>
        <v>31655.202870538644</v>
      </c>
      <c r="O72" s="74">
        <f t="shared" si="44"/>
        <v>31803.307693838371</v>
      </c>
      <c r="P72" s="74">
        <f t="shared" si="44"/>
        <v>31919.265987949409</v>
      </c>
      <c r="Q72" s="74">
        <f t="shared" si="44"/>
        <v>31925.928878661631</v>
      </c>
      <c r="R72" s="74">
        <f t="shared" si="44"/>
        <v>31793.370122128847</v>
      </c>
      <c r="S72" s="74">
        <f t="shared" si="44"/>
        <v>31754.389045530363</v>
      </c>
      <c r="T72" s="74">
        <f t="shared" si="44"/>
        <v>31798.845554231168</v>
      </c>
      <c r="U72" s="74">
        <f t="shared" si="44"/>
        <v>31860.836600437677</v>
      </c>
      <c r="V72" s="74">
        <f t="shared" si="44"/>
        <v>31930.605971051456</v>
      </c>
      <c r="W72" s="74">
        <f t="shared" si="44"/>
        <v>31982.503145292751</v>
      </c>
      <c r="X72" s="74">
        <f t="shared" si="44"/>
        <v>32011.855499086196</v>
      </c>
      <c r="Y72" s="74">
        <f t="shared" si="44"/>
        <v>32030.113164132192</v>
      </c>
      <c r="Z72" s="74">
        <f t="shared" si="44"/>
        <v>32039.356318273291</v>
      </c>
      <c r="AA72" s="74">
        <f t="shared" si="44"/>
        <v>32051.936059853451</v>
      </c>
      <c r="AB72" s="74">
        <f t="shared" si="44"/>
        <v>32086.012151325114</v>
      </c>
      <c r="AC72" s="74">
        <f t="shared" si="44"/>
        <v>32126.894002737899</v>
      </c>
      <c r="AD72" s="74">
        <f t="shared" si="44"/>
        <v>32163.16641973189</v>
      </c>
      <c r="AE72" s="74">
        <f t="shared" si="44"/>
        <v>32195.442867973296</v>
      </c>
      <c r="AF72" s="74">
        <f t="shared" si="44"/>
        <v>32223.616686532481</v>
      </c>
    </row>
    <row r="73" spans="1:32" s="8" customFormat="1" ht="12" customHeight="1">
      <c r="A73" s="69" t="s">
        <v>3</v>
      </c>
      <c r="B73" s="84">
        <v>34578</v>
      </c>
      <c r="C73" s="52">
        <f t="shared" ref="C73:AF81" si="45">B72*C407+C448</f>
        <v>32871.648136898395</v>
      </c>
      <c r="D73" s="52">
        <f t="shared" si="45"/>
        <v>30436.655598202124</v>
      </c>
      <c r="E73" s="52">
        <f t="shared" si="45"/>
        <v>29810.352846419122</v>
      </c>
      <c r="F73" s="52">
        <f t="shared" si="45"/>
        <v>30213.450139893714</v>
      </c>
      <c r="G73" s="52">
        <f t="shared" si="45"/>
        <v>30604.812123563628</v>
      </c>
      <c r="H73" s="52">
        <f t="shared" si="45"/>
        <v>31591.985850681929</v>
      </c>
      <c r="I73" s="52">
        <f t="shared" si="45"/>
        <v>32721.978214772553</v>
      </c>
      <c r="J73" s="52">
        <f t="shared" si="45"/>
        <v>32185.773012630154</v>
      </c>
      <c r="K73" s="52">
        <f t="shared" si="45"/>
        <v>31607.911916607911</v>
      </c>
      <c r="L73" s="52">
        <f t="shared" si="45"/>
        <v>31350.035877852701</v>
      </c>
      <c r="M73" s="52">
        <f t="shared" si="45"/>
        <v>31254.464360322345</v>
      </c>
      <c r="N73" s="52">
        <f t="shared" si="45"/>
        <v>31423.447313284392</v>
      </c>
      <c r="O73" s="52">
        <f t="shared" si="45"/>
        <v>31643.490445476546</v>
      </c>
      <c r="P73" s="52">
        <f t="shared" si="45"/>
        <v>31791.540469991651</v>
      </c>
      <c r="Q73" s="52">
        <f t="shared" si="45"/>
        <v>31907.455859533868</v>
      </c>
      <c r="R73" s="52">
        <f t="shared" si="45"/>
        <v>31914.116284976528</v>
      </c>
      <c r="S73" s="52">
        <f t="shared" si="45"/>
        <v>31781.606575183658</v>
      </c>
      <c r="T73" s="52">
        <f t="shared" si="45"/>
        <v>31742.639921583515</v>
      </c>
      <c r="U73" s="52">
        <f t="shared" si="45"/>
        <v>31787.079981376104</v>
      </c>
      <c r="V73" s="52">
        <f t="shared" si="45"/>
        <v>31849.048090895514</v>
      </c>
      <c r="W73" s="52">
        <f t="shared" si="45"/>
        <v>31918.791646842168</v>
      </c>
      <c r="X73" s="52">
        <f t="shared" si="45"/>
        <v>31970.669619128992</v>
      </c>
      <c r="Y73" s="52">
        <f t="shared" si="45"/>
        <v>32000.011112551536</v>
      </c>
      <c r="Z73" s="52">
        <f t="shared" si="45"/>
        <v>32018.262022261464</v>
      </c>
      <c r="AA73" s="52">
        <f t="shared" si="45"/>
        <v>32027.501756435529</v>
      </c>
      <c r="AB73" s="52">
        <f t="shared" si="45"/>
        <v>32040.076843511306</v>
      </c>
      <c r="AC73" s="52">
        <f t="shared" si="45"/>
        <v>32074.140326829125</v>
      </c>
      <c r="AD73" s="52">
        <f t="shared" si="45"/>
        <v>32115.007051956887</v>
      </c>
      <c r="AE73" s="52">
        <f t="shared" si="45"/>
        <v>32151.266048156591</v>
      </c>
      <c r="AF73" s="52">
        <f t="shared" si="45"/>
        <v>32183.530554112145</v>
      </c>
    </row>
    <row r="74" spans="1:32" s="8" customFormat="1" ht="12" customHeight="1">
      <c r="A74" s="69" t="s">
        <v>4</v>
      </c>
      <c r="B74" s="84">
        <v>36047</v>
      </c>
      <c r="C74" s="52">
        <f t="shared" si="45"/>
        <v>34615.594048663101</v>
      </c>
      <c r="D74" s="52">
        <f t="shared" si="45"/>
        <v>32879.269177205832</v>
      </c>
      <c r="E74" s="52">
        <f t="shared" si="45"/>
        <v>30432.698832974358</v>
      </c>
      <c r="F74" s="52">
        <f t="shared" si="45"/>
        <v>29806.775604077553</v>
      </c>
      <c r="G74" s="52">
        <f t="shared" si="45"/>
        <v>30209.824525876928</v>
      </c>
      <c r="H74" s="52">
        <f t="shared" si="45"/>
        <v>30601.1395461088</v>
      </c>
      <c r="I74" s="52">
        <f t="shared" si="45"/>
        <v>31588.194812379847</v>
      </c>
      <c r="J74" s="52">
        <f t="shared" si="45"/>
        <v>32718.051577386781</v>
      </c>
      <c r="K74" s="52">
        <f t="shared" si="45"/>
        <v>32181.91071986864</v>
      </c>
      <c r="L74" s="52">
        <f t="shared" si="45"/>
        <v>31604.118967177918</v>
      </c>
      <c r="M74" s="52">
        <f t="shared" si="45"/>
        <v>31346.273873547358</v>
      </c>
      <c r="N74" s="52">
        <f t="shared" si="45"/>
        <v>31250.713824599105</v>
      </c>
      <c r="O74" s="52">
        <f t="shared" si="45"/>
        <v>31419.676499606798</v>
      </c>
      <c r="P74" s="52">
        <f t="shared" si="45"/>
        <v>31639.693226623087</v>
      </c>
      <c r="Q74" s="52">
        <f t="shared" si="45"/>
        <v>31787.725485135252</v>
      </c>
      <c r="R74" s="52">
        <f t="shared" si="45"/>
        <v>31903.626964830724</v>
      </c>
      <c r="S74" s="52">
        <f t="shared" si="45"/>
        <v>31910.28659102233</v>
      </c>
      <c r="T74" s="52">
        <f t="shared" si="45"/>
        <v>31777.792782394634</v>
      </c>
      <c r="U74" s="52">
        <f t="shared" si="45"/>
        <v>31738.830804792924</v>
      </c>
      <c r="V74" s="52">
        <f t="shared" si="45"/>
        <v>31783.265531778339</v>
      </c>
      <c r="W74" s="52">
        <f t="shared" si="45"/>
        <v>31845.226205124607</v>
      </c>
      <c r="X74" s="52">
        <f t="shared" si="45"/>
        <v>31914.961391844547</v>
      </c>
      <c r="Y74" s="52">
        <f t="shared" si="45"/>
        <v>31966.833138774695</v>
      </c>
      <c r="Z74" s="52">
        <f t="shared" si="45"/>
        <v>31996.171111218031</v>
      </c>
      <c r="AA74" s="52">
        <f t="shared" si="45"/>
        <v>32014.419830818792</v>
      </c>
      <c r="AB74" s="52">
        <f t="shared" si="45"/>
        <v>32023.658456224755</v>
      </c>
      <c r="AC74" s="52">
        <f t="shared" si="45"/>
        <v>32036.232034290086</v>
      </c>
      <c r="AD74" s="52">
        <f t="shared" si="45"/>
        <v>32070.291429989906</v>
      </c>
      <c r="AE74" s="52">
        <f t="shared" si="45"/>
        <v>32111.153251110652</v>
      </c>
      <c r="AF74" s="52">
        <f t="shared" si="45"/>
        <v>32147.407896230812</v>
      </c>
    </row>
    <row r="75" spans="1:32" s="8" customFormat="1" ht="12" customHeight="1">
      <c r="A75" s="61" t="s">
        <v>5</v>
      </c>
      <c r="B75" s="84">
        <v>35714</v>
      </c>
      <c r="C75" s="52">
        <f t="shared" si="45"/>
        <v>35830.034127433151</v>
      </c>
      <c r="D75" s="52">
        <f t="shared" si="45"/>
        <v>34542.100703988734</v>
      </c>
      <c r="E75" s="52">
        <f t="shared" si="45"/>
        <v>32864.144713384318</v>
      </c>
      <c r="F75" s="52">
        <f t="shared" si="45"/>
        <v>30419.612772476179</v>
      </c>
      <c r="G75" s="52">
        <f t="shared" si="45"/>
        <v>29794.554826079882</v>
      </c>
      <c r="H75" s="52">
        <f t="shared" si="45"/>
        <v>30198.042694311836</v>
      </c>
      <c r="I75" s="52">
        <f t="shared" si="45"/>
        <v>30589.205101685817</v>
      </c>
      <c r="J75" s="52">
        <f t="shared" si="45"/>
        <v>31575.875416403018</v>
      </c>
      <c r="K75" s="52">
        <f t="shared" si="45"/>
        <v>32705.291537271602</v>
      </c>
      <c r="L75" s="52">
        <f t="shared" si="45"/>
        <v>32169.359774687891</v>
      </c>
      <c r="M75" s="52">
        <f t="shared" si="45"/>
        <v>31591.793360780717</v>
      </c>
      <c r="N75" s="52">
        <f t="shared" si="45"/>
        <v>31334.048826736675</v>
      </c>
      <c r="O75" s="52">
        <f t="shared" si="45"/>
        <v>31238.526046207509</v>
      </c>
      <c r="P75" s="52">
        <f t="shared" si="45"/>
        <v>31407.422825771951</v>
      </c>
      <c r="Q75" s="52">
        <f t="shared" si="45"/>
        <v>31627.353746264704</v>
      </c>
      <c r="R75" s="52">
        <f t="shared" si="45"/>
        <v>31775.32827219605</v>
      </c>
      <c r="S75" s="52">
        <f t="shared" si="45"/>
        <v>31891.18455031444</v>
      </c>
      <c r="T75" s="52">
        <f t="shared" si="45"/>
        <v>31897.841579251832</v>
      </c>
      <c r="U75" s="52">
        <f t="shared" si="45"/>
        <v>31765.399443209499</v>
      </c>
      <c r="V75" s="52">
        <f t="shared" si="45"/>
        <v>31726.452660779054</v>
      </c>
      <c r="W75" s="52">
        <f t="shared" si="45"/>
        <v>31770.870058220946</v>
      </c>
      <c r="X75" s="52">
        <f t="shared" si="45"/>
        <v>31832.806566904608</v>
      </c>
      <c r="Y75" s="52">
        <f t="shared" si="45"/>
        <v>31902.514556901726</v>
      </c>
      <c r="Z75" s="52">
        <f t="shared" si="45"/>
        <v>31954.366073850571</v>
      </c>
      <c r="AA75" s="52">
        <f t="shared" si="45"/>
        <v>31983.692604484655</v>
      </c>
      <c r="AB75" s="52">
        <f t="shared" si="45"/>
        <v>32001.934207084771</v>
      </c>
      <c r="AC75" s="52">
        <f t="shared" si="45"/>
        <v>32011.169229426829</v>
      </c>
      <c r="AD75" s="52">
        <f t="shared" si="45"/>
        <v>32023.737903796711</v>
      </c>
      <c r="AE75" s="52">
        <f t="shared" si="45"/>
        <v>32057.784016332211</v>
      </c>
      <c r="AF75" s="52">
        <f t="shared" si="45"/>
        <v>32098.62990134272</v>
      </c>
    </row>
    <row r="76" spans="1:32" s="8" customFormat="1" ht="12" customHeight="1">
      <c r="A76" s="61" t="s">
        <v>6</v>
      </c>
      <c r="B76" s="84">
        <v>36776</v>
      </c>
      <c r="C76" s="52">
        <f t="shared" si="45"/>
        <v>34999.479742139032</v>
      </c>
      <c r="D76" s="52">
        <f t="shared" si="45"/>
        <v>35595.694301035823</v>
      </c>
      <c r="E76" s="52">
        <f t="shared" si="45"/>
        <v>34502.377288179145</v>
      </c>
      <c r="F76" s="52">
        <f t="shared" si="45"/>
        <v>32828.322795646731</v>
      </c>
      <c r="G76" s="52">
        <f t="shared" si="45"/>
        <v>30387.976375192804</v>
      </c>
      <c r="H76" s="52">
        <f t="shared" si="45"/>
        <v>29765.058216802063</v>
      </c>
      <c r="I76" s="52">
        <f t="shared" si="45"/>
        <v>30168.146632044467</v>
      </c>
      <c r="J76" s="52">
        <f t="shared" si="45"/>
        <v>30558.921788635147</v>
      </c>
      <c r="K76" s="52">
        <f t="shared" si="45"/>
        <v>31544.615299740777</v>
      </c>
      <c r="L76" s="52">
        <f t="shared" si="45"/>
        <v>32672.913298649702</v>
      </c>
      <c r="M76" s="52">
        <f t="shared" si="45"/>
        <v>32137.512108510949</v>
      </c>
      <c r="N76" s="52">
        <f t="shared" si="45"/>
        <v>31560.517485353543</v>
      </c>
      <c r="O76" s="52">
        <f t="shared" si="45"/>
        <v>31303.028118398204</v>
      </c>
      <c r="P76" s="52">
        <f t="shared" si="45"/>
        <v>31207.599905421761</v>
      </c>
      <c r="Q76" s="52">
        <f t="shared" si="45"/>
        <v>31376.329477174437</v>
      </c>
      <c r="R76" s="52">
        <f t="shared" si="45"/>
        <v>31596.042666055899</v>
      </c>
      <c r="S76" s="52">
        <f t="shared" si="45"/>
        <v>31743.870697206574</v>
      </c>
      <c r="T76" s="52">
        <f t="shared" si="45"/>
        <v>31859.612277609627</v>
      </c>
      <c r="U76" s="52">
        <f t="shared" si="45"/>
        <v>31866.262716088371</v>
      </c>
      <c r="V76" s="52">
        <f t="shared" si="45"/>
        <v>31733.95169776072</v>
      </c>
      <c r="W76" s="52">
        <f t="shared" si="45"/>
        <v>31695.04347264488</v>
      </c>
      <c r="X76" s="52">
        <f t="shared" si="45"/>
        <v>31739.416896863306</v>
      </c>
      <c r="Y76" s="52">
        <f t="shared" si="45"/>
        <v>31801.29208840337</v>
      </c>
      <c r="Z76" s="52">
        <f t="shared" si="45"/>
        <v>31870.93106749039</v>
      </c>
      <c r="AA76" s="52">
        <f t="shared" si="45"/>
        <v>31922.731251437457</v>
      </c>
      <c r="AB76" s="52">
        <f t="shared" si="45"/>
        <v>31952.028748806213</v>
      </c>
      <c r="AC76" s="52">
        <f t="shared" si="45"/>
        <v>31970.252292219757</v>
      </c>
      <c r="AD76" s="52">
        <f t="shared" si="45"/>
        <v>31979.478171889696</v>
      </c>
      <c r="AE76" s="52">
        <f t="shared" si="45"/>
        <v>31992.034403271951</v>
      </c>
      <c r="AF76" s="52">
        <f t="shared" si="45"/>
        <v>32026.04681015604</v>
      </c>
    </row>
    <row r="77" spans="1:32" s="8" customFormat="1" ht="12" customHeight="1">
      <c r="A77" s="61" t="s">
        <v>7</v>
      </c>
      <c r="B77" s="84">
        <v>40673</v>
      </c>
      <c r="C77" s="52">
        <f t="shared" si="45"/>
        <v>34282.900039786095</v>
      </c>
      <c r="D77" s="52">
        <f t="shared" si="45"/>
        <v>34250.393377560737</v>
      </c>
      <c r="E77" s="52">
        <f t="shared" si="45"/>
        <v>35543.724587356308</v>
      </c>
      <c r="F77" s="52">
        <f t="shared" si="45"/>
        <v>34454.418983748576</v>
      </c>
      <c r="G77" s="52">
        <f t="shared" si="45"/>
        <v>32784.661126328516</v>
      </c>
      <c r="H77" s="52">
        <f t="shared" si="45"/>
        <v>30349.383645196311</v>
      </c>
      <c r="I77" s="52">
        <f t="shared" si="45"/>
        <v>29727.256592866725</v>
      </c>
      <c r="J77" s="52">
        <f t="shared" si="45"/>
        <v>30129.833085821771</v>
      </c>
      <c r="K77" s="52">
        <f t="shared" si="45"/>
        <v>30520.111957963582</v>
      </c>
      <c r="L77" s="52">
        <f t="shared" si="45"/>
        <v>31504.553638310106</v>
      </c>
      <c r="M77" s="52">
        <f t="shared" si="45"/>
        <v>32631.418698760419</v>
      </c>
      <c r="N77" s="52">
        <f t="shared" si="45"/>
        <v>32096.697468133141</v>
      </c>
      <c r="O77" s="52">
        <f t="shared" si="45"/>
        <v>31520.435628147145</v>
      </c>
      <c r="P77" s="52">
        <f t="shared" si="45"/>
        <v>31263.273272687838</v>
      </c>
      <c r="Q77" s="52">
        <f t="shared" si="45"/>
        <v>31167.966253541876</v>
      </c>
      <c r="R77" s="52">
        <f t="shared" si="45"/>
        <v>31336.481538738426</v>
      </c>
      <c r="S77" s="52">
        <f t="shared" si="45"/>
        <v>31555.915691870006</v>
      </c>
      <c r="T77" s="52">
        <f t="shared" si="45"/>
        <v>31703.555981421123</v>
      </c>
      <c r="U77" s="52">
        <f t="shared" si="45"/>
        <v>31819.150570017064</v>
      </c>
      <c r="V77" s="52">
        <f t="shared" si="45"/>
        <v>31825.792562438939</v>
      </c>
      <c r="W77" s="52">
        <f t="shared" si="45"/>
        <v>31693.649579104564</v>
      </c>
      <c r="X77" s="52">
        <f t="shared" si="45"/>
        <v>31654.790767434621</v>
      </c>
      <c r="Y77" s="52">
        <f t="shared" si="45"/>
        <v>31699.107837404288</v>
      </c>
      <c r="Z77" s="52">
        <f t="shared" si="45"/>
        <v>31760.904447451099</v>
      </c>
      <c r="AA77" s="52">
        <f t="shared" si="45"/>
        <v>31830.454985034678</v>
      </c>
      <c r="AB77" s="52">
        <f t="shared" si="45"/>
        <v>31882.189382748133</v>
      </c>
      <c r="AC77" s="52">
        <f t="shared" si="45"/>
        <v>31911.449672295228</v>
      </c>
      <c r="AD77" s="52">
        <f t="shared" si="45"/>
        <v>31929.650071808639</v>
      </c>
      <c r="AE77" s="52">
        <f t="shared" si="45"/>
        <v>31938.864234611396</v>
      </c>
      <c r="AF77" s="52">
        <f t="shared" si="45"/>
        <v>31951.404519579795</v>
      </c>
    </row>
    <row r="78" spans="1:32" s="8" customFormat="1" ht="12" customHeight="1">
      <c r="A78" s="61" t="s">
        <v>8</v>
      </c>
      <c r="B78" s="84">
        <v>47140</v>
      </c>
      <c r="C78" s="52">
        <f t="shared" si="45"/>
        <v>39616.991467165775</v>
      </c>
      <c r="D78" s="52">
        <f t="shared" si="45"/>
        <v>33947.103026771787</v>
      </c>
      <c r="E78" s="52">
        <f t="shared" si="45"/>
        <v>34199.702795361947</v>
      </c>
      <c r="F78" s="52">
        <f t="shared" si="45"/>
        <v>35493.252498442263</v>
      </c>
      <c r="G78" s="52">
        <f t="shared" si="45"/>
        <v>34407.560973930675</v>
      </c>
      <c r="H78" s="52">
        <f t="shared" si="45"/>
        <v>32741.385373641762</v>
      </c>
      <c r="I78" s="52">
        <f t="shared" si="45"/>
        <v>30309.322458784653</v>
      </c>
      <c r="J78" s="52">
        <f t="shared" si="45"/>
        <v>29688.016614164142</v>
      </c>
      <c r="K78" s="52">
        <f t="shared" si="45"/>
        <v>30090.061706148485</v>
      </c>
      <c r="L78" s="52">
        <f t="shared" si="45"/>
        <v>30479.82541017907</v>
      </c>
      <c r="M78" s="52">
        <f t="shared" si="45"/>
        <v>31462.967627507536</v>
      </c>
      <c r="N78" s="52">
        <f t="shared" si="45"/>
        <v>32588.345226078054</v>
      </c>
      <c r="O78" s="52">
        <f t="shared" si="45"/>
        <v>32054.329827475205</v>
      </c>
      <c r="P78" s="52">
        <f t="shared" si="45"/>
        <v>31478.828653117991</v>
      </c>
      <c r="Q78" s="52">
        <f t="shared" si="45"/>
        <v>31222.005751967892</v>
      </c>
      <c r="R78" s="52">
        <f t="shared" si="45"/>
        <v>31126.824538087199</v>
      </c>
      <c r="S78" s="52">
        <f t="shared" si="45"/>
        <v>31295.117383107292</v>
      </c>
      <c r="T78" s="52">
        <f t="shared" si="45"/>
        <v>31514.261883156738</v>
      </c>
      <c r="U78" s="52">
        <f t="shared" si="45"/>
        <v>31661.707287525649</v>
      </c>
      <c r="V78" s="52">
        <f t="shared" si="45"/>
        <v>31777.149291264643</v>
      </c>
      <c r="W78" s="52">
        <f t="shared" si="45"/>
        <v>31783.78251625652</v>
      </c>
      <c r="X78" s="52">
        <f t="shared" si="45"/>
        <v>31651.813961660147</v>
      </c>
      <c r="Y78" s="52">
        <f t="shared" si="45"/>
        <v>31613.006443621609</v>
      </c>
      <c r="Z78" s="52">
        <f t="shared" si="45"/>
        <v>31657.265015058914</v>
      </c>
      <c r="AA78" s="52">
        <f t="shared" si="45"/>
        <v>31718.980053580464</v>
      </c>
      <c r="AB78" s="52">
        <f t="shared" si="45"/>
        <v>31788.438784454433</v>
      </c>
      <c r="AC78" s="52">
        <f t="shared" si="45"/>
        <v>31840.104892762905</v>
      </c>
      <c r="AD78" s="52">
        <f t="shared" si="45"/>
        <v>31869.3265587278</v>
      </c>
      <c r="AE78" s="52">
        <f t="shared" si="45"/>
        <v>31887.502933713851</v>
      </c>
      <c r="AF78" s="52">
        <f t="shared" si="45"/>
        <v>31896.704933821708</v>
      </c>
    </row>
    <row r="79" spans="1:32" s="8" customFormat="1" ht="12" customHeight="1">
      <c r="A79" s="61" t="s">
        <v>9</v>
      </c>
      <c r="B79" s="84">
        <v>56893</v>
      </c>
      <c r="C79" s="52">
        <f t="shared" si="45"/>
        <v>46683.188629946519</v>
      </c>
      <c r="D79" s="52">
        <f t="shared" si="45"/>
        <v>39436.577773960184</v>
      </c>
      <c r="E79" s="52">
        <f t="shared" si="45"/>
        <v>33883.282473081454</v>
      </c>
      <c r="F79" s="52">
        <f t="shared" si="45"/>
        <v>34137.801333302341</v>
      </c>
      <c r="G79" s="52">
        <f t="shared" si="45"/>
        <v>35431.139306569989</v>
      </c>
      <c r="H79" s="52">
        <f t="shared" si="45"/>
        <v>34349.412195884732</v>
      </c>
      <c r="I79" s="52">
        <f t="shared" si="45"/>
        <v>32686.052432360309</v>
      </c>
      <c r="J79" s="52">
        <f t="shared" si="45"/>
        <v>30258.099703829306</v>
      </c>
      <c r="K79" s="52">
        <f t="shared" si="45"/>
        <v>29637.843866086205</v>
      </c>
      <c r="L79" s="52">
        <f t="shared" si="45"/>
        <v>30039.209501865094</v>
      </c>
      <c r="M79" s="52">
        <f t="shared" si="45"/>
        <v>30428.314505235867</v>
      </c>
      <c r="N79" s="52">
        <f t="shared" si="45"/>
        <v>31409.79521221705</v>
      </c>
      <c r="O79" s="52">
        <f t="shared" si="45"/>
        <v>32533.270922645985</v>
      </c>
      <c r="P79" s="52">
        <f t="shared" si="45"/>
        <v>32000.158010066774</v>
      </c>
      <c r="Q79" s="52">
        <f t="shared" si="45"/>
        <v>31425.629432694222</v>
      </c>
      <c r="R79" s="52">
        <f t="shared" si="45"/>
        <v>31169.240562247069</v>
      </c>
      <c r="S79" s="52">
        <f t="shared" si="45"/>
        <v>31074.220204617832</v>
      </c>
      <c r="T79" s="52">
        <f t="shared" si="45"/>
        <v>31242.228634729843</v>
      </c>
      <c r="U79" s="52">
        <f t="shared" si="45"/>
        <v>31461.002780574203</v>
      </c>
      <c r="V79" s="52">
        <f t="shared" si="45"/>
        <v>31608.199002209731</v>
      </c>
      <c r="W79" s="52">
        <f t="shared" si="45"/>
        <v>31723.445908962407</v>
      </c>
      <c r="X79" s="52">
        <f t="shared" si="45"/>
        <v>31730.067923804047</v>
      </c>
      <c r="Y79" s="52">
        <f t="shared" si="45"/>
        <v>31598.322396064941</v>
      </c>
      <c r="Z79" s="52">
        <f t="shared" si="45"/>
        <v>31559.58046273189</v>
      </c>
      <c r="AA79" s="52">
        <f t="shared" si="45"/>
        <v>31603.764237183466</v>
      </c>
      <c r="AB79" s="52">
        <f t="shared" si="45"/>
        <v>31665.374977289914</v>
      </c>
      <c r="AC79" s="52">
        <f t="shared" si="45"/>
        <v>31734.716322908705</v>
      </c>
      <c r="AD79" s="52">
        <f t="shared" si="45"/>
        <v>31786.295115494137</v>
      </c>
      <c r="AE79" s="52">
        <f t="shared" si="45"/>
        <v>31815.467396843553</v>
      </c>
      <c r="AF79" s="52">
        <f t="shared" si="45"/>
        <v>31833.613053755875</v>
      </c>
    </row>
    <row r="80" spans="1:32" s="8" customFormat="1" ht="12" customHeight="1">
      <c r="A80" s="61" t="s">
        <v>10</v>
      </c>
      <c r="B80" s="84">
        <v>49771</v>
      </c>
      <c r="C80" s="52">
        <f t="shared" si="45"/>
        <v>56427.063750855617</v>
      </c>
      <c r="D80" s="52">
        <f t="shared" si="45"/>
        <v>46453.673577199042</v>
      </c>
      <c r="E80" s="52">
        <f t="shared" si="45"/>
        <v>39313.535651305428</v>
      </c>
      <c r="F80" s="52">
        <f t="shared" si="45"/>
        <v>33782.310291311675</v>
      </c>
      <c r="G80" s="52">
        <f t="shared" si="45"/>
        <v>34040.508599502427</v>
      </c>
      <c r="H80" s="52">
        <f t="shared" si="45"/>
        <v>35334.057984869985</v>
      </c>
      <c r="I80" s="52">
        <f t="shared" si="45"/>
        <v>34255.294806468009</v>
      </c>
      <c r="J80" s="52">
        <f t="shared" si="45"/>
        <v>32596.492648695643</v>
      </c>
      <c r="K80" s="52">
        <f t="shared" si="45"/>
        <v>30175.192510640816</v>
      </c>
      <c r="L80" s="52">
        <f t="shared" si="45"/>
        <v>29556.63617389313</v>
      </c>
      <c r="M80" s="52">
        <f t="shared" si="45"/>
        <v>29956.902067829986</v>
      </c>
      <c r="N80" s="52">
        <f t="shared" si="45"/>
        <v>30344.940923491522</v>
      </c>
      <c r="O80" s="52">
        <f t="shared" si="45"/>
        <v>31323.732373335577</v>
      </c>
      <c r="P80" s="52">
        <f t="shared" si="45"/>
        <v>32444.129760317937</v>
      </c>
      <c r="Q80" s="52">
        <f t="shared" si="45"/>
        <v>31912.477577119193</v>
      </c>
      <c r="R80" s="52">
        <f t="shared" si="45"/>
        <v>31339.523208048642</v>
      </c>
      <c r="S80" s="52">
        <f t="shared" si="45"/>
        <v>31083.836843106514</v>
      </c>
      <c r="T80" s="52">
        <f t="shared" si="45"/>
        <v>30989.076841257182</v>
      </c>
      <c r="U80" s="52">
        <f t="shared" si="45"/>
        <v>31156.624928270685</v>
      </c>
      <c r="V80" s="52">
        <f t="shared" si="45"/>
        <v>31374.79963295543</v>
      </c>
      <c r="W80" s="52">
        <f t="shared" si="45"/>
        <v>31521.592536943677</v>
      </c>
      <c r="X80" s="52">
        <f t="shared" si="45"/>
        <v>31636.523667171852</v>
      </c>
      <c r="Y80" s="52">
        <f t="shared" si="45"/>
        <v>31643.127537692824</v>
      </c>
      <c r="Z80" s="52">
        <f t="shared" si="45"/>
        <v>31511.742992699725</v>
      </c>
      <c r="AA80" s="52">
        <f t="shared" si="45"/>
        <v>31473.107212264007</v>
      </c>
      <c r="AB80" s="52">
        <f t="shared" si="45"/>
        <v>31517.169923173584</v>
      </c>
      <c r="AC80" s="52">
        <f t="shared" si="45"/>
        <v>31578.611849852139</v>
      </c>
      <c r="AD80" s="52">
        <f t="shared" si="45"/>
        <v>31647.763200183937</v>
      </c>
      <c r="AE80" s="52">
        <f t="shared" si="45"/>
        <v>31699.200666877685</v>
      </c>
      <c r="AF80" s="52">
        <f t="shared" si="45"/>
        <v>31728.293016176201</v>
      </c>
    </row>
    <row r="81" spans="1:32" s="8" customFormat="1" ht="12" customHeight="1">
      <c r="A81" s="61" t="s">
        <v>11</v>
      </c>
      <c r="B81" s="84">
        <v>47815</v>
      </c>
      <c r="C81" s="52">
        <f t="shared" si="45"/>
        <v>49593.272907326202</v>
      </c>
      <c r="D81" s="52">
        <f t="shared" si="45"/>
        <v>56170.503115469553</v>
      </c>
      <c r="E81" s="52">
        <f t="shared" si="45"/>
        <v>46234.412237914665</v>
      </c>
      <c r="F81" s="52">
        <f t="shared" si="45"/>
        <v>39136.624740874555</v>
      </c>
      <c r="G81" s="52">
        <f t="shared" si="45"/>
        <v>33637.046357059036</v>
      </c>
      <c r="H81" s="52">
        <f t="shared" si="45"/>
        <v>33900.26170407248</v>
      </c>
      <c r="I81" s="52">
        <f t="shared" si="45"/>
        <v>35188.481665972322</v>
      </c>
      <c r="J81" s="52">
        <f t="shared" si="45"/>
        <v>34114.162991865363</v>
      </c>
      <c r="K81" s="52">
        <f t="shared" si="45"/>
        <v>32462.195098983015</v>
      </c>
      <c r="L81" s="52">
        <f t="shared" si="45"/>
        <v>30050.870717496975</v>
      </c>
      <c r="M81" s="52">
        <f t="shared" si="45"/>
        <v>29434.862832856688</v>
      </c>
      <c r="N81" s="52">
        <f t="shared" si="45"/>
        <v>29833.479631310525</v>
      </c>
      <c r="O81" s="52">
        <f t="shared" si="45"/>
        <v>30219.919766886738</v>
      </c>
      <c r="P81" s="52">
        <f t="shared" si="45"/>
        <v>31194.678595957434</v>
      </c>
      <c r="Q81" s="52">
        <f t="shared" si="45"/>
        <v>32310.459945705428</v>
      </c>
      <c r="R81" s="52">
        <f t="shared" ref="R81:AF81" si="46">Q80*R415+R456</f>
        <v>31780.998169501461</v>
      </c>
      <c r="S81" s="52">
        <f t="shared" si="46"/>
        <v>31210.40437243148</v>
      </c>
      <c r="T81" s="52">
        <f t="shared" si="46"/>
        <v>30955.771435312916</v>
      </c>
      <c r="U81" s="52">
        <f t="shared" si="46"/>
        <v>30861.4018446712</v>
      </c>
      <c r="V81" s="52">
        <f t="shared" si="46"/>
        <v>31028.259633566209</v>
      </c>
      <c r="W81" s="52">
        <f t="shared" si="46"/>
        <v>31245.535458467653</v>
      </c>
      <c r="X81" s="52">
        <f t="shared" si="46"/>
        <v>31391.723575691471</v>
      </c>
      <c r="Y81" s="52">
        <f t="shared" si="46"/>
        <v>31506.181189663104</v>
      </c>
      <c r="Z81" s="52">
        <f t="shared" si="46"/>
        <v>31512.75785223753</v>
      </c>
      <c r="AA81" s="52">
        <f t="shared" si="46"/>
        <v>31381.914611569802</v>
      </c>
      <c r="AB81" s="52">
        <f t="shared" si="46"/>
        <v>31343.438010549478</v>
      </c>
      <c r="AC81" s="52">
        <f t="shared" si="46"/>
        <v>31387.319183090109</v>
      </c>
      <c r="AD81" s="52">
        <f t="shared" si="46"/>
        <v>31448.507969030747</v>
      </c>
      <c r="AE81" s="52">
        <f t="shared" si="46"/>
        <v>31517.374415799179</v>
      </c>
      <c r="AF81" s="52">
        <f t="shared" si="46"/>
        <v>31568.599960130148</v>
      </c>
    </row>
    <row r="82" spans="1:32" s="8" customFormat="1" hidden="1">
      <c r="A82" s="69" t="s">
        <v>12</v>
      </c>
      <c r="B82" s="84">
        <v>45229</v>
      </c>
      <c r="C82" s="52">
        <f t="shared" ref="C82:AF89" si="47">B81*C416+C457</f>
        <v>47349.171797593583</v>
      </c>
      <c r="D82" s="52">
        <f t="shared" si="47"/>
        <v>49221.889187755551</v>
      </c>
      <c r="E82" s="52">
        <f t="shared" si="47"/>
        <v>55806.518255281306</v>
      </c>
      <c r="F82" s="52">
        <f t="shared" si="47"/>
        <v>45946.834193794835</v>
      </c>
      <c r="G82" s="52">
        <f t="shared" si="47"/>
        <v>38901.804992429308</v>
      </c>
      <c r="H82" s="52">
        <f t="shared" si="47"/>
        <v>33441.615117724526</v>
      </c>
      <c r="I82" s="52">
        <f t="shared" si="47"/>
        <v>33703.301183571821</v>
      </c>
      <c r="J82" s="52">
        <f t="shared" si="47"/>
        <v>34984.036587493021</v>
      </c>
      <c r="K82" s="52">
        <f t="shared" si="47"/>
        <v>33915.959704882625</v>
      </c>
      <c r="L82" s="52">
        <f t="shared" si="47"/>
        <v>32273.589745457924</v>
      </c>
      <c r="M82" s="52">
        <f t="shared" si="47"/>
        <v>29876.275158628319</v>
      </c>
      <c r="N82" s="52">
        <f t="shared" si="47"/>
        <v>29263.846279797792</v>
      </c>
      <c r="O82" s="52">
        <f t="shared" si="47"/>
        <v>29660.147114652613</v>
      </c>
      <c r="P82" s="52">
        <f t="shared" si="47"/>
        <v>30044.342033041128</v>
      </c>
      <c r="Q82" s="52">
        <f t="shared" si="47"/>
        <v>31013.437513314922</v>
      </c>
      <c r="R82" s="52">
        <f t="shared" si="47"/>
        <v>32122.736173420879</v>
      </c>
      <c r="S82" s="52">
        <f t="shared" si="47"/>
        <v>31596.350570136659</v>
      </c>
      <c r="T82" s="52">
        <f t="shared" si="47"/>
        <v>31029.071923027652</v>
      </c>
      <c r="U82" s="52">
        <f t="shared" si="47"/>
        <v>30775.918403273747</v>
      </c>
      <c r="V82" s="52">
        <f t="shared" si="47"/>
        <v>30682.097099953662</v>
      </c>
      <c r="W82" s="52">
        <f t="shared" si="47"/>
        <v>30847.98544509519</v>
      </c>
      <c r="X82" s="52">
        <f t="shared" si="47"/>
        <v>31063.998897453956</v>
      </c>
      <c r="Y82" s="52">
        <f t="shared" si="47"/>
        <v>31209.337661716705</v>
      </c>
      <c r="Z82" s="52">
        <f t="shared" si="47"/>
        <v>31323.130276951164</v>
      </c>
      <c r="AA82" s="52">
        <f t="shared" si="47"/>
        <v>31329.668729116031</v>
      </c>
      <c r="AB82" s="52">
        <f t="shared" si="47"/>
        <v>31199.585687676583</v>
      </c>
      <c r="AC82" s="52">
        <f t="shared" si="47"/>
        <v>31161.332635708186</v>
      </c>
      <c r="AD82" s="52">
        <f t="shared" si="47"/>
        <v>31204.958858636357</v>
      </c>
      <c r="AE82" s="52">
        <f t="shared" si="47"/>
        <v>31265.792137730677</v>
      </c>
      <c r="AF82" s="52">
        <f t="shared" si="47"/>
        <v>31334.258470443387</v>
      </c>
    </row>
    <row r="83" spans="1:32" s="8" customFormat="1" hidden="1">
      <c r="A83" s="69" t="s">
        <v>13</v>
      </c>
      <c r="B83" s="84">
        <v>50526</v>
      </c>
      <c r="C83" s="52">
        <f t="shared" si="47"/>
        <v>44619.448222513369</v>
      </c>
      <c r="D83" s="52">
        <f t="shared" si="47"/>
        <v>46856.83259111752</v>
      </c>
      <c r="E83" s="52">
        <f t="shared" si="47"/>
        <v>48775.93887171449</v>
      </c>
      <c r="F83" s="52">
        <f t="shared" si="47"/>
        <v>55318.211220547593</v>
      </c>
      <c r="G83" s="52">
        <f t="shared" si="47"/>
        <v>45556.745571489519</v>
      </c>
      <c r="H83" s="52">
        <f t="shared" si="47"/>
        <v>38580.087065141917</v>
      </c>
      <c r="I83" s="52">
        <f t="shared" si="47"/>
        <v>33165.052960700945</v>
      </c>
      <c r="J83" s="52">
        <f t="shared" si="47"/>
        <v>33424.57488278368</v>
      </c>
      <c r="K83" s="52">
        <f t="shared" si="47"/>
        <v>34694.718604914451</v>
      </c>
      <c r="L83" s="52">
        <f t="shared" si="47"/>
        <v>33635.474718123245</v>
      </c>
      <c r="M83" s="52">
        <f t="shared" si="47"/>
        <v>32006.687158262986</v>
      </c>
      <c r="N83" s="52">
        <f t="shared" si="47"/>
        <v>29629.198363066462</v>
      </c>
      <c r="O83" s="52">
        <f t="shared" si="47"/>
        <v>29021.834271063864</v>
      </c>
      <c r="P83" s="52">
        <f t="shared" si="47"/>
        <v>29414.857698014435</v>
      </c>
      <c r="Q83" s="52">
        <f t="shared" si="47"/>
        <v>29795.875324427878</v>
      </c>
      <c r="R83" s="52">
        <f t="shared" si="47"/>
        <v>30756.956385079808</v>
      </c>
      <c r="S83" s="52">
        <f t="shared" si="47"/>
        <v>31857.081145266689</v>
      </c>
      <c r="T83" s="52">
        <f t="shared" si="47"/>
        <v>31335.048750921629</v>
      </c>
      <c r="U83" s="52">
        <f t="shared" si="47"/>
        <v>30772.461498224213</v>
      </c>
      <c r="V83" s="52">
        <f t="shared" si="47"/>
        <v>30521.401558078673</v>
      </c>
      <c r="W83" s="52">
        <f t="shared" si="47"/>
        <v>30428.356156937047</v>
      </c>
      <c r="X83" s="52">
        <f t="shared" si="47"/>
        <v>30592.872605464254</v>
      </c>
      <c r="Y83" s="52">
        <f t="shared" si="47"/>
        <v>30807.09962657201</v>
      </c>
      <c r="Z83" s="52">
        <f t="shared" si="47"/>
        <v>30951.23643925431</v>
      </c>
      <c r="AA83" s="52">
        <f t="shared" si="47"/>
        <v>31064.08798956078</v>
      </c>
      <c r="AB83" s="52">
        <f t="shared" si="47"/>
        <v>31070.57236872624</v>
      </c>
      <c r="AC83" s="52">
        <f t="shared" si="47"/>
        <v>30941.565114039498</v>
      </c>
      <c r="AD83" s="52">
        <f t="shared" si="47"/>
        <v>30903.628414810879</v>
      </c>
      <c r="AE83" s="52">
        <f t="shared" si="47"/>
        <v>30946.893848875436</v>
      </c>
      <c r="AF83" s="52">
        <f t="shared" si="47"/>
        <v>31007.224036751646</v>
      </c>
    </row>
    <row r="84" spans="1:32" s="8" customFormat="1" hidden="1">
      <c r="A84" s="69" t="s">
        <v>14</v>
      </c>
      <c r="B84" s="84">
        <v>59683</v>
      </c>
      <c r="C84" s="52">
        <f t="shared" si="47"/>
        <v>49883.230758823534</v>
      </c>
      <c r="D84" s="52">
        <f t="shared" si="47"/>
        <v>44015.449752791799</v>
      </c>
      <c r="E84" s="52">
        <f t="shared" si="47"/>
        <v>46215.362552945124</v>
      </c>
      <c r="F84" s="52">
        <f t="shared" si="47"/>
        <v>48133.559756774011</v>
      </c>
      <c r="G84" s="52">
        <f t="shared" si="47"/>
        <v>54614.01039171002</v>
      </c>
      <c r="H84" s="52">
        <f t="shared" si="47"/>
        <v>44994.575331137334</v>
      </c>
      <c r="I84" s="52">
        <f t="shared" si="47"/>
        <v>38104.008790758067</v>
      </c>
      <c r="J84" s="52">
        <f t="shared" si="47"/>
        <v>32755.796207165895</v>
      </c>
      <c r="K84" s="52">
        <f t="shared" si="47"/>
        <v>33012.115628730127</v>
      </c>
      <c r="L84" s="52">
        <f t="shared" si="47"/>
        <v>34266.585777329805</v>
      </c>
      <c r="M84" s="52">
        <f t="shared" si="47"/>
        <v>33220.412960101603</v>
      </c>
      <c r="N84" s="52">
        <f t="shared" si="47"/>
        <v>31611.724638730022</v>
      </c>
      <c r="O84" s="52">
        <f t="shared" si="47"/>
        <v>29263.574055266221</v>
      </c>
      <c r="P84" s="52">
        <f t="shared" si="47"/>
        <v>28663.704836158937</v>
      </c>
      <c r="Q84" s="52">
        <f t="shared" si="47"/>
        <v>29051.878354020937</v>
      </c>
      <c r="R84" s="52">
        <f t="shared" si="47"/>
        <v>29428.194222924438</v>
      </c>
      <c r="S84" s="52">
        <f t="shared" si="47"/>
        <v>30377.415543287923</v>
      </c>
      <c r="T84" s="52">
        <f t="shared" si="47"/>
        <v>31463.964763934098</v>
      </c>
      <c r="U84" s="52">
        <f t="shared" si="47"/>
        <v>30948.374249335255</v>
      </c>
      <c r="V84" s="52">
        <f t="shared" si="47"/>
        <v>30392.729323336127</v>
      </c>
      <c r="W84" s="52">
        <f t="shared" si="47"/>
        <v>30144.767462851982</v>
      </c>
      <c r="X84" s="52">
        <f t="shared" si="47"/>
        <v>30052.870241960441</v>
      </c>
      <c r="Y84" s="52">
        <f t="shared" si="47"/>
        <v>30215.356557512823</v>
      </c>
      <c r="Z84" s="52">
        <f t="shared" si="47"/>
        <v>30426.94001718011</v>
      </c>
      <c r="AA84" s="52">
        <f t="shared" si="47"/>
        <v>30569.298181593909</v>
      </c>
      <c r="AB84" s="52">
        <f t="shared" si="47"/>
        <v>30680.757143769599</v>
      </c>
      <c r="AC84" s="52">
        <f t="shared" si="47"/>
        <v>30687.161505696156</v>
      </c>
      <c r="AD84" s="52">
        <f t="shared" si="47"/>
        <v>30559.746200532252</v>
      </c>
      <c r="AE84" s="52">
        <f t="shared" si="47"/>
        <v>30522.277640172113</v>
      </c>
      <c r="AF84" s="52">
        <f t="shared" si="47"/>
        <v>30565.009178780314</v>
      </c>
    </row>
    <row r="85" spans="1:32" s="8" customFormat="1" hidden="1">
      <c r="A85" s="69" t="s">
        <v>15</v>
      </c>
      <c r="B85" s="84">
        <v>49839</v>
      </c>
      <c r="C85" s="52">
        <f t="shared" si="47"/>
        <v>58458.189015170799</v>
      </c>
      <c r="D85" s="52">
        <f t="shared" si="47"/>
        <v>48864.163409886423</v>
      </c>
      <c r="E85" s="52">
        <f t="shared" si="47"/>
        <v>43130.950899717842</v>
      </c>
      <c r="F85" s="52">
        <f t="shared" si="47"/>
        <v>45321.702931606167</v>
      </c>
      <c r="G85" s="52">
        <f t="shared" si="47"/>
        <v>47235.391621294744</v>
      </c>
      <c r="H85" s="52">
        <f t="shared" si="47"/>
        <v>53627.688580787275</v>
      </c>
      <c r="I85" s="52">
        <f t="shared" si="47"/>
        <v>44181.979246286486</v>
      </c>
      <c r="J85" s="52">
        <f t="shared" si="47"/>
        <v>37415.855427099916</v>
      </c>
      <c r="K85" s="52">
        <f t="shared" si="47"/>
        <v>32164.2308560491</v>
      </c>
      <c r="L85" s="52">
        <f t="shared" si="47"/>
        <v>32415.921182730195</v>
      </c>
      <c r="M85" s="52">
        <f t="shared" si="47"/>
        <v>33647.73576621314</v>
      </c>
      <c r="N85" s="52">
        <f t="shared" si="47"/>
        <v>32620.456691821724</v>
      </c>
      <c r="O85" s="52">
        <f t="shared" si="47"/>
        <v>31040.821068960384</v>
      </c>
      <c r="P85" s="52">
        <f t="shared" si="47"/>
        <v>28735.077774746904</v>
      </c>
      <c r="Q85" s="52">
        <f t="shared" si="47"/>
        <v>28146.042114469365</v>
      </c>
      <c r="R85" s="52">
        <f t="shared" si="47"/>
        <v>28527.205269892424</v>
      </c>
      <c r="S85" s="52">
        <f t="shared" si="47"/>
        <v>28896.724923930295</v>
      </c>
      <c r="T85" s="52">
        <f t="shared" si="47"/>
        <v>29828.803432679095</v>
      </c>
      <c r="U85" s="52">
        <f t="shared" si="47"/>
        <v>30895.729717978134</v>
      </c>
      <c r="V85" s="52">
        <f t="shared" si="47"/>
        <v>30389.450699942285</v>
      </c>
      <c r="W85" s="52">
        <f t="shared" si="47"/>
        <v>29843.840647883208</v>
      </c>
      <c r="X85" s="52">
        <f t="shared" si="47"/>
        <v>29600.356945833471</v>
      </c>
      <c r="Y85" s="52">
        <f t="shared" si="47"/>
        <v>29510.11937660784</v>
      </c>
      <c r="Z85" s="52">
        <f t="shared" si="47"/>
        <v>29669.671210772452</v>
      </c>
      <c r="AA85" s="52">
        <f t="shared" si="47"/>
        <v>29877.433501117004</v>
      </c>
      <c r="AB85" s="52">
        <f t="shared" si="47"/>
        <v>30017.220695892847</v>
      </c>
      <c r="AC85" s="52">
        <f t="shared" si="47"/>
        <v>30126.666723939943</v>
      </c>
      <c r="AD85" s="52">
        <f t="shared" si="47"/>
        <v>30132.955423936386</v>
      </c>
      <c r="AE85" s="52">
        <f t="shared" si="47"/>
        <v>30007.841222346953</v>
      </c>
      <c r="AF85" s="52">
        <f t="shared" si="47"/>
        <v>29971.049339235786</v>
      </c>
    </row>
    <row r="86" spans="1:32" s="8" customFormat="1" hidden="1">
      <c r="A86" s="69" t="s">
        <v>16</v>
      </c>
      <c r="B86" s="84">
        <v>42645</v>
      </c>
      <c r="C86" s="52">
        <f t="shared" si="47"/>
        <v>48065.493314808344</v>
      </c>
      <c r="D86" s="52">
        <f t="shared" si="47"/>
        <v>56493.423441591178</v>
      </c>
      <c r="E86" s="52">
        <f t="shared" si="47"/>
        <v>47302.00294383795</v>
      </c>
      <c r="F86" s="52">
        <f t="shared" si="47"/>
        <v>41812.132269583803</v>
      </c>
      <c r="G86" s="52">
        <f t="shared" si="47"/>
        <v>43987.020488693168</v>
      </c>
      <c r="H86" s="52">
        <f t="shared" si="47"/>
        <v>45893.051601765823</v>
      </c>
      <c r="I86" s="52">
        <f t="shared" si="47"/>
        <v>52103.691635573596</v>
      </c>
      <c r="J86" s="52">
        <f t="shared" si="47"/>
        <v>42926.411400892575</v>
      </c>
      <c r="K86" s="52">
        <f t="shared" si="47"/>
        <v>36352.567955972816</v>
      </c>
      <c r="L86" s="52">
        <f t="shared" si="47"/>
        <v>31250.184570128666</v>
      </c>
      <c r="M86" s="52">
        <f t="shared" si="47"/>
        <v>31494.722336273349</v>
      </c>
      <c r="N86" s="52">
        <f t="shared" si="47"/>
        <v>32691.531091387063</v>
      </c>
      <c r="O86" s="52">
        <f t="shared" si="47"/>
        <v>31693.445335087217</v>
      </c>
      <c r="P86" s="52">
        <f t="shared" si="47"/>
        <v>30158.699953209594</v>
      </c>
      <c r="Q86" s="52">
        <f t="shared" si="47"/>
        <v>27918.481499425041</v>
      </c>
      <c r="R86" s="52">
        <f t="shared" si="47"/>
        <v>27346.185112657913</v>
      </c>
      <c r="S86" s="52">
        <f t="shared" si="47"/>
        <v>27716.516335923057</v>
      </c>
      <c r="T86" s="52">
        <f t="shared" si="47"/>
        <v>28075.534943974177</v>
      </c>
      <c r="U86" s="52">
        <f t="shared" si="47"/>
        <v>28981.125553698716</v>
      </c>
      <c r="V86" s="52">
        <f t="shared" si="47"/>
        <v>30017.731822554859</v>
      </c>
      <c r="W86" s="52">
        <f t="shared" si="47"/>
        <v>29525.840291605091</v>
      </c>
      <c r="X86" s="52">
        <f t="shared" si="47"/>
        <v>28995.735439837525</v>
      </c>
      <c r="Y86" s="52">
        <f t="shared" si="47"/>
        <v>28759.171081655724</v>
      </c>
      <c r="Z86" s="52">
        <f t="shared" si="47"/>
        <v>28671.497892575549</v>
      </c>
      <c r="AA86" s="52">
        <f t="shared" si="47"/>
        <v>28826.515566974842</v>
      </c>
      <c r="AB86" s="52">
        <f t="shared" si="47"/>
        <v>29028.373648053715</v>
      </c>
      <c r="AC86" s="52">
        <f t="shared" si="47"/>
        <v>29164.188356536448</v>
      </c>
      <c r="AD86" s="52">
        <f t="shared" si="47"/>
        <v>29270.524136560114</v>
      </c>
      <c r="AE86" s="52">
        <f t="shared" si="47"/>
        <v>29276.634123659587</v>
      </c>
      <c r="AF86" s="52">
        <f t="shared" si="47"/>
        <v>29155.075429795197</v>
      </c>
    </row>
    <row r="87" spans="1:32" s="8" customFormat="1" hidden="1">
      <c r="A87" s="69" t="s">
        <v>17</v>
      </c>
      <c r="B87" s="84">
        <v>38758</v>
      </c>
      <c r="C87" s="52">
        <f t="shared" si="47"/>
        <v>39825.220959911421</v>
      </c>
      <c r="D87" s="52">
        <f t="shared" si="47"/>
        <v>45150.463782896244</v>
      </c>
      <c r="E87" s="52">
        <f t="shared" si="47"/>
        <v>53284.715620552786</v>
      </c>
      <c r="F87" s="52">
        <f t="shared" si="47"/>
        <v>44755.216657888996</v>
      </c>
      <c r="G87" s="52">
        <f t="shared" si="47"/>
        <v>39663.347747321721</v>
      </c>
      <c r="H87" s="52">
        <f t="shared" si="47"/>
        <v>41815.082046318763</v>
      </c>
      <c r="I87" s="52">
        <f t="shared" si="47"/>
        <v>43626.999436732971</v>
      </c>
      <c r="J87" s="52">
        <f t="shared" si="47"/>
        <v>49530.977921490288</v>
      </c>
      <c r="K87" s="52">
        <f t="shared" si="47"/>
        <v>40806.842444437723</v>
      </c>
      <c r="L87" s="52">
        <f t="shared" si="47"/>
        <v>34557.594371824263</v>
      </c>
      <c r="M87" s="52">
        <f t="shared" si="47"/>
        <v>29707.150364922498</v>
      </c>
      <c r="N87" s="52">
        <f t="shared" si="47"/>
        <v>29939.613637978055</v>
      </c>
      <c r="O87" s="52">
        <f t="shared" si="47"/>
        <v>31077.327803039465</v>
      </c>
      <c r="P87" s="52">
        <f t="shared" si="47"/>
        <v>30128.52433044081</v>
      </c>
      <c r="Q87" s="52">
        <f t="shared" si="47"/>
        <v>28669.559768839783</v>
      </c>
      <c r="R87" s="52">
        <f t="shared" si="47"/>
        <v>26539.956140179427</v>
      </c>
      <c r="S87" s="52">
        <f t="shared" si="47"/>
        <v>25995.917919322193</v>
      </c>
      <c r="T87" s="52">
        <f t="shared" si="47"/>
        <v>26347.963370755446</v>
      </c>
      <c r="U87" s="52">
        <f t="shared" si="47"/>
        <v>26689.254787746773</v>
      </c>
      <c r="V87" s="52">
        <f t="shared" si="47"/>
        <v>27550.130228395024</v>
      </c>
      <c r="W87" s="52">
        <f t="shared" si="47"/>
        <v>28535.552193792522</v>
      </c>
      <c r="X87" s="52">
        <f t="shared" si="47"/>
        <v>28067.948694031929</v>
      </c>
      <c r="Y87" s="52">
        <f t="shared" si="47"/>
        <v>27564.018725065052</v>
      </c>
      <c r="Z87" s="52">
        <f t="shared" si="47"/>
        <v>27339.135158578676</v>
      </c>
      <c r="AA87" s="52">
        <f t="shared" si="47"/>
        <v>27255.790991278409</v>
      </c>
      <c r="AB87" s="52">
        <f t="shared" si="47"/>
        <v>27403.154388517421</v>
      </c>
      <c r="AC87" s="52">
        <f t="shared" si="47"/>
        <v>27595.045362905999</v>
      </c>
      <c r="AD87" s="52">
        <f t="shared" si="47"/>
        <v>27724.153975292284</v>
      </c>
      <c r="AE87" s="52">
        <f t="shared" si="47"/>
        <v>27825.239234460765</v>
      </c>
      <c r="AF87" s="52">
        <f t="shared" si="47"/>
        <v>27831.047529931293</v>
      </c>
    </row>
    <row r="88" spans="1:32" s="8" customFormat="1" hidden="1">
      <c r="A88" s="69" t="s">
        <v>18</v>
      </c>
      <c r="B88" s="84">
        <v>31417</v>
      </c>
      <c r="C88" s="52">
        <f t="shared" si="47"/>
        <v>33991.193184848533</v>
      </c>
      <c r="D88" s="52">
        <f t="shared" si="47"/>
        <v>35334.628538271856</v>
      </c>
      <c r="E88" s="52">
        <f t="shared" si="47"/>
        <v>40384.160512449533</v>
      </c>
      <c r="F88" s="52">
        <f t="shared" si="47"/>
        <v>47975.166005596642</v>
      </c>
      <c r="G88" s="52">
        <f t="shared" si="47"/>
        <v>40533.776375775931</v>
      </c>
      <c r="H88" s="52">
        <f t="shared" si="47"/>
        <v>36103.051416508883</v>
      </c>
      <c r="I88" s="52">
        <f t="shared" si="47"/>
        <v>38061.639847476654</v>
      </c>
      <c r="J88" s="52">
        <f t="shared" si="47"/>
        <v>39710.914314304988</v>
      </c>
      <c r="K88" s="52">
        <f t="shared" si="47"/>
        <v>45084.934685834232</v>
      </c>
      <c r="L88" s="52">
        <f t="shared" si="47"/>
        <v>37143.902736157565</v>
      </c>
      <c r="M88" s="52">
        <f t="shared" si="47"/>
        <v>31455.60516941176</v>
      </c>
      <c r="N88" s="52">
        <f t="shared" si="47"/>
        <v>27040.550986651895</v>
      </c>
      <c r="O88" s="52">
        <f t="shared" si="47"/>
        <v>27252.147686785243</v>
      </c>
      <c r="P88" s="52">
        <f t="shared" si="47"/>
        <v>28287.737351585438</v>
      </c>
      <c r="Q88" s="52">
        <f t="shared" si="47"/>
        <v>27424.101211398447</v>
      </c>
      <c r="R88" s="52">
        <f t="shared" si="47"/>
        <v>26096.097510906398</v>
      </c>
      <c r="S88" s="52">
        <f t="shared" si="47"/>
        <v>24157.653237565894</v>
      </c>
      <c r="T88" s="52">
        <f t="shared" si="47"/>
        <v>23662.449454333022</v>
      </c>
      <c r="U88" s="52">
        <f t="shared" si="47"/>
        <v>23982.894292096396</v>
      </c>
      <c r="V88" s="52">
        <f t="shared" si="47"/>
        <v>24293.550408522755</v>
      </c>
      <c r="W88" s="52">
        <f t="shared" si="47"/>
        <v>25077.151190154513</v>
      </c>
      <c r="X88" s="52">
        <f t="shared" si="47"/>
        <v>25974.118841759398</v>
      </c>
      <c r="Y88" s="52">
        <f t="shared" si="47"/>
        <v>25548.48877891287</v>
      </c>
      <c r="Z88" s="52">
        <f t="shared" si="47"/>
        <v>25089.793015362266</v>
      </c>
      <c r="AA88" s="52">
        <f t="shared" si="47"/>
        <v>24885.09564550564</v>
      </c>
      <c r="AB88" s="52">
        <f t="shared" si="47"/>
        <v>24809.232690707257</v>
      </c>
      <c r="AC88" s="52">
        <f t="shared" si="47"/>
        <v>24943.368324979096</v>
      </c>
      <c r="AD88" s="52">
        <f t="shared" si="47"/>
        <v>25118.034612828753</v>
      </c>
      <c r="AE88" s="52">
        <f t="shared" si="47"/>
        <v>25235.554064313048</v>
      </c>
      <c r="AF88" s="52">
        <f t="shared" si="47"/>
        <v>25327.565619476274</v>
      </c>
    </row>
    <row r="89" spans="1:32" s="8" customFormat="1" hidden="1">
      <c r="A89" s="69" t="s">
        <v>19</v>
      </c>
      <c r="B89" s="84">
        <v>19906</v>
      </c>
      <c r="C89" s="52">
        <f t="shared" si="47"/>
        <v>24399.416643393142</v>
      </c>
      <c r="D89" s="52">
        <f t="shared" si="47"/>
        <v>26987.509253080734</v>
      </c>
      <c r="E89" s="52">
        <f t="shared" si="47"/>
        <v>28514.155831618438</v>
      </c>
      <c r="F89" s="52">
        <f t="shared" si="47"/>
        <v>33026.305599182975</v>
      </c>
      <c r="G89" s="52">
        <f t="shared" si="47"/>
        <v>39714.845400342696</v>
      </c>
      <c r="H89" s="52">
        <f t="shared" si="47"/>
        <v>33916.937575220538</v>
      </c>
      <c r="I89" s="52">
        <f t="shared" si="47"/>
        <v>30209.495651643894</v>
      </c>
      <c r="J89" s="52">
        <f t="shared" si="47"/>
        <v>31848.359026544807</v>
      </c>
      <c r="K89" s="52">
        <f t="shared" si="47"/>
        <v>33228.401651175562</v>
      </c>
      <c r="L89" s="52">
        <f t="shared" si="47"/>
        <v>37725.152997000085</v>
      </c>
      <c r="M89" s="52">
        <f t="shared" si="47"/>
        <v>31080.435701895614</v>
      </c>
      <c r="N89" s="52">
        <f t="shared" si="47"/>
        <v>26320.710585439498</v>
      </c>
      <c r="O89" s="52">
        <f t="shared" si="47"/>
        <v>22626.381300162877</v>
      </c>
      <c r="P89" s="52">
        <f t="shared" si="47"/>
        <v>22803.43640608275</v>
      </c>
      <c r="Q89" s="52">
        <f t="shared" si="47"/>
        <v>23669.97372767223</v>
      </c>
      <c r="R89" s="52">
        <f t="shared" si="47"/>
        <v>22947.319791289134</v>
      </c>
      <c r="S89" s="52">
        <f t="shared" si="47"/>
        <v>21836.102859718729</v>
      </c>
      <c r="T89" s="52">
        <f t="shared" si="47"/>
        <v>20214.095257899884</v>
      </c>
      <c r="U89" s="52">
        <f t="shared" si="47"/>
        <v>19799.729824804934</v>
      </c>
      <c r="V89" s="52">
        <f t="shared" si="47"/>
        <v>20067.864416015076</v>
      </c>
      <c r="W89" s="52">
        <f t="shared" si="47"/>
        <v>20327.808222151289</v>
      </c>
      <c r="X89" s="52">
        <f t="shared" si="47"/>
        <v>20983.491979522132</v>
      </c>
      <c r="Y89" s="52">
        <f t="shared" si="47"/>
        <v>21734.036304937032</v>
      </c>
      <c r="Z89" s="52">
        <f t="shared" si="47"/>
        <v>21377.887197637709</v>
      </c>
      <c r="AA89" s="52">
        <f t="shared" si="47"/>
        <v>20994.070120389966</v>
      </c>
      <c r="AB89" s="52">
        <f t="shared" si="47"/>
        <v>20822.78808017552</v>
      </c>
      <c r="AC89" s="52">
        <f t="shared" si="47"/>
        <v>20759.309190907599</v>
      </c>
      <c r="AD89" s="52">
        <f t="shared" si="47"/>
        <v>20871.548176291883</v>
      </c>
      <c r="AE89" s="52">
        <f t="shared" si="47"/>
        <v>21017.70148622707</v>
      </c>
      <c r="AF89" s="52">
        <f t="shared" si="47"/>
        <v>21116.036757604576</v>
      </c>
    </row>
    <row r="90" spans="1:32" s="8" customFormat="1" hidden="1">
      <c r="A90" s="73" t="s">
        <v>20</v>
      </c>
      <c r="B90" s="83">
        <v>12394</v>
      </c>
      <c r="C90" s="77">
        <f t="shared" ref="C90:AF90" si="48">(B89+B90)*C424+C465</f>
        <v>15311.554948308525</v>
      </c>
      <c r="D90" s="77">
        <f t="shared" si="48"/>
        <v>19484.45202676086</v>
      </c>
      <c r="E90" s="77">
        <f t="shared" si="48"/>
        <v>23460.538262140999</v>
      </c>
      <c r="F90" s="77">
        <f t="shared" si="48"/>
        <v>26916.813226668251</v>
      </c>
      <c r="G90" s="77">
        <f t="shared" si="48"/>
        <v>31759.015555738988</v>
      </c>
      <c r="H90" s="77">
        <f t="shared" si="48"/>
        <v>38669.292332182158</v>
      </c>
      <c r="I90" s="77">
        <f t="shared" si="48"/>
        <v>39271.114027337338</v>
      </c>
      <c r="J90" s="77">
        <f t="shared" si="48"/>
        <v>37590.88946860865</v>
      </c>
      <c r="K90" s="77">
        <f t="shared" si="48"/>
        <v>37568.511949229585</v>
      </c>
      <c r="L90" s="77">
        <f t="shared" si="48"/>
        <v>38303.045499564025</v>
      </c>
      <c r="M90" s="77">
        <f t="shared" si="48"/>
        <v>41133.312148329518</v>
      </c>
      <c r="N90" s="77">
        <f t="shared" si="48"/>
        <v>39069.591157790077</v>
      </c>
      <c r="O90" s="77">
        <f t="shared" si="48"/>
        <v>35377.922221835528</v>
      </c>
      <c r="P90" s="77">
        <f t="shared" si="48"/>
        <v>31381.897373572967</v>
      </c>
      <c r="Q90" s="77">
        <f t="shared" si="48"/>
        <v>29315.731429842152</v>
      </c>
      <c r="R90" s="77">
        <f t="shared" si="48"/>
        <v>28666.699892170771</v>
      </c>
      <c r="S90" s="77">
        <f t="shared" si="48"/>
        <v>27924.580943026369</v>
      </c>
      <c r="T90" s="77">
        <f t="shared" si="48"/>
        <v>26921.876093975046</v>
      </c>
      <c r="U90" s="77">
        <f t="shared" si="48"/>
        <v>25501.835652715232</v>
      </c>
      <c r="V90" s="77">
        <f t="shared" si="48"/>
        <v>24509.372449210892</v>
      </c>
      <c r="W90" s="77">
        <f t="shared" si="48"/>
        <v>24117.491074975645</v>
      </c>
      <c r="X90" s="77">
        <f t="shared" si="48"/>
        <v>24046.109281377652</v>
      </c>
      <c r="Y90" s="77">
        <f t="shared" si="48"/>
        <v>24362.232450675641</v>
      </c>
      <c r="Z90" s="77">
        <f t="shared" si="48"/>
        <v>24939.328421461862</v>
      </c>
      <c r="AA90" s="77">
        <f t="shared" si="48"/>
        <v>25058.866651799013</v>
      </c>
      <c r="AB90" s="77">
        <f t="shared" si="48"/>
        <v>24915.884646186118</v>
      </c>
      <c r="AC90" s="77">
        <f t="shared" si="48"/>
        <v>24745.859295728846</v>
      </c>
      <c r="AD90" s="77">
        <f t="shared" si="48"/>
        <v>24619.5271851369</v>
      </c>
      <c r="AE90" s="77">
        <f t="shared" si="48"/>
        <v>24611.902423143641</v>
      </c>
      <c r="AF90" s="77">
        <f t="shared" si="48"/>
        <v>24686.850115139889</v>
      </c>
    </row>
    <row r="91" spans="1:32" s="8" customFormat="1" hidden="1">
      <c r="A91" s="69" t="s">
        <v>21</v>
      </c>
      <c r="B91" s="66">
        <f t="shared" ref="B91" si="49">SUM(B72:B74)</f>
        <v>103297</v>
      </c>
      <c r="C91" s="66">
        <f t="shared" ref="C91:AF91" si="50">SUM(C72:C74)</f>
        <v>97877.05724848251</v>
      </c>
      <c r="D91" s="66">
        <f t="shared" si="50"/>
        <v>93140.295075868285</v>
      </c>
      <c r="E91" s="66">
        <f t="shared" si="50"/>
        <v>90469.499191717492</v>
      </c>
      <c r="F91" s="66">
        <f t="shared" si="50"/>
        <v>90637.284691113746</v>
      </c>
      <c r="G91" s="66">
        <f t="shared" si="50"/>
        <v>92418.315861430921</v>
      </c>
      <c r="H91" s="66">
        <f t="shared" si="50"/>
        <v>94927.215224799642</v>
      </c>
      <c r="I91" s="66">
        <f t="shared" si="50"/>
        <v>96507.859183660461</v>
      </c>
      <c r="J91" s="66">
        <f t="shared" si="50"/>
        <v>96523.43576275876</v>
      </c>
      <c r="K91" s="66">
        <f t="shared" si="50"/>
        <v>95151.462321012528</v>
      </c>
      <c r="L91" s="66">
        <f t="shared" si="50"/>
        <v>94220.187637486175</v>
      </c>
      <c r="M91" s="66">
        <f t="shared" si="50"/>
        <v>94035.816526122231</v>
      </c>
      <c r="N91" s="66">
        <f t="shared" si="50"/>
        <v>94329.364008422141</v>
      </c>
      <c r="O91" s="66">
        <f t="shared" si="50"/>
        <v>94866.474638921718</v>
      </c>
      <c r="P91" s="66">
        <f t="shared" si="50"/>
        <v>95350.499684564144</v>
      </c>
      <c r="Q91" s="66">
        <f t="shared" si="50"/>
        <v>95621.110223330747</v>
      </c>
      <c r="R91" s="66">
        <f t="shared" si="50"/>
        <v>95611.113371936095</v>
      </c>
      <c r="S91" s="66">
        <f t="shared" si="50"/>
        <v>95446.282211736354</v>
      </c>
      <c r="T91" s="66">
        <f t="shared" si="50"/>
        <v>95319.27825820932</v>
      </c>
      <c r="U91" s="66">
        <f t="shared" si="50"/>
        <v>95386.747386606701</v>
      </c>
      <c r="V91" s="66">
        <f t="shared" si="50"/>
        <v>95562.91959372531</v>
      </c>
      <c r="W91" s="66">
        <f t="shared" si="50"/>
        <v>95746.520997259533</v>
      </c>
      <c r="X91" s="66">
        <f t="shared" si="50"/>
        <v>95897.486510059738</v>
      </c>
      <c r="Y91" s="66">
        <f t="shared" si="50"/>
        <v>95996.957415458426</v>
      </c>
      <c r="Z91" s="66">
        <f t="shared" si="50"/>
        <v>96053.789451752789</v>
      </c>
      <c r="AA91" s="66">
        <f t="shared" si="50"/>
        <v>96093.857647107769</v>
      </c>
      <c r="AB91" s="66">
        <f t="shared" si="50"/>
        <v>96149.747451061179</v>
      </c>
      <c r="AC91" s="66">
        <f t="shared" si="50"/>
        <v>96237.26636385711</v>
      </c>
      <c r="AD91" s="66">
        <f t="shared" si="50"/>
        <v>96348.464901678672</v>
      </c>
      <c r="AE91" s="66">
        <f t="shared" si="50"/>
        <v>96457.862167240542</v>
      </c>
      <c r="AF91" s="66">
        <f t="shared" si="50"/>
        <v>96554.555136875439</v>
      </c>
    </row>
    <row r="92" spans="1:32" s="8" customFormat="1" hidden="1">
      <c r="A92" s="69" t="s">
        <v>22</v>
      </c>
      <c r="B92" s="66">
        <f t="shared" ref="B92:AF92" si="51">SUM(B75:B84)</f>
        <v>470220</v>
      </c>
      <c r="C92" s="66">
        <f t="shared" si="51"/>
        <v>439284.78144358285</v>
      </c>
      <c r="D92" s="66">
        <f t="shared" si="51"/>
        <v>420490.21740765072</v>
      </c>
      <c r="E92" s="66">
        <f t="shared" si="51"/>
        <v>407338.99942652415</v>
      </c>
      <c r="F92" s="66">
        <f t="shared" si="51"/>
        <v>389650.9485869187</v>
      </c>
      <c r="G92" s="66">
        <f t="shared" si="51"/>
        <v>369556.00852029218</v>
      </c>
      <c r="H92" s="66">
        <f t="shared" si="51"/>
        <v>343653.87932878296</v>
      </c>
      <c r="I92" s="66">
        <f t="shared" si="51"/>
        <v>327896.12262521317</v>
      </c>
      <c r="J92" s="66">
        <f t="shared" si="51"/>
        <v>320085.80992685695</v>
      </c>
      <c r="K92" s="66">
        <f t="shared" si="51"/>
        <v>318758.10591536167</v>
      </c>
      <c r="L92" s="66">
        <f t="shared" si="51"/>
        <v>316649.01875599293</v>
      </c>
      <c r="M92" s="66">
        <f t="shared" si="51"/>
        <v>312747.14647847507</v>
      </c>
      <c r="N92" s="66">
        <f t="shared" si="51"/>
        <v>309672.59405491478</v>
      </c>
      <c r="O92" s="66">
        <f t="shared" si="51"/>
        <v>308138.79812407907</v>
      </c>
      <c r="P92" s="66">
        <f t="shared" si="51"/>
        <v>309118.99559055618</v>
      </c>
      <c r="Q92" s="66">
        <f t="shared" si="51"/>
        <v>310903.4133762315</v>
      </c>
      <c r="R92" s="66">
        <f t="shared" si="51"/>
        <v>312432.32573629986</v>
      </c>
      <c r="S92" s="66">
        <f t="shared" si="51"/>
        <v>313685.39700134541</v>
      </c>
      <c r="T92" s="66">
        <f t="shared" si="51"/>
        <v>313990.43407062266</v>
      </c>
      <c r="U92" s="66">
        <f t="shared" si="51"/>
        <v>313088.30372118985</v>
      </c>
      <c r="V92" s="66">
        <f t="shared" si="51"/>
        <v>312670.83246234315</v>
      </c>
      <c r="W92" s="66">
        <f t="shared" si="51"/>
        <v>312855.02859548491</v>
      </c>
      <c r="X92" s="66">
        <f t="shared" si="51"/>
        <v>313346.88510440872</v>
      </c>
      <c r="Y92" s="66">
        <f t="shared" si="51"/>
        <v>313995.34589555336</v>
      </c>
      <c r="Z92" s="66">
        <f t="shared" si="51"/>
        <v>314528.85464490572</v>
      </c>
      <c r="AA92" s="66">
        <f t="shared" si="51"/>
        <v>314877.69985582522</v>
      </c>
      <c r="AB92" s="66">
        <f t="shared" si="51"/>
        <v>315101.48923427891</v>
      </c>
      <c r="AC92" s="66">
        <f t="shared" si="51"/>
        <v>315223.68269799952</v>
      </c>
      <c r="AD92" s="66">
        <f t="shared" si="51"/>
        <v>315353.09246491117</v>
      </c>
      <c r="AE92" s="66">
        <f t="shared" si="51"/>
        <v>315643.19169422804</v>
      </c>
      <c r="AF92" s="66">
        <f t="shared" si="51"/>
        <v>316009.78388093784</v>
      </c>
    </row>
    <row r="93" spans="1:32" s="8" customFormat="1" hidden="1">
      <c r="A93" s="69" t="s">
        <v>23</v>
      </c>
      <c r="B93" s="66">
        <f t="shared" ref="B93:AF93" si="52">SUM(B85:B90)</f>
        <v>194959</v>
      </c>
      <c r="C93" s="66">
        <f t="shared" si="52"/>
        <v>220051.06806644076</v>
      </c>
      <c r="D93" s="66">
        <f t="shared" si="52"/>
        <v>232314.64045248728</v>
      </c>
      <c r="E93" s="66">
        <f t="shared" si="52"/>
        <v>236076.52407031757</v>
      </c>
      <c r="F93" s="66">
        <f t="shared" si="52"/>
        <v>239807.33669052683</v>
      </c>
      <c r="G93" s="66">
        <f t="shared" si="52"/>
        <v>242893.39718916724</v>
      </c>
      <c r="H93" s="66">
        <f t="shared" si="52"/>
        <v>250025.10355278343</v>
      </c>
      <c r="I93" s="66">
        <f t="shared" si="52"/>
        <v>247454.91984505093</v>
      </c>
      <c r="J93" s="66">
        <f t="shared" si="52"/>
        <v>239023.40755894125</v>
      </c>
      <c r="K93" s="66">
        <f t="shared" si="52"/>
        <v>225205.48954269901</v>
      </c>
      <c r="L93" s="66">
        <f t="shared" si="52"/>
        <v>211395.80135740479</v>
      </c>
      <c r="M93" s="66">
        <f t="shared" si="52"/>
        <v>198518.96148704586</v>
      </c>
      <c r="N93" s="66">
        <f t="shared" si="52"/>
        <v>187682.45415106832</v>
      </c>
      <c r="O93" s="66">
        <f t="shared" si="52"/>
        <v>179068.04541587073</v>
      </c>
      <c r="P93" s="66">
        <f t="shared" si="52"/>
        <v>171495.37318963849</v>
      </c>
      <c r="Q93" s="66">
        <f t="shared" si="52"/>
        <v>165143.88975164702</v>
      </c>
      <c r="R93" s="66">
        <f t="shared" si="52"/>
        <v>160123.46371709608</v>
      </c>
      <c r="S93" s="66">
        <f t="shared" si="52"/>
        <v>156527.49621948655</v>
      </c>
      <c r="T93" s="66">
        <f t="shared" si="52"/>
        <v>155050.72255361668</v>
      </c>
      <c r="U93" s="66">
        <f t="shared" si="52"/>
        <v>155850.56982904018</v>
      </c>
      <c r="V93" s="66">
        <f t="shared" si="52"/>
        <v>156828.10002464091</v>
      </c>
      <c r="W93" s="66">
        <f t="shared" si="52"/>
        <v>157427.68362056225</v>
      </c>
      <c r="X93" s="66">
        <f t="shared" si="52"/>
        <v>157667.76118236213</v>
      </c>
      <c r="Y93" s="66">
        <f t="shared" si="52"/>
        <v>157478.06671785418</v>
      </c>
      <c r="Z93" s="66">
        <f t="shared" si="52"/>
        <v>157087.3128963885</v>
      </c>
      <c r="AA93" s="66">
        <f t="shared" si="52"/>
        <v>156897.77247706486</v>
      </c>
      <c r="AB93" s="66">
        <f t="shared" si="52"/>
        <v>156996.65414953287</v>
      </c>
      <c r="AC93" s="66">
        <f t="shared" si="52"/>
        <v>157334.43725499793</v>
      </c>
      <c r="AD93" s="66">
        <f t="shared" si="52"/>
        <v>157736.7435100463</v>
      </c>
      <c r="AE93" s="66">
        <f t="shared" si="52"/>
        <v>157974.87255415108</v>
      </c>
      <c r="AF93" s="66">
        <f t="shared" si="52"/>
        <v>158087.62479118301</v>
      </c>
    </row>
    <row r="94" spans="1:32" s="8" customFormat="1" hidden="1">
      <c r="A94" s="69" t="s">
        <v>24</v>
      </c>
      <c r="B94" s="66">
        <f t="shared" ref="B94:AF94" si="53">SUM(B87:B90)</f>
        <v>102475</v>
      </c>
      <c r="C94" s="66">
        <f t="shared" si="53"/>
        <v>113527.38573646161</v>
      </c>
      <c r="D94" s="66">
        <f t="shared" si="53"/>
        <v>126957.0536010097</v>
      </c>
      <c r="E94" s="66">
        <f t="shared" si="53"/>
        <v>145643.57022676175</v>
      </c>
      <c r="F94" s="66">
        <f t="shared" si="53"/>
        <v>152673.50148933686</v>
      </c>
      <c r="G94" s="66">
        <f t="shared" si="53"/>
        <v>151670.98507917934</v>
      </c>
      <c r="H94" s="66">
        <f t="shared" si="53"/>
        <v>150504.36337023036</v>
      </c>
      <c r="I94" s="66">
        <f t="shared" si="53"/>
        <v>151169.24896319085</v>
      </c>
      <c r="J94" s="66">
        <f t="shared" si="53"/>
        <v>158681.14073094874</v>
      </c>
      <c r="K94" s="66">
        <f t="shared" si="53"/>
        <v>156688.6907306771</v>
      </c>
      <c r="L94" s="66">
        <f t="shared" si="53"/>
        <v>147729.69560454594</v>
      </c>
      <c r="M94" s="66">
        <f t="shared" si="53"/>
        <v>133376.50338455939</v>
      </c>
      <c r="N94" s="66">
        <f t="shared" si="53"/>
        <v>122370.46636785951</v>
      </c>
      <c r="O94" s="66">
        <f t="shared" si="53"/>
        <v>116333.77901182311</v>
      </c>
      <c r="P94" s="66">
        <f t="shared" si="53"/>
        <v>112601.59546168197</v>
      </c>
      <c r="Q94" s="66">
        <f t="shared" si="53"/>
        <v>109079.36613775262</v>
      </c>
      <c r="R94" s="66">
        <f t="shared" si="53"/>
        <v>104250.07333454573</v>
      </c>
      <c r="S94" s="66">
        <f t="shared" si="53"/>
        <v>99914.254959633196</v>
      </c>
      <c r="T94" s="66">
        <f t="shared" si="53"/>
        <v>97146.384176963402</v>
      </c>
      <c r="U94" s="66">
        <f t="shared" si="53"/>
        <v>95973.714557363332</v>
      </c>
      <c r="V94" s="66">
        <f t="shared" si="53"/>
        <v>96420.91750214374</v>
      </c>
      <c r="W94" s="66">
        <f t="shared" si="53"/>
        <v>98058.002681073966</v>
      </c>
      <c r="X94" s="66">
        <f t="shared" si="53"/>
        <v>99071.668796691112</v>
      </c>
      <c r="Y94" s="66">
        <f t="shared" si="53"/>
        <v>99208.776259590595</v>
      </c>
      <c r="Z94" s="66">
        <f t="shared" si="53"/>
        <v>98746.143793040508</v>
      </c>
      <c r="AA94" s="66">
        <f t="shared" si="53"/>
        <v>98193.823408973025</v>
      </c>
      <c r="AB94" s="66">
        <f t="shared" si="53"/>
        <v>97951.059805586323</v>
      </c>
      <c r="AC94" s="66">
        <f t="shared" si="53"/>
        <v>98043.582174521551</v>
      </c>
      <c r="AD94" s="66">
        <f t="shared" si="53"/>
        <v>98333.263949549815</v>
      </c>
      <c r="AE94" s="66">
        <f t="shared" si="53"/>
        <v>98690.397208144539</v>
      </c>
      <c r="AF94" s="66">
        <f t="shared" si="53"/>
        <v>98961.500022152031</v>
      </c>
    </row>
    <row r="95" spans="1:32" hidden="1">
      <c r="A95" s="6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idden="1">
      <c r="A96" s="12"/>
      <c r="B96" s="11">
        <v>2010</v>
      </c>
      <c r="C96" s="11">
        <f t="shared" ref="C96:AF96" si="54">B96+5</f>
        <v>2015</v>
      </c>
      <c r="D96" s="11">
        <f t="shared" si="54"/>
        <v>2020</v>
      </c>
      <c r="E96" s="11">
        <f t="shared" si="54"/>
        <v>2025</v>
      </c>
      <c r="F96" s="11">
        <f t="shared" si="54"/>
        <v>2030</v>
      </c>
      <c r="G96" s="11">
        <f t="shared" si="54"/>
        <v>2035</v>
      </c>
      <c r="H96" s="11">
        <f t="shared" si="54"/>
        <v>2040</v>
      </c>
      <c r="I96" s="11">
        <f t="shared" si="54"/>
        <v>2045</v>
      </c>
      <c r="J96" s="11">
        <f t="shared" si="54"/>
        <v>2050</v>
      </c>
      <c r="K96" s="11">
        <f t="shared" si="54"/>
        <v>2055</v>
      </c>
      <c r="L96" s="11">
        <f t="shared" si="54"/>
        <v>2060</v>
      </c>
      <c r="M96" s="11">
        <f t="shared" si="54"/>
        <v>2065</v>
      </c>
      <c r="N96" s="11">
        <f t="shared" si="54"/>
        <v>2070</v>
      </c>
      <c r="O96" s="11">
        <f t="shared" si="54"/>
        <v>2075</v>
      </c>
      <c r="P96" s="11">
        <f t="shared" si="54"/>
        <v>2080</v>
      </c>
      <c r="Q96" s="11">
        <f t="shared" si="54"/>
        <v>2085</v>
      </c>
      <c r="R96" s="11">
        <f t="shared" si="54"/>
        <v>2090</v>
      </c>
      <c r="S96" s="11">
        <f t="shared" si="54"/>
        <v>2095</v>
      </c>
      <c r="T96" s="11">
        <f t="shared" si="54"/>
        <v>2100</v>
      </c>
      <c r="U96" s="11">
        <f t="shared" si="54"/>
        <v>2105</v>
      </c>
      <c r="V96" s="11">
        <f t="shared" si="54"/>
        <v>2110</v>
      </c>
      <c r="W96" s="11">
        <f t="shared" si="54"/>
        <v>2115</v>
      </c>
      <c r="X96" s="11">
        <f t="shared" si="54"/>
        <v>2120</v>
      </c>
      <c r="Y96" s="11">
        <f t="shared" si="54"/>
        <v>2125</v>
      </c>
      <c r="Z96" s="11">
        <f t="shared" si="54"/>
        <v>2130</v>
      </c>
      <c r="AA96" s="11">
        <f t="shared" si="54"/>
        <v>2135</v>
      </c>
      <c r="AB96" s="11">
        <f t="shared" si="54"/>
        <v>2140</v>
      </c>
      <c r="AC96" s="11">
        <f t="shared" si="54"/>
        <v>2145</v>
      </c>
      <c r="AD96" s="11">
        <f t="shared" si="54"/>
        <v>2150</v>
      </c>
      <c r="AE96" s="11">
        <f t="shared" si="54"/>
        <v>2155</v>
      </c>
      <c r="AF96" s="11">
        <f t="shared" si="54"/>
        <v>2160</v>
      </c>
    </row>
    <row r="97" spans="1:32" hidden="1">
      <c r="A97" s="12" t="s">
        <v>27</v>
      </c>
      <c r="B97" s="16">
        <f t="shared" ref="B97:AF100" si="55">B39/B$19</f>
        <v>0.14015946119417716</v>
      </c>
      <c r="C97" s="16">
        <f t="shared" si="55"/>
        <v>0.13445203345675025</v>
      </c>
      <c r="D97" s="16">
        <f t="shared" si="55"/>
        <v>0.13023517901384415</v>
      </c>
      <c r="E97" s="16">
        <f t="shared" si="55"/>
        <v>0.12916966373816166</v>
      </c>
      <c r="F97" s="16">
        <f t="shared" si="55"/>
        <v>0.13207610097855735</v>
      </c>
      <c r="G97" s="16">
        <f t="shared" si="55"/>
        <v>0.13771351071403715</v>
      </c>
      <c r="H97" s="16">
        <f t="shared" si="55"/>
        <v>0.14473744806692404</v>
      </c>
      <c r="I97" s="16">
        <f t="shared" si="55"/>
        <v>0.15072384669809794</v>
      </c>
      <c r="J97" s="16">
        <f t="shared" si="55"/>
        <v>0.15446761119681737</v>
      </c>
      <c r="K97" s="16">
        <f t="shared" si="55"/>
        <v>0.15626386037404374</v>
      </c>
      <c r="L97" s="16">
        <f t="shared" si="55"/>
        <v>0.15896870777360878</v>
      </c>
      <c r="M97" s="16">
        <f t="shared" si="55"/>
        <v>0.16296838149433815</v>
      </c>
      <c r="N97" s="16">
        <f t="shared" si="55"/>
        <v>0.16698361652874039</v>
      </c>
      <c r="O97" s="16">
        <f t="shared" si="55"/>
        <v>0.17042756486806246</v>
      </c>
      <c r="P97" s="16">
        <f t="shared" si="55"/>
        <v>0.17287576397425286</v>
      </c>
      <c r="Q97" s="16">
        <f t="shared" si="55"/>
        <v>0.17446253312670779</v>
      </c>
      <c r="R97" s="16">
        <f t="shared" si="55"/>
        <v>0.17531927449102025</v>
      </c>
      <c r="S97" s="16">
        <f t="shared" si="55"/>
        <v>0.1755817291856071</v>
      </c>
      <c r="T97" s="16">
        <f t="shared" si="55"/>
        <v>0.1755598611677624</v>
      </c>
      <c r="U97" s="16">
        <f t="shared" si="55"/>
        <v>0.17557381358371749</v>
      </c>
      <c r="V97" s="16">
        <f t="shared" si="55"/>
        <v>0.17561496467255225</v>
      </c>
      <c r="W97" s="16">
        <f t="shared" si="55"/>
        <v>0.1756461576487392</v>
      </c>
      <c r="X97" s="16">
        <f t="shared" si="55"/>
        <v>0.17567239200137968</v>
      </c>
      <c r="Y97" s="16">
        <f t="shared" si="55"/>
        <v>0.17570594565045081</v>
      </c>
      <c r="Z97" s="16">
        <f t="shared" si="55"/>
        <v>0.17574915483787498</v>
      </c>
      <c r="AA97" s="16">
        <f t="shared" si="55"/>
        <v>0.17574626411605335</v>
      </c>
      <c r="AB97" s="16">
        <f t="shared" si="55"/>
        <v>0.17571503705956226</v>
      </c>
      <c r="AC97" s="16">
        <f t="shared" si="55"/>
        <v>0.17569566523571409</v>
      </c>
      <c r="AD97" s="16">
        <f t="shared" si="55"/>
        <v>0.17569919972517717</v>
      </c>
      <c r="AE97" s="16">
        <f t="shared" si="55"/>
        <v>0.17570705069452658</v>
      </c>
      <c r="AF97" s="16">
        <f t="shared" si="55"/>
        <v>0.17571198338067165</v>
      </c>
    </row>
    <row r="98" spans="1:32" hidden="1">
      <c r="A98" s="12" t="s">
        <v>28</v>
      </c>
      <c r="B98" s="16">
        <f t="shared" si="55"/>
        <v>0.63148129871385805</v>
      </c>
      <c r="C98" s="16">
        <f t="shared" si="55"/>
        <v>0.60152091155067611</v>
      </c>
      <c r="D98" s="16">
        <f t="shared" si="55"/>
        <v>0.58698224176577296</v>
      </c>
      <c r="E98" s="16">
        <f t="shared" si="55"/>
        <v>0.57993541598685328</v>
      </c>
      <c r="F98" s="16">
        <f t="shared" si="55"/>
        <v>0.56687013861301305</v>
      </c>
      <c r="G98" s="16">
        <f t="shared" si="55"/>
        <v>0.54945251502995973</v>
      </c>
      <c r="H98" s="16">
        <f t="shared" si="55"/>
        <v>0.52230761349184152</v>
      </c>
      <c r="I98" s="16">
        <f t="shared" si="55"/>
        <v>0.50967234148203078</v>
      </c>
      <c r="J98" s="16">
        <f t="shared" si="55"/>
        <v>0.50871329496225115</v>
      </c>
      <c r="K98" s="16">
        <f t="shared" si="55"/>
        <v>0.51945913848948866</v>
      </c>
      <c r="L98" s="16">
        <f t="shared" si="55"/>
        <v>0.53039342253584087</v>
      </c>
      <c r="M98" s="16">
        <f t="shared" si="55"/>
        <v>0.53795027183966648</v>
      </c>
      <c r="N98" s="16">
        <f t="shared" si="55"/>
        <v>0.54445299600284314</v>
      </c>
      <c r="O98" s="16">
        <f t="shared" si="55"/>
        <v>0.55032315201258675</v>
      </c>
      <c r="P98" s="16">
        <f t="shared" si="55"/>
        <v>0.55714231875136466</v>
      </c>
      <c r="Q98" s="16">
        <f t="shared" si="55"/>
        <v>0.56388368770583719</v>
      </c>
      <c r="R98" s="16">
        <f t="shared" si="55"/>
        <v>0.56947536341214922</v>
      </c>
      <c r="S98" s="16">
        <f t="shared" si="55"/>
        <v>0.57357135795266523</v>
      </c>
      <c r="T98" s="16">
        <f t="shared" si="55"/>
        <v>0.5748076280427461</v>
      </c>
      <c r="U98" s="16">
        <f t="shared" si="55"/>
        <v>0.57282244585591602</v>
      </c>
      <c r="V98" s="16">
        <f t="shared" si="55"/>
        <v>0.57115863130696465</v>
      </c>
      <c r="W98" s="16">
        <f t="shared" si="55"/>
        <v>0.57050840689743876</v>
      </c>
      <c r="X98" s="16">
        <f t="shared" si="55"/>
        <v>0.57059073744388278</v>
      </c>
      <c r="Y98" s="16">
        <f t="shared" si="55"/>
        <v>0.57128068660447706</v>
      </c>
      <c r="Z98" s="16">
        <f t="shared" si="55"/>
        <v>0.57204624536875492</v>
      </c>
      <c r="AA98" s="16">
        <f t="shared" si="55"/>
        <v>0.57242876446045132</v>
      </c>
      <c r="AB98" s="16">
        <f t="shared" si="55"/>
        <v>0.57240006799014753</v>
      </c>
      <c r="AC98" s="16">
        <f t="shared" si="55"/>
        <v>0.57204143532839835</v>
      </c>
      <c r="AD98" s="16">
        <f t="shared" si="55"/>
        <v>0.57163241444047397</v>
      </c>
      <c r="AE98" s="16">
        <f t="shared" si="55"/>
        <v>0.57153616162004595</v>
      </c>
      <c r="AF98" s="16">
        <f t="shared" si="55"/>
        <v>0.57164176895367314</v>
      </c>
    </row>
    <row r="99" spans="1:32" hidden="1">
      <c r="A99" s="12" t="s">
        <v>29</v>
      </c>
      <c r="B99" s="16">
        <f t="shared" si="55"/>
        <v>0.22835924009196473</v>
      </c>
      <c r="C99" s="16">
        <f t="shared" si="55"/>
        <v>0.26402705499257378</v>
      </c>
      <c r="D99" s="16">
        <f t="shared" si="55"/>
        <v>0.28278257922038275</v>
      </c>
      <c r="E99" s="16">
        <f t="shared" si="55"/>
        <v>0.29089492027498515</v>
      </c>
      <c r="F99" s="16">
        <f t="shared" si="55"/>
        <v>0.30105376040842985</v>
      </c>
      <c r="G99" s="16">
        <f t="shared" si="55"/>
        <v>0.31283397425600301</v>
      </c>
      <c r="H99" s="16">
        <f t="shared" si="55"/>
        <v>0.3329549384412343</v>
      </c>
      <c r="I99" s="16">
        <f t="shared" si="55"/>
        <v>0.33960381181987154</v>
      </c>
      <c r="J99" s="16">
        <f t="shared" si="55"/>
        <v>0.33681909384093145</v>
      </c>
      <c r="K99" s="16">
        <f t="shared" si="55"/>
        <v>0.32427700113646757</v>
      </c>
      <c r="L99" s="16">
        <f t="shared" si="55"/>
        <v>0.31063786969055029</v>
      </c>
      <c r="M99" s="16">
        <f t="shared" si="55"/>
        <v>0.29908134666599562</v>
      </c>
      <c r="N99" s="16">
        <f t="shared" si="55"/>
        <v>0.28856338746841625</v>
      </c>
      <c r="O99" s="16">
        <f t="shared" si="55"/>
        <v>0.27924928311935071</v>
      </c>
      <c r="P99" s="16">
        <f t="shared" si="55"/>
        <v>0.26998191727438242</v>
      </c>
      <c r="Q99" s="16">
        <f t="shared" si="55"/>
        <v>0.26165377916745497</v>
      </c>
      <c r="R99" s="16">
        <f t="shared" si="55"/>
        <v>0.25520536209683059</v>
      </c>
      <c r="S99" s="16">
        <f t="shared" si="55"/>
        <v>0.25084691286172756</v>
      </c>
      <c r="T99" s="16">
        <f t="shared" si="55"/>
        <v>0.24963251078949167</v>
      </c>
      <c r="U99" s="16">
        <f t="shared" si="55"/>
        <v>0.25160374056036627</v>
      </c>
      <c r="V99" s="16">
        <f t="shared" si="55"/>
        <v>0.25322640402048291</v>
      </c>
      <c r="W99" s="16">
        <f t="shared" si="55"/>
        <v>0.25384543545382232</v>
      </c>
      <c r="X99" s="16">
        <f t="shared" si="55"/>
        <v>0.25373687055473748</v>
      </c>
      <c r="Y99" s="16">
        <f t="shared" si="55"/>
        <v>0.25301336774507233</v>
      </c>
      <c r="Z99" s="16">
        <f t="shared" si="55"/>
        <v>0.25220459979337012</v>
      </c>
      <c r="AA99" s="16">
        <f t="shared" si="55"/>
        <v>0.25182497142349536</v>
      </c>
      <c r="AB99" s="16">
        <f t="shared" si="55"/>
        <v>0.25188489495028993</v>
      </c>
      <c r="AC99" s="16">
        <f t="shared" si="55"/>
        <v>0.25226289943588759</v>
      </c>
      <c r="AD99" s="16">
        <f t="shared" si="55"/>
        <v>0.25266838583434897</v>
      </c>
      <c r="AE99" s="16">
        <f t="shared" si="55"/>
        <v>0.2527567876854272</v>
      </c>
      <c r="AF99" s="16">
        <f t="shared" si="55"/>
        <v>0.25264624766565519</v>
      </c>
    </row>
    <row r="100" spans="1:32" hidden="1">
      <c r="A100" s="12" t="s">
        <v>30</v>
      </c>
      <c r="B100" s="16">
        <f t="shared" si="55"/>
        <v>0.11050142775859453</v>
      </c>
      <c r="C100" s="16">
        <f t="shared" si="55"/>
        <v>0.12657048385908001</v>
      </c>
      <c r="D100" s="16">
        <f t="shared" si="55"/>
        <v>0.14558753316658407</v>
      </c>
      <c r="E100" s="16">
        <f t="shared" si="55"/>
        <v>0.17113669936432915</v>
      </c>
      <c r="F100" s="16">
        <f t="shared" si="55"/>
        <v>0.18204222272758863</v>
      </c>
      <c r="G100" s="16">
        <f t="shared" si="55"/>
        <v>0.18336915909364673</v>
      </c>
      <c r="H100" s="16">
        <f t="shared" si="55"/>
        <v>0.18673516421594946</v>
      </c>
      <c r="I100" s="16">
        <f t="shared" si="55"/>
        <v>0.19419945530589222</v>
      </c>
      <c r="J100" s="16">
        <f t="shared" si="55"/>
        <v>0.21190570075780174</v>
      </c>
      <c r="K100" s="16">
        <f t="shared" si="55"/>
        <v>0.21526181207815043</v>
      </c>
      <c r="L100" s="16">
        <f t="shared" si="55"/>
        <v>0.20779154615674916</v>
      </c>
      <c r="M100" s="16">
        <f t="shared" si="55"/>
        <v>0.19115996171445984</v>
      </c>
      <c r="N100" s="16">
        <f t="shared" si="55"/>
        <v>0.17812338057393698</v>
      </c>
      <c r="O100" s="16">
        <f t="shared" si="55"/>
        <v>0.17222469534527923</v>
      </c>
      <c r="P100" s="16">
        <f t="shared" si="55"/>
        <v>0.16832999044431657</v>
      </c>
      <c r="Q100" s="16">
        <f t="shared" si="55"/>
        <v>0.16385903827409087</v>
      </c>
      <c r="R100" s="16">
        <f t="shared" si="55"/>
        <v>0.15726529951218446</v>
      </c>
      <c r="S100" s="16">
        <f t="shared" si="55"/>
        <v>0.15128691103343053</v>
      </c>
      <c r="T100" s="16">
        <f t="shared" si="55"/>
        <v>0.14766791974427892</v>
      </c>
      <c r="U100" s="16">
        <f t="shared" si="55"/>
        <v>0.14622711313057871</v>
      </c>
      <c r="V100" s="16">
        <f t="shared" si="55"/>
        <v>0.14711194450148016</v>
      </c>
      <c r="W100" s="16">
        <f t="shared" si="55"/>
        <v>0.1497358134614874</v>
      </c>
      <c r="X100" s="16">
        <f t="shared" si="55"/>
        <v>0.1511252680490012</v>
      </c>
      <c r="Y100" s="16">
        <f t="shared" si="55"/>
        <v>0.15105775710906855</v>
      </c>
      <c r="Z100" s="16">
        <f t="shared" si="55"/>
        <v>0.15015432944436866</v>
      </c>
      <c r="AA100" s="16">
        <f t="shared" si="55"/>
        <v>0.14918383819061962</v>
      </c>
      <c r="AB100" s="16">
        <f t="shared" si="55"/>
        <v>0.14872591728335607</v>
      </c>
      <c r="AC100" s="16">
        <f t="shared" si="55"/>
        <v>0.14878155836644913</v>
      </c>
      <c r="AD100" s="16">
        <f t="shared" si="55"/>
        <v>0.14910978504089048</v>
      </c>
      <c r="AE100" s="16">
        <f t="shared" si="55"/>
        <v>0.14952044792014105</v>
      </c>
      <c r="AF100" s="16">
        <f t="shared" si="55"/>
        <v>0.14978440459159201</v>
      </c>
    </row>
    <row r="101" spans="1:32" hidden="1">
      <c r="A101" s="6"/>
    </row>
    <row r="102" spans="1:32" hidden="1">
      <c r="A102" s="25" t="s">
        <v>61</v>
      </c>
    </row>
    <row r="103" spans="1:32" hidden="1">
      <c r="A103" s="10" t="s">
        <v>0</v>
      </c>
      <c r="B103" s="11">
        <v>2010</v>
      </c>
      <c r="C103" s="11">
        <f t="shared" ref="C103:AF103" si="56">B103+5</f>
        <v>2015</v>
      </c>
      <c r="D103" s="11">
        <f t="shared" si="56"/>
        <v>2020</v>
      </c>
      <c r="E103" s="11">
        <f t="shared" si="56"/>
        <v>2025</v>
      </c>
      <c r="F103" s="11">
        <f t="shared" si="56"/>
        <v>2030</v>
      </c>
      <c r="G103" s="11">
        <f t="shared" si="56"/>
        <v>2035</v>
      </c>
      <c r="H103" s="11">
        <f t="shared" si="56"/>
        <v>2040</v>
      </c>
      <c r="I103" s="11">
        <f t="shared" si="56"/>
        <v>2045</v>
      </c>
      <c r="J103" s="11">
        <f t="shared" si="56"/>
        <v>2050</v>
      </c>
      <c r="K103" s="11">
        <f t="shared" si="56"/>
        <v>2055</v>
      </c>
      <c r="L103" s="11">
        <f t="shared" si="56"/>
        <v>2060</v>
      </c>
      <c r="M103" s="11">
        <f t="shared" si="56"/>
        <v>2065</v>
      </c>
      <c r="N103" s="11">
        <f t="shared" si="56"/>
        <v>2070</v>
      </c>
      <c r="O103" s="11">
        <f t="shared" si="56"/>
        <v>2075</v>
      </c>
      <c r="P103" s="11">
        <f t="shared" si="56"/>
        <v>2080</v>
      </c>
      <c r="Q103" s="11">
        <f t="shared" si="56"/>
        <v>2085</v>
      </c>
      <c r="R103" s="11">
        <f t="shared" si="56"/>
        <v>2090</v>
      </c>
      <c r="S103" s="11">
        <f t="shared" si="56"/>
        <v>2095</v>
      </c>
      <c r="T103" s="11">
        <f t="shared" si="56"/>
        <v>2100</v>
      </c>
      <c r="U103" s="11">
        <f t="shared" si="56"/>
        <v>2105</v>
      </c>
      <c r="V103" s="11">
        <f t="shared" si="56"/>
        <v>2110</v>
      </c>
      <c r="W103" s="11">
        <f t="shared" si="56"/>
        <v>2115</v>
      </c>
      <c r="X103" s="11">
        <f t="shared" si="56"/>
        <v>2120</v>
      </c>
      <c r="Y103" s="11">
        <f t="shared" si="56"/>
        <v>2125</v>
      </c>
      <c r="Z103" s="11">
        <f t="shared" si="56"/>
        <v>2130</v>
      </c>
      <c r="AA103" s="11">
        <f t="shared" si="56"/>
        <v>2135</v>
      </c>
      <c r="AB103" s="11">
        <f t="shared" si="56"/>
        <v>2140</v>
      </c>
      <c r="AC103" s="11">
        <f t="shared" si="56"/>
        <v>2145</v>
      </c>
      <c r="AD103" s="11">
        <f t="shared" si="56"/>
        <v>2150</v>
      </c>
      <c r="AE103" s="11">
        <f t="shared" si="56"/>
        <v>2155</v>
      </c>
      <c r="AF103" s="11">
        <f t="shared" si="56"/>
        <v>2160</v>
      </c>
    </row>
    <row r="104" spans="1:32" hidden="1">
      <c r="A104" s="12" t="s">
        <v>1</v>
      </c>
      <c r="B104" s="17"/>
      <c r="C104" s="18">
        <f t="shared" ref="C104:AF104" si="57">SUM(C105:C123)</f>
        <v>-21076.385133245691</v>
      </c>
      <c r="D104" s="18">
        <f t="shared" si="57"/>
        <v>-23759.864803552355</v>
      </c>
      <c r="E104" s="18">
        <f t="shared" si="57"/>
        <v>-26105.065450034352</v>
      </c>
      <c r="F104" s="18">
        <f t="shared" si="57"/>
        <v>-29352.72538690042</v>
      </c>
      <c r="G104" s="18">
        <f t="shared" si="57"/>
        <v>-31112.272127616146</v>
      </c>
      <c r="H104" s="18">
        <f t="shared" si="57"/>
        <v>-31246.943733642445</v>
      </c>
      <c r="I104" s="18">
        <f t="shared" si="57"/>
        <v>-31938.99174169742</v>
      </c>
      <c r="J104" s="18">
        <f t="shared" si="57"/>
        <v>-31647.753032300181</v>
      </c>
      <c r="K104" s="18">
        <f t="shared" si="57"/>
        <v>-32786.572033625831</v>
      </c>
      <c r="L104" s="18">
        <f t="shared" si="57"/>
        <v>-33312.433721143083</v>
      </c>
      <c r="M104" s="18">
        <f t="shared" si="57"/>
        <v>-32200.802476092027</v>
      </c>
      <c r="N104" s="18">
        <f t="shared" si="57"/>
        <v>-24887.227699588922</v>
      </c>
      <c r="O104" s="18">
        <f t="shared" si="57"/>
        <v>-16973.519727691066</v>
      </c>
      <c r="P104" s="18">
        <f t="shared" si="57"/>
        <v>-10440.423290218017</v>
      </c>
      <c r="Q104" s="18">
        <f t="shared" si="57"/>
        <v>-7117.8552421693294</v>
      </c>
      <c r="R104" s="18">
        <f t="shared" si="57"/>
        <v>-5618.5730985376449</v>
      </c>
      <c r="S104" s="18">
        <f t="shared" si="57"/>
        <v>-3602.5556447560975</v>
      </c>
      <c r="T104" s="18">
        <f t="shared" si="57"/>
        <v>-1346.6611806323926</v>
      </c>
      <c r="U104" s="18">
        <f t="shared" si="57"/>
        <v>700.74248738663482</v>
      </c>
      <c r="V104" s="18">
        <f t="shared" si="57"/>
        <v>1799.0089293358833</v>
      </c>
      <c r="W104" s="18">
        <f t="shared" si="57"/>
        <v>1948.4801927943317</v>
      </c>
      <c r="X104" s="18">
        <f t="shared" si="57"/>
        <v>1597.847012985736</v>
      </c>
      <c r="Y104" s="18">
        <f t="shared" si="57"/>
        <v>948.64582053129016</v>
      </c>
      <c r="Z104" s="18">
        <f t="shared" si="57"/>
        <v>388.27614113841628</v>
      </c>
      <c r="AA104" s="18">
        <f t="shared" si="57"/>
        <v>486.73889829592008</v>
      </c>
      <c r="AB104" s="18">
        <f t="shared" si="57"/>
        <v>852.90483065002991</v>
      </c>
      <c r="AC104" s="18">
        <f t="shared" si="57"/>
        <v>1147.0715267251253</v>
      </c>
      <c r="AD104" s="18">
        <f t="shared" si="57"/>
        <v>1277.2977945119346</v>
      </c>
      <c r="AE104" s="18">
        <f t="shared" si="57"/>
        <v>1228.4813048709293</v>
      </c>
      <c r="AF104" s="18">
        <f t="shared" si="57"/>
        <v>1098.6146433522626</v>
      </c>
    </row>
    <row r="105" spans="1:32" hidden="1">
      <c r="A105" s="20" t="s">
        <v>2</v>
      </c>
      <c r="B105" s="21"/>
      <c r="C105" s="22">
        <f>C131+C157</f>
        <v>-4059.280879253929</v>
      </c>
      <c r="D105" s="22">
        <f t="shared" ref="D105:AF117" si="58">D131+D157</f>
        <v>-1164.4625236005231</v>
      </c>
      <c r="E105" s="22">
        <f t="shared" si="58"/>
        <v>825.86659316799341</v>
      </c>
      <c r="F105" s="22">
        <f t="shared" si="58"/>
        <v>802.31588711711083</v>
      </c>
      <c r="G105" s="22">
        <f t="shared" si="58"/>
        <v>2026.5180239975634</v>
      </c>
      <c r="H105" s="22">
        <f t="shared" si="58"/>
        <v>2325.1368142848914</v>
      </c>
      <c r="I105" s="22">
        <f t="shared" si="58"/>
        <v>-1101.8267816299049</v>
      </c>
      <c r="J105" s="22">
        <f t="shared" si="58"/>
        <v>-1187.4238241542262</v>
      </c>
      <c r="K105" s="22">
        <f t="shared" si="58"/>
        <v>-529.89923392362834</v>
      </c>
      <c r="L105" s="22">
        <f t="shared" si="58"/>
        <v>-196.38611702240451</v>
      </c>
      <c r="M105" s="22">
        <f t="shared" si="58"/>
        <v>347.23636113296379</v>
      </c>
      <c r="N105" s="22">
        <f t="shared" si="58"/>
        <v>452.15789625751859</v>
      </c>
      <c r="O105" s="22">
        <f t="shared" si="58"/>
        <v>304.22211753996817</v>
      </c>
      <c r="P105" s="22">
        <f t="shared" si="58"/>
        <v>238.18993193348797</v>
      </c>
      <c r="Q105" s="22">
        <f t="shared" si="58"/>
        <v>13.686243811971508</v>
      </c>
      <c r="R105" s="22">
        <f t="shared" si="58"/>
        <v>-272.2889417939914</v>
      </c>
      <c r="S105" s="22">
        <f t="shared" si="58"/>
        <v>-80.071029440947314</v>
      </c>
      <c r="T105" s="22">
        <f t="shared" si="58"/>
        <v>91.318114522317046</v>
      </c>
      <c r="U105" s="22">
        <f t="shared" si="58"/>
        <v>127.33580801279459</v>
      </c>
      <c r="V105" s="22">
        <f t="shared" si="58"/>
        <v>143.3132641777629</v>
      </c>
      <c r="W105" s="22">
        <f t="shared" si="58"/>
        <v>106.6019856090461</v>
      </c>
      <c r="X105" s="22">
        <f t="shared" si="58"/>
        <v>60.292669927119277</v>
      </c>
      <c r="Y105" s="22">
        <f t="shared" si="58"/>
        <v>37.503069770973525</v>
      </c>
      <c r="Z105" s="22">
        <f t="shared" si="58"/>
        <v>18.986362921234104</v>
      </c>
      <c r="AA105" s="22">
        <f t="shared" si="58"/>
        <v>25.840047179804969</v>
      </c>
      <c r="AB105" s="22">
        <f t="shared" si="58"/>
        <v>69.995699491944833</v>
      </c>
      <c r="AC105" s="22">
        <f t="shared" si="58"/>
        <v>83.975410986997304</v>
      </c>
      <c r="AD105" s="22">
        <f t="shared" si="58"/>
        <v>74.507171747362008</v>
      </c>
      <c r="AE105" s="22">
        <f t="shared" si="58"/>
        <v>66.299052332666179</v>
      </c>
      <c r="AF105" s="22">
        <f t="shared" si="58"/>
        <v>57.871840702424379</v>
      </c>
    </row>
    <row r="106" spans="1:32" hidden="1">
      <c r="A106" s="12" t="s">
        <v>3</v>
      </c>
      <c r="B106" s="17"/>
      <c r="C106" s="19">
        <f t="shared" ref="C106:R121" si="59">C132+C158</f>
        <v>-3831.8121358823555</v>
      </c>
      <c r="D106" s="19">
        <f t="shared" si="59"/>
        <v>-4470.1516826003717</v>
      </c>
      <c r="E106" s="19">
        <f t="shared" si="59"/>
        <v>-1327.4301565465539</v>
      </c>
      <c r="F106" s="19">
        <f t="shared" si="59"/>
        <v>828.81165372182659</v>
      </c>
      <c r="G106" s="19">
        <f t="shared" si="59"/>
        <v>805.05775468368302</v>
      </c>
      <c r="H106" s="19">
        <f t="shared" si="59"/>
        <v>2028.1338594621448</v>
      </c>
      <c r="I106" s="19">
        <f t="shared" si="59"/>
        <v>2324.0853574718822</v>
      </c>
      <c r="J106" s="19">
        <f t="shared" si="59"/>
        <v>-1101.3286380230747</v>
      </c>
      <c r="K106" s="19">
        <f t="shared" si="59"/>
        <v>-1186.8869815248254</v>
      </c>
      <c r="L106" s="19">
        <f t="shared" si="59"/>
        <v>-529.65966276776453</v>
      </c>
      <c r="M106" s="19">
        <f t="shared" si="58"/>
        <v>-196.29732948311721</v>
      </c>
      <c r="N106" s="19">
        <f t="shared" si="58"/>
        <v>347.07937314153241</v>
      </c>
      <c r="O106" s="19">
        <f t="shared" si="58"/>
        <v>451.95347250502891</v>
      </c>
      <c r="P106" s="19">
        <f t="shared" si="58"/>
        <v>304.08457658939733</v>
      </c>
      <c r="Q106" s="19">
        <f t="shared" si="58"/>
        <v>238.08224459662233</v>
      </c>
      <c r="R106" s="19">
        <f t="shared" si="58"/>
        <v>13.68005616526716</v>
      </c>
      <c r="S106" s="19">
        <f t="shared" si="58"/>
        <v>-272.16583805589107</v>
      </c>
      <c r="T106" s="19">
        <f t="shared" si="58"/>
        <v>-80.03482876759881</v>
      </c>
      <c r="U106" s="19">
        <f t="shared" si="58"/>
        <v>91.27682896301485</v>
      </c>
      <c r="V106" s="19">
        <f t="shared" si="58"/>
        <v>127.27823860193894</v>
      </c>
      <c r="W106" s="19">
        <f t="shared" si="58"/>
        <v>143.24847124704684</v>
      </c>
      <c r="X106" s="19">
        <f t="shared" si="58"/>
        <v>106.55379010454999</v>
      </c>
      <c r="Y106" s="19">
        <f t="shared" si="58"/>
        <v>60.26541118867317</v>
      </c>
      <c r="Z106" s="19">
        <f t="shared" si="58"/>
        <v>37.486114370400173</v>
      </c>
      <c r="AA106" s="19">
        <f t="shared" si="58"/>
        <v>18.977779053544509</v>
      </c>
      <c r="AB106" s="19">
        <f t="shared" si="58"/>
        <v>25.828364713452174</v>
      </c>
      <c r="AC106" s="19">
        <f t="shared" si="58"/>
        <v>69.964053945848718</v>
      </c>
      <c r="AD106" s="19">
        <f t="shared" si="58"/>
        <v>83.937445115403534</v>
      </c>
      <c r="AE106" s="19">
        <f t="shared" si="58"/>
        <v>74.473486533057439</v>
      </c>
      <c r="AF106" s="19">
        <f t="shared" si="58"/>
        <v>66.269078066641669</v>
      </c>
    </row>
    <row r="107" spans="1:32" hidden="1">
      <c r="A107" s="12" t="s">
        <v>4</v>
      </c>
      <c r="B107" s="17"/>
      <c r="C107" s="19">
        <f t="shared" si="59"/>
        <v>-3559.2248459893017</v>
      </c>
      <c r="D107" s="19">
        <f t="shared" si="59"/>
        <v>-3737.1030956901886</v>
      </c>
      <c r="E107" s="19">
        <f t="shared" si="59"/>
        <v>-4431.2632547884969</v>
      </c>
      <c r="F107" s="19">
        <f t="shared" si="59"/>
        <v>-1326.2330841975017</v>
      </c>
      <c r="G107" s="19">
        <f t="shared" si="59"/>
        <v>829.29361280732701</v>
      </c>
      <c r="H107" s="19">
        <f t="shared" si="59"/>
        <v>805.23815785140323</v>
      </c>
      <c r="I107" s="19">
        <f t="shared" si="59"/>
        <v>2027.786387385775</v>
      </c>
      <c r="J107" s="19">
        <f t="shared" si="59"/>
        <v>2323.6870579296483</v>
      </c>
      <c r="K107" s="19">
        <f t="shared" si="59"/>
        <v>-1101.1399662429249</v>
      </c>
      <c r="L107" s="19">
        <f t="shared" si="59"/>
        <v>-1186.6836524984938</v>
      </c>
      <c r="M107" s="19">
        <f t="shared" si="58"/>
        <v>-529.56892524583236</v>
      </c>
      <c r="N107" s="19">
        <f t="shared" si="58"/>
        <v>-196.26370122237859</v>
      </c>
      <c r="O107" s="19">
        <f t="shared" si="58"/>
        <v>347.01991397473466</v>
      </c>
      <c r="P107" s="19">
        <f t="shared" si="58"/>
        <v>451.87604705429476</v>
      </c>
      <c r="Q107" s="19">
        <f t="shared" si="58"/>
        <v>304.0324829850033</v>
      </c>
      <c r="R107" s="19">
        <f t="shared" si="58"/>
        <v>238.04145804176369</v>
      </c>
      <c r="S107" s="19">
        <f t="shared" si="58"/>
        <v>13.677712595454068</v>
      </c>
      <c r="T107" s="19">
        <f t="shared" si="58"/>
        <v>-272.11921254250046</v>
      </c>
      <c r="U107" s="19">
        <f t="shared" si="58"/>
        <v>-80.021117770626006</v>
      </c>
      <c r="V107" s="19">
        <f t="shared" si="58"/>
        <v>91.261192066620424</v>
      </c>
      <c r="W107" s="19">
        <f t="shared" si="58"/>
        <v>127.25643420040069</v>
      </c>
      <c r="X107" s="19">
        <f t="shared" si="58"/>
        <v>143.22393093896972</v>
      </c>
      <c r="Y107" s="19">
        <f t="shared" si="58"/>
        <v>106.53553606795322</v>
      </c>
      <c r="Z107" s="19">
        <f t="shared" si="58"/>
        <v>60.255086947556265</v>
      </c>
      <c r="AA107" s="19">
        <f t="shared" si="58"/>
        <v>37.479692516204523</v>
      </c>
      <c r="AB107" s="19">
        <f t="shared" si="58"/>
        <v>18.974527915572253</v>
      </c>
      <c r="AC107" s="19">
        <f t="shared" si="58"/>
        <v>25.823939981924923</v>
      </c>
      <c r="AD107" s="19">
        <f t="shared" si="58"/>
        <v>69.952068202313967</v>
      </c>
      <c r="AE107" s="19">
        <f t="shared" si="58"/>
        <v>83.923065549988678</v>
      </c>
      <c r="AF107" s="19">
        <f t="shared" si="58"/>
        <v>74.460728265639773</v>
      </c>
    </row>
    <row r="108" spans="1:32" hidden="1">
      <c r="A108" s="12" t="s">
        <v>5</v>
      </c>
      <c r="B108" s="17"/>
      <c r="C108" s="19">
        <f t="shared" si="59"/>
        <v>937.02364593582024</v>
      </c>
      <c r="D108" s="19">
        <f t="shared" si="59"/>
        <v>-3387.585793823986</v>
      </c>
      <c r="E108" s="19">
        <f t="shared" si="59"/>
        <v>-3665.4799918601057</v>
      </c>
      <c r="F108" s="19">
        <f t="shared" si="59"/>
        <v>-4425.7505083966971</v>
      </c>
      <c r="G108" s="19">
        <f t="shared" si="59"/>
        <v>-1323.2933585954124</v>
      </c>
      <c r="H108" s="19">
        <f t="shared" si="59"/>
        <v>831.03850753724691</v>
      </c>
      <c r="I108" s="19">
        <f t="shared" si="59"/>
        <v>804.82891264818682</v>
      </c>
      <c r="J108" s="19">
        <f t="shared" si="59"/>
        <v>2026.7561825368393</v>
      </c>
      <c r="K108" s="19">
        <f t="shared" si="59"/>
        <v>2322.5062390096864</v>
      </c>
      <c r="L108" s="19">
        <f t="shared" si="59"/>
        <v>-1100.58057186109</v>
      </c>
      <c r="M108" s="19">
        <f t="shared" si="58"/>
        <v>-1186.0808007370651</v>
      </c>
      <c r="N108" s="19">
        <f t="shared" si="58"/>
        <v>-529.29989688370915</v>
      </c>
      <c r="O108" s="19">
        <f t="shared" si="58"/>
        <v>-196.1639965388822</v>
      </c>
      <c r="P108" s="19">
        <f t="shared" si="58"/>
        <v>346.84362304332171</v>
      </c>
      <c r="Q108" s="19">
        <f t="shared" si="58"/>
        <v>451.64648775233582</v>
      </c>
      <c r="R108" s="19">
        <f t="shared" si="58"/>
        <v>303.87803026500842</v>
      </c>
      <c r="S108" s="19">
        <f t="shared" si="58"/>
        <v>237.92052967811105</v>
      </c>
      <c r="T108" s="19">
        <f t="shared" si="58"/>
        <v>13.670764127666189</v>
      </c>
      <c r="U108" s="19">
        <f t="shared" si="58"/>
        <v>-271.98097220671116</v>
      </c>
      <c r="V108" s="19">
        <f t="shared" si="58"/>
        <v>-79.980465932450898</v>
      </c>
      <c r="W108" s="19">
        <f t="shared" si="58"/>
        <v>91.214830114742654</v>
      </c>
      <c r="X108" s="19">
        <f t="shared" si="58"/>
        <v>127.19178616606951</v>
      </c>
      <c r="Y108" s="19">
        <f t="shared" si="58"/>
        <v>143.15117119472779</v>
      </c>
      <c r="Z108" s="19">
        <f t="shared" si="58"/>
        <v>106.48141453738936</v>
      </c>
      <c r="AA108" s="19">
        <f t="shared" si="58"/>
        <v>60.224476527306251</v>
      </c>
      <c r="AB108" s="19">
        <f t="shared" si="58"/>
        <v>37.460652312358434</v>
      </c>
      <c r="AC108" s="19">
        <f t="shared" si="58"/>
        <v>18.964888592105126</v>
      </c>
      <c r="AD108" s="19">
        <f t="shared" si="58"/>
        <v>25.810821062092145</v>
      </c>
      <c r="AE108" s="19">
        <f t="shared" si="58"/>
        <v>69.916531581038726</v>
      </c>
      <c r="AF108" s="19">
        <f t="shared" si="58"/>
        <v>83.880431468205643</v>
      </c>
    </row>
    <row r="109" spans="1:32" hidden="1">
      <c r="A109" s="12" t="s">
        <v>6</v>
      </c>
      <c r="B109" s="17"/>
      <c r="C109" s="19">
        <f t="shared" si="59"/>
        <v>-3640.8528936898438</v>
      </c>
      <c r="D109" s="19">
        <f t="shared" si="59"/>
        <v>2174.2841110313893</v>
      </c>
      <c r="E109" s="19">
        <f t="shared" si="59"/>
        <v>-2882.8174553355493</v>
      </c>
      <c r="F109" s="19">
        <f t="shared" si="59"/>
        <v>-3653.85653633943</v>
      </c>
      <c r="G109" s="19">
        <f t="shared" si="59"/>
        <v>-4414.6123253919977</v>
      </c>
      <c r="H109" s="19">
        <f t="shared" si="59"/>
        <v>-1317.3930604686466</v>
      </c>
      <c r="I109" s="19">
        <f t="shared" si="59"/>
        <v>829.90794295448723</v>
      </c>
      <c r="J109" s="19">
        <f t="shared" si="59"/>
        <v>803.73429214086718</v>
      </c>
      <c r="K109" s="19">
        <f t="shared" si="59"/>
        <v>2024.0008320912966</v>
      </c>
      <c r="L109" s="19">
        <f t="shared" si="59"/>
        <v>2319.3479329480069</v>
      </c>
      <c r="M109" s="19">
        <f t="shared" si="58"/>
        <v>-1099.0844499522682</v>
      </c>
      <c r="N109" s="19">
        <f t="shared" si="58"/>
        <v>-1184.4684503858225</v>
      </c>
      <c r="O109" s="19">
        <f t="shared" si="58"/>
        <v>-528.58037012454952</v>
      </c>
      <c r="P109" s="19">
        <f t="shared" si="58"/>
        <v>-195.89733250678182</v>
      </c>
      <c r="Q109" s="19">
        <f t="shared" si="58"/>
        <v>346.37212612920484</v>
      </c>
      <c r="R109" s="19">
        <f t="shared" si="58"/>
        <v>451.03252252103266</v>
      </c>
      <c r="S109" s="19">
        <f t="shared" si="58"/>
        <v>303.46494049192552</v>
      </c>
      <c r="T109" s="19">
        <f t="shared" si="58"/>
        <v>237.59710209260811</v>
      </c>
      <c r="U109" s="19">
        <f t="shared" si="58"/>
        <v>13.652180181841686</v>
      </c>
      <c r="V109" s="19">
        <f t="shared" si="58"/>
        <v>-271.61124308218859</v>
      </c>
      <c r="W109" s="19">
        <f t="shared" si="58"/>
        <v>-79.871741019051115</v>
      </c>
      <c r="X109" s="19">
        <f t="shared" si="58"/>
        <v>91.09083328140332</v>
      </c>
      <c r="Y109" s="19">
        <f t="shared" si="58"/>
        <v>127.01888249797776</v>
      </c>
      <c r="Z109" s="19">
        <f t="shared" si="58"/>
        <v>142.95657244477843</v>
      </c>
      <c r="AA109" s="19">
        <f t="shared" si="58"/>
        <v>106.33666441073728</v>
      </c>
      <c r="AB109" s="19">
        <f t="shared" si="58"/>
        <v>60.142607774501812</v>
      </c>
      <c r="AC109" s="19">
        <f t="shared" si="58"/>
        <v>37.409728550774162</v>
      </c>
      <c r="AD109" s="19">
        <f t="shared" si="58"/>
        <v>18.939107848702406</v>
      </c>
      <c r="AE109" s="19">
        <f t="shared" si="58"/>
        <v>25.775734003622347</v>
      </c>
      <c r="AF109" s="19">
        <f t="shared" si="58"/>
        <v>69.821487513057946</v>
      </c>
    </row>
    <row r="110" spans="1:32" hidden="1">
      <c r="A110" s="12" t="s">
        <v>7</v>
      </c>
      <c r="B110" s="17"/>
      <c r="C110" s="19">
        <f t="shared" si="59"/>
        <v>-13990.248995935828</v>
      </c>
      <c r="D110" s="19">
        <f t="shared" si="59"/>
        <v>-930.23023463108257</v>
      </c>
      <c r="E110" s="19">
        <f t="shared" si="59"/>
        <v>3253.547329279143</v>
      </c>
      <c r="F110" s="19">
        <f t="shared" si="59"/>
        <v>-2869.3527914398292</v>
      </c>
      <c r="G110" s="19">
        <f t="shared" si="59"/>
        <v>-3640.7156021636038</v>
      </c>
      <c r="H110" s="19">
        <f t="shared" si="59"/>
        <v>-4401.1091645696833</v>
      </c>
      <c r="I110" s="19">
        <f t="shared" si="59"/>
        <v>-1314.8310434071936</v>
      </c>
      <c r="J110" s="19">
        <f t="shared" si="59"/>
        <v>828.30763087146261</v>
      </c>
      <c r="K110" s="19">
        <f t="shared" si="59"/>
        <v>802.18496189634607</v>
      </c>
      <c r="L110" s="19">
        <f t="shared" si="59"/>
        <v>2020.1013176636807</v>
      </c>
      <c r="M110" s="19">
        <f t="shared" si="58"/>
        <v>2314.8778171575905</v>
      </c>
      <c r="N110" s="19">
        <f t="shared" si="58"/>
        <v>-1096.9670981282688</v>
      </c>
      <c r="O110" s="19">
        <f t="shared" si="58"/>
        <v>-1182.1866089549767</v>
      </c>
      <c r="P110" s="19">
        <f t="shared" si="58"/>
        <v>-527.56207657044069</v>
      </c>
      <c r="Q110" s="19">
        <f t="shared" si="58"/>
        <v>-195.51994242149522</v>
      </c>
      <c r="R110" s="19">
        <f t="shared" si="58"/>
        <v>345.70485105942134</v>
      </c>
      <c r="S110" s="19">
        <f t="shared" si="58"/>
        <v>450.16362247036886</v>
      </c>
      <c r="T110" s="19">
        <f t="shared" si="58"/>
        <v>302.880324773545</v>
      </c>
      <c r="U110" s="19">
        <f t="shared" si="58"/>
        <v>237.1393787051893</v>
      </c>
      <c r="V110" s="19">
        <f t="shared" si="58"/>
        <v>13.625879683630046</v>
      </c>
      <c r="W110" s="19">
        <f t="shared" si="58"/>
        <v>-271.08799251578967</v>
      </c>
      <c r="X110" s="19">
        <f t="shared" si="58"/>
        <v>-79.717870607604709</v>
      </c>
      <c r="Y110" s="19">
        <f t="shared" si="58"/>
        <v>90.915349639533815</v>
      </c>
      <c r="Z110" s="19">
        <f t="shared" si="58"/>
        <v>126.77418459278852</v>
      </c>
      <c r="AA110" s="19">
        <f t="shared" si="58"/>
        <v>142.68117107827129</v>
      </c>
      <c r="AB110" s="19">
        <f t="shared" si="58"/>
        <v>106.13181015194641</v>
      </c>
      <c r="AC110" s="19">
        <f t="shared" si="58"/>
        <v>60.026744921302452</v>
      </c>
      <c r="AD110" s="19">
        <f t="shared" si="58"/>
        <v>37.337659878543491</v>
      </c>
      <c r="AE110" s="19">
        <f t="shared" si="58"/>
        <v>18.902622249665001</v>
      </c>
      <c r="AF110" s="19">
        <f t="shared" si="58"/>
        <v>25.726077858078497</v>
      </c>
    </row>
    <row r="111" spans="1:32" hidden="1">
      <c r="A111" s="12" t="s">
        <v>8</v>
      </c>
      <c r="B111" s="17"/>
      <c r="C111" s="19">
        <f t="shared" si="59"/>
        <v>-14839.276694598935</v>
      </c>
      <c r="D111" s="19">
        <f t="shared" si="59"/>
        <v>-12646.348221431086</v>
      </c>
      <c r="E111" s="19">
        <f t="shared" si="59"/>
        <v>-401.27892114196584</v>
      </c>
      <c r="F111" s="19">
        <f t="shared" si="59"/>
        <v>3252.3537936880384</v>
      </c>
      <c r="G111" s="19">
        <f t="shared" si="59"/>
        <v>-2855.2536495174136</v>
      </c>
      <c r="H111" s="19">
        <f t="shared" si="59"/>
        <v>-3626.8755370845065</v>
      </c>
      <c r="I111" s="19">
        <f t="shared" si="59"/>
        <v>-4391.9577866106083</v>
      </c>
      <c r="J111" s="19">
        <f t="shared" si="59"/>
        <v>-1311.9178696450654</v>
      </c>
      <c r="K111" s="19">
        <f t="shared" si="59"/>
        <v>826.49052186425251</v>
      </c>
      <c r="L111" s="19">
        <f t="shared" si="59"/>
        <v>800.42583739406109</v>
      </c>
      <c r="M111" s="19">
        <f t="shared" si="58"/>
        <v>2015.6741625409268</v>
      </c>
      <c r="N111" s="19">
        <f t="shared" si="58"/>
        <v>2309.8025567525365</v>
      </c>
      <c r="O111" s="19">
        <f t="shared" si="58"/>
        <v>-1094.5632835839824</v>
      </c>
      <c r="P111" s="19">
        <f t="shared" si="58"/>
        <v>-1179.5960505239091</v>
      </c>
      <c r="Q111" s="19">
        <f t="shared" si="58"/>
        <v>-526.40601510348279</v>
      </c>
      <c r="R111" s="19">
        <f t="shared" si="58"/>
        <v>-195.09149412792976</v>
      </c>
      <c r="S111" s="19">
        <f t="shared" si="58"/>
        <v>344.94729839405409</v>
      </c>
      <c r="T111" s="19">
        <f t="shared" si="58"/>
        <v>449.17716639083301</v>
      </c>
      <c r="U111" s="19">
        <f t="shared" si="58"/>
        <v>302.21661468497041</v>
      </c>
      <c r="V111" s="19">
        <f t="shared" si="58"/>
        <v>236.61972858211084</v>
      </c>
      <c r="W111" s="19">
        <f t="shared" si="58"/>
        <v>13.596020914104884</v>
      </c>
      <c r="X111" s="19">
        <f t="shared" si="58"/>
        <v>-270.49394985006074</v>
      </c>
      <c r="Y111" s="19">
        <f t="shared" si="58"/>
        <v>-79.543182618206629</v>
      </c>
      <c r="Z111" s="19">
        <f t="shared" si="58"/>
        <v>90.716124302562093</v>
      </c>
      <c r="AA111" s="19">
        <f t="shared" si="58"/>
        <v>126.49638079239958</v>
      </c>
      <c r="AB111" s="19">
        <f t="shared" si="58"/>
        <v>142.36850985551064</v>
      </c>
      <c r="AC111" s="19">
        <f t="shared" si="58"/>
        <v>105.8992405614008</v>
      </c>
      <c r="AD111" s="19">
        <f t="shared" si="58"/>
        <v>59.895206643868732</v>
      </c>
      <c r="AE111" s="19">
        <f t="shared" si="58"/>
        <v>37.255840824884217</v>
      </c>
      <c r="AF111" s="19">
        <f t="shared" si="58"/>
        <v>18.861200407234719</v>
      </c>
    </row>
    <row r="112" spans="1:32" hidden="1">
      <c r="A112" s="12" t="s">
        <v>9</v>
      </c>
      <c r="B112" s="17"/>
      <c r="C112" s="19">
        <f t="shared" si="59"/>
        <v>-20352.318257967912</v>
      </c>
      <c r="D112" s="19">
        <f t="shared" si="59"/>
        <v>-14502.163249777506</v>
      </c>
      <c r="E112" s="19">
        <f t="shared" si="59"/>
        <v>-12487.352861159721</v>
      </c>
      <c r="F112" s="19">
        <f t="shared" si="59"/>
        <v>-390.74192938812484</v>
      </c>
      <c r="G112" s="19">
        <f t="shared" si="59"/>
        <v>3250.0320281388122</v>
      </c>
      <c r="H112" s="19">
        <f t="shared" si="59"/>
        <v>-2840.2337582052569</v>
      </c>
      <c r="I112" s="19">
        <f t="shared" si="59"/>
        <v>-3617.2168575406031</v>
      </c>
      <c r="J112" s="19">
        <f t="shared" si="59"/>
        <v>-4381.0075671820814</v>
      </c>
      <c r="K112" s="19">
        <f t="shared" si="59"/>
        <v>-1308.457626800322</v>
      </c>
      <c r="L112" s="19">
        <f t="shared" si="59"/>
        <v>824.32975110851839</v>
      </c>
      <c r="M112" s="19">
        <f t="shared" si="58"/>
        <v>798.33392588881179</v>
      </c>
      <c r="N112" s="19">
        <f t="shared" si="58"/>
        <v>2010.4091157048533</v>
      </c>
      <c r="O112" s="19">
        <f t="shared" si="58"/>
        <v>2303.7670255068988</v>
      </c>
      <c r="P112" s="19">
        <f t="shared" si="58"/>
        <v>-1091.7044854417654</v>
      </c>
      <c r="Q112" s="19">
        <f t="shared" si="58"/>
        <v>-1176.5151624214232</v>
      </c>
      <c r="R112" s="19">
        <f t="shared" si="58"/>
        <v>-525.03113933283748</v>
      </c>
      <c r="S112" s="19">
        <f t="shared" si="58"/>
        <v>-194.58195099841396</v>
      </c>
      <c r="T112" s="19">
        <f t="shared" si="58"/>
        <v>344.04635944369875</v>
      </c>
      <c r="U112" s="19">
        <f t="shared" si="58"/>
        <v>448.00399818021833</v>
      </c>
      <c r="V112" s="19">
        <f t="shared" si="58"/>
        <v>301.42728042757881</v>
      </c>
      <c r="W112" s="19">
        <f t="shared" si="58"/>
        <v>236.00172133609158</v>
      </c>
      <c r="X112" s="19">
        <f t="shared" si="58"/>
        <v>13.560510606097523</v>
      </c>
      <c r="Y112" s="19">
        <f t="shared" si="58"/>
        <v>-269.78746936335665</v>
      </c>
      <c r="Z112" s="19">
        <f t="shared" si="58"/>
        <v>-79.335430443334189</v>
      </c>
      <c r="AA112" s="19">
        <f t="shared" si="58"/>
        <v>90.479190457332152</v>
      </c>
      <c r="AB112" s="19">
        <f t="shared" si="58"/>
        <v>126.16599549277089</v>
      </c>
      <c r="AC112" s="19">
        <f t="shared" si="58"/>
        <v>141.99666947169317</v>
      </c>
      <c r="AD112" s="19">
        <f t="shared" si="58"/>
        <v>105.62265120679513</v>
      </c>
      <c r="AE112" s="19">
        <f t="shared" si="58"/>
        <v>59.738771371416078</v>
      </c>
      <c r="AF112" s="19">
        <f t="shared" si="58"/>
        <v>37.158535415383085</v>
      </c>
    </row>
    <row r="113" spans="1:32" hidden="1">
      <c r="A113" s="12" t="s">
        <v>10</v>
      </c>
      <c r="B113" s="17"/>
      <c r="C113" s="19">
        <f t="shared" si="59"/>
        <v>14760.176701336895</v>
      </c>
      <c r="D113" s="19">
        <f t="shared" si="59"/>
        <v>-20194.018202523504</v>
      </c>
      <c r="E113" s="19">
        <f t="shared" si="59"/>
        <v>-14403.633808936574</v>
      </c>
      <c r="F113" s="19">
        <f t="shared" si="59"/>
        <v>-12416.820097920805</v>
      </c>
      <c r="G113" s="19">
        <f t="shared" si="59"/>
        <v>-375.36151393067848</v>
      </c>
      <c r="H113" s="19">
        <f t="shared" si="59"/>
        <v>3247.4117258542028</v>
      </c>
      <c r="I113" s="19">
        <f t="shared" si="59"/>
        <v>-2828.3541972190505</v>
      </c>
      <c r="J113" s="19">
        <f t="shared" si="59"/>
        <v>-3602.7531963218826</v>
      </c>
      <c r="K113" s="19">
        <f t="shared" si="59"/>
        <v>-4364.4529886739438</v>
      </c>
      <c r="L113" s="19">
        <f t="shared" si="59"/>
        <v>-1303.2689427343867</v>
      </c>
      <c r="M113" s="19">
        <f t="shared" si="58"/>
        <v>821.08558120176167</v>
      </c>
      <c r="N113" s="19">
        <f t="shared" si="58"/>
        <v>795.19298754241026</v>
      </c>
      <c r="O113" s="19">
        <f t="shared" si="58"/>
        <v>2002.5031915354957</v>
      </c>
      <c r="P113" s="19">
        <f t="shared" si="58"/>
        <v>2294.7046250928761</v>
      </c>
      <c r="Q113" s="19">
        <f t="shared" si="58"/>
        <v>-1087.4116967868868</v>
      </c>
      <c r="R113" s="19">
        <f t="shared" si="58"/>
        <v>-1171.8888821332221</v>
      </c>
      <c r="S113" s="19">
        <f t="shared" si="58"/>
        <v>-522.96661752456203</v>
      </c>
      <c r="T113" s="19">
        <f t="shared" si="58"/>
        <v>-193.81681794012547</v>
      </c>
      <c r="U113" s="19">
        <f t="shared" si="58"/>
        <v>342.69350404348006</v>
      </c>
      <c r="V113" s="19">
        <f t="shared" si="58"/>
        <v>446.2423616692613</v>
      </c>
      <c r="W113" s="19">
        <f t="shared" si="58"/>
        <v>300.24201131221707</v>
      </c>
      <c r="X113" s="19">
        <f t="shared" si="58"/>
        <v>235.07371790165416</v>
      </c>
      <c r="Y113" s="19">
        <f t="shared" si="58"/>
        <v>13.507188111907453</v>
      </c>
      <c r="Z113" s="19">
        <f t="shared" si="58"/>
        <v>-268.72661397331467</v>
      </c>
      <c r="AA113" s="19">
        <f t="shared" si="58"/>
        <v>-79.023468515653803</v>
      </c>
      <c r="AB113" s="19">
        <f t="shared" si="58"/>
        <v>90.123409156181879</v>
      </c>
      <c r="AC113" s="19">
        <f t="shared" si="58"/>
        <v>125.66988692006998</v>
      </c>
      <c r="AD113" s="19">
        <f t="shared" si="58"/>
        <v>141.43831169276382</v>
      </c>
      <c r="AE113" s="19">
        <f t="shared" si="58"/>
        <v>105.20732295190464</v>
      </c>
      <c r="AF113" s="19">
        <f t="shared" si="58"/>
        <v>59.503867216102662</v>
      </c>
    </row>
    <row r="114" spans="1:32" hidden="1">
      <c r="A114" s="12" t="s">
        <v>11</v>
      </c>
      <c r="B114" s="17"/>
      <c r="C114" s="19">
        <f t="shared" si="59"/>
        <v>5271.067915454536</v>
      </c>
      <c r="D114" s="19">
        <f t="shared" si="59"/>
        <v>14308.70919287311</v>
      </c>
      <c r="E114" s="19">
        <f t="shared" si="59"/>
        <v>-20180.704120005088</v>
      </c>
      <c r="F114" s="19">
        <f t="shared" si="59"/>
        <v>-14287.106242610171</v>
      </c>
      <c r="G114" s="19">
        <f t="shared" si="59"/>
        <v>-12320.575276807896</v>
      </c>
      <c r="H114" s="19">
        <f t="shared" si="59"/>
        <v>-356.72788303667767</v>
      </c>
      <c r="I114" s="19">
        <f t="shared" si="59"/>
        <v>3227.7604914307231</v>
      </c>
      <c r="J114" s="19">
        <f t="shared" si="59"/>
        <v>-2811.0851907561082</v>
      </c>
      <c r="K114" s="19">
        <f t="shared" si="59"/>
        <v>-3581.6697703192913</v>
      </c>
      <c r="L114" s="19">
        <f t="shared" si="59"/>
        <v>-4340.2339217101216</v>
      </c>
      <c r="M114" s="19">
        <f t="shared" si="58"/>
        <v>-1295.7015472251042</v>
      </c>
      <c r="N114" s="19">
        <f t="shared" si="58"/>
        <v>816.35187741108894</v>
      </c>
      <c r="O114" s="19">
        <f t="shared" si="58"/>
        <v>790.60982767040332</v>
      </c>
      <c r="P114" s="19">
        <f t="shared" si="58"/>
        <v>1990.9667636955346</v>
      </c>
      <c r="Q114" s="19">
        <f t="shared" si="58"/>
        <v>2281.480915803164</v>
      </c>
      <c r="R114" s="19">
        <f t="shared" si="58"/>
        <v>-1081.147572557511</v>
      </c>
      <c r="S114" s="19">
        <f t="shared" si="58"/>
        <v>-1165.1381201519034</v>
      </c>
      <c r="T114" s="19">
        <f t="shared" si="58"/>
        <v>-519.95402544956596</v>
      </c>
      <c r="U114" s="19">
        <f t="shared" si="58"/>
        <v>-192.70032027056368</v>
      </c>
      <c r="V114" s="19">
        <f t="shared" si="58"/>
        <v>340.71939001815554</v>
      </c>
      <c r="W114" s="19">
        <f t="shared" si="58"/>
        <v>443.67174596026234</v>
      </c>
      <c r="X114" s="19">
        <f t="shared" si="58"/>
        <v>298.51244259110172</v>
      </c>
      <c r="Y114" s="19">
        <f t="shared" si="58"/>
        <v>233.71955647747018</v>
      </c>
      <c r="Z114" s="19">
        <f t="shared" si="58"/>
        <v>13.429378847413318</v>
      </c>
      <c r="AA114" s="19">
        <f t="shared" si="58"/>
        <v>-267.17859228231464</v>
      </c>
      <c r="AB114" s="19">
        <f t="shared" si="58"/>
        <v>-78.568247346633143</v>
      </c>
      <c r="AC114" s="19">
        <f t="shared" si="58"/>
        <v>89.604245869086299</v>
      </c>
      <c r="AD114" s="19">
        <f t="shared" si="58"/>
        <v>124.94595523358657</v>
      </c>
      <c r="AE114" s="19">
        <f t="shared" si="58"/>
        <v>140.62354470261562</v>
      </c>
      <c r="AF114" s="19">
        <f t="shared" si="58"/>
        <v>104.60126754275552</v>
      </c>
    </row>
    <row r="115" spans="1:32" hidden="1">
      <c r="A115" s="12" t="s">
        <v>12</v>
      </c>
      <c r="B115" s="17"/>
      <c r="C115" s="19">
        <f t="shared" si="59"/>
        <v>5650.7803986631043</v>
      </c>
      <c r="D115" s="19">
        <f t="shared" si="59"/>
        <v>5234.8886701743468</v>
      </c>
      <c r="E115" s="19">
        <f t="shared" si="59"/>
        <v>14201.051494948078</v>
      </c>
      <c r="F115" s="19">
        <f t="shared" si="59"/>
        <v>-19960.399517325059</v>
      </c>
      <c r="G115" s="19">
        <f t="shared" si="59"/>
        <v>-14136.163007268049</v>
      </c>
      <c r="H115" s="19">
        <f t="shared" si="59"/>
        <v>-12194.068156206093</v>
      </c>
      <c r="I115" s="19">
        <f t="shared" si="59"/>
        <v>-351.41919037537446</v>
      </c>
      <c r="J115" s="19">
        <f t="shared" si="59"/>
        <v>3198.8828014113533</v>
      </c>
      <c r="K115" s="19">
        <f t="shared" si="59"/>
        <v>-2785.6868645809081</v>
      </c>
      <c r="L115" s="19">
        <f t="shared" si="59"/>
        <v>-3550.7872251535082</v>
      </c>
      <c r="M115" s="19">
        <f t="shared" si="58"/>
        <v>-4304.9482548250198</v>
      </c>
      <c r="N115" s="19">
        <f t="shared" si="58"/>
        <v>-1284.6255203170331</v>
      </c>
      <c r="O115" s="19">
        <f t="shared" si="58"/>
        <v>809.42829589117537</v>
      </c>
      <c r="P115" s="19">
        <f t="shared" si="58"/>
        <v>783.9066187789067</v>
      </c>
      <c r="Q115" s="19">
        <f t="shared" si="58"/>
        <v>1974.094641379721</v>
      </c>
      <c r="R115" s="19">
        <f t="shared" si="58"/>
        <v>2262.1405599475402</v>
      </c>
      <c r="S115" s="19">
        <f t="shared" si="58"/>
        <v>-1071.986305303988</v>
      </c>
      <c r="T115" s="19">
        <f t="shared" si="58"/>
        <v>-1155.2651463073344</v>
      </c>
      <c r="U115" s="19">
        <f t="shared" si="58"/>
        <v>-515.54811648061877</v>
      </c>
      <c r="V115" s="19">
        <f t="shared" si="58"/>
        <v>-191.06744500112472</v>
      </c>
      <c r="W115" s="19">
        <f t="shared" si="58"/>
        <v>337.83225280428451</v>
      </c>
      <c r="X115" s="19">
        <f t="shared" si="58"/>
        <v>439.91222640830529</v>
      </c>
      <c r="Y115" s="19">
        <f t="shared" si="58"/>
        <v>295.98295232123564</v>
      </c>
      <c r="Z115" s="19">
        <f t="shared" si="58"/>
        <v>231.73909851445569</v>
      </c>
      <c r="AA115" s="19">
        <f t="shared" si="58"/>
        <v>13.315582977360464</v>
      </c>
      <c r="AB115" s="19">
        <f t="shared" si="58"/>
        <v>-264.91461412572608</v>
      </c>
      <c r="AC115" s="19">
        <f t="shared" si="58"/>
        <v>-77.902487435723742</v>
      </c>
      <c r="AD115" s="19">
        <f t="shared" si="58"/>
        <v>88.844970757811097</v>
      </c>
      <c r="AE115" s="19">
        <f t="shared" si="58"/>
        <v>123.88720680996994</v>
      </c>
      <c r="AF115" s="19">
        <f t="shared" si="58"/>
        <v>139.43194985667651</v>
      </c>
    </row>
    <row r="116" spans="1:32" hidden="1">
      <c r="A116" s="12" t="s">
        <v>13</v>
      </c>
      <c r="B116" s="17"/>
      <c r="C116" s="19">
        <f t="shared" si="59"/>
        <v>-11848.910927219251</v>
      </c>
      <c r="D116" s="19">
        <f t="shared" si="59"/>
        <v>5893.0799804202761</v>
      </c>
      <c r="E116" s="19">
        <f t="shared" si="59"/>
        <v>5314.4680139261618</v>
      </c>
      <c r="F116" s="19">
        <f t="shared" si="59"/>
        <v>14049.635714247728</v>
      </c>
      <c r="G116" s="19">
        <f t="shared" si="59"/>
        <v>-19642.626286097649</v>
      </c>
      <c r="H116" s="19">
        <f t="shared" si="59"/>
        <v>-13917.180835256957</v>
      </c>
      <c r="I116" s="19">
        <f t="shared" si="59"/>
        <v>-12028.712658617485</v>
      </c>
      <c r="J116" s="19">
        <f t="shared" si="59"/>
        <v>-342.63940531636035</v>
      </c>
      <c r="K116" s="19">
        <f t="shared" si="59"/>
        <v>3154.0521885757262</v>
      </c>
      <c r="L116" s="19">
        <f t="shared" si="59"/>
        <v>-2746.194530583547</v>
      </c>
      <c r="M116" s="19">
        <f t="shared" si="58"/>
        <v>-3503.1395773958029</v>
      </c>
      <c r="N116" s="19">
        <f t="shared" si="58"/>
        <v>-4251.0712022182233</v>
      </c>
      <c r="O116" s="19">
        <f t="shared" si="58"/>
        <v>-1267.5620234385678</v>
      </c>
      <c r="P116" s="19">
        <f t="shared" si="58"/>
        <v>798.77656280742667</v>
      </c>
      <c r="Q116" s="19">
        <f t="shared" si="58"/>
        <v>773.59447295186328</v>
      </c>
      <c r="R116" s="19">
        <f t="shared" si="58"/>
        <v>1948.1409867321163</v>
      </c>
      <c r="S116" s="19">
        <f t="shared" si="58"/>
        <v>2232.388432116295</v>
      </c>
      <c r="T116" s="19">
        <f t="shared" si="58"/>
        <v>-1057.8941238337757</v>
      </c>
      <c r="U116" s="19">
        <f t="shared" si="58"/>
        <v>-1140.0781928850556</v>
      </c>
      <c r="V116" s="19">
        <f t="shared" si="58"/>
        <v>-508.77079332068024</v>
      </c>
      <c r="W116" s="19">
        <f t="shared" si="58"/>
        <v>-188.55569919366098</v>
      </c>
      <c r="X116" s="19">
        <f t="shared" si="58"/>
        <v>333.39115743818547</v>
      </c>
      <c r="Y116" s="19">
        <f t="shared" si="58"/>
        <v>434.12920204050897</v>
      </c>
      <c r="Z116" s="19">
        <f t="shared" si="58"/>
        <v>292.09200198394319</v>
      </c>
      <c r="AA116" s="19">
        <f t="shared" si="58"/>
        <v>228.69268885991914</v>
      </c>
      <c r="AB116" s="19">
        <f t="shared" si="58"/>
        <v>13.140538192950771</v>
      </c>
      <c r="AC116" s="19">
        <f t="shared" si="58"/>
        <v>-261.43208380056967</v>
      </c>
      <c r="AD116" s="19">
        <f t="shared" si="58"/>
        <v>-76.878392272854398</v>
      </c>
      <c r="AE116" s="19">
        <f t="shared" si="58"/>
        <v>87.677027245437785</v>
      </c>
      <c r="AF116" s="19">
        <f t="shared" si="58"/>
        <v>122.25860298213593</v>
      </c>
    </row>
    <row r="117" spans="1:32" hidden="1">
      <c r="A117" s="12" t="s">
        <v>14</v>
      </c>
      <c r="B117" s="17"/>
      <c r="C117" s="19">
        <f t="shared" si="59"/>
        <v>-19856.793433262035</v>
      </c>
      <c r="D117" s="19">
        <f t="shared" si="59"/>
        <v>-11539.972977337173</v>
      </c>
      <c r="E117" s="19">
        <f t="shared" si="59"/>
        <v>5790.2452711732985</v>
      </c>
      <c r="F117" s="19">
        <f t="shared" si="59"/>
        <v>5264.9557307533323</v>
      </c>
      <c r="G117" s="19">
        <f t="shared" si="59"/>
        <v>13815.193590691451</v>
      </c>
      <c r="H117" s="19">
        <f t="shared" si="59"/>
        <v>-19159.269180012969</v>
      </c>
      <c r="I117" s="19">
        <f t="shared" si="59"/>
        <v>-13628.842048624203</v>
      </c>
      <c r="J117" s="19">
        <f t="shared" si="59"/>
        <v>-11769.168544699987</v>
      </c>
      <c r="K117" s="19">
        <f t="shared" si="59"/>
        <v>-328.29492475444931</v>
      </c>
      <c r="L117" s="19">
        <f t="shared" si="59"/>
        <v>3083.4815223324258</v>
      </c>
      <c r="M117" s="19">
        <f t="shared" si="58"/>
        <v>-2683.9657192604354</v>
      </c>
      <c r="N117" s="19">
        <f t="shared" si="58"/>
        <v>-3428.4217211161376</v>
      </c>
      <c r="O117" s="19">
        <f t="shared" si="58"/>
        <v>-4167.136799144886</v>
      </c>
      <c r="P117" s="19">
        <f t="shared" si="58"/>
        <v>-1240.828982821211</v>
      </c>
      <c r="Q117" s="19">
        <f t="shared" si="58"/>
        <v>782.1030073399852</v>
      </c>
      <c r="R117" s="19">
        <f t="shared" si="58"/>
        <v>757.45302613379317</v>
      </c>
      <c r="S117" s="19">
        <f t="shared" ref="M117:AF123" si="60">S143+S169</f>
        <v>1907.5183201976943</v>
      </c>
      <c r="T117" s="19">
        <f t="shared" si="60"/>
        <v>2185.8187291755676</v>
      </c>
      <c r="U117" s="19">
        <f t="shared" si="60"/>
        <v>-1035.8372332902582</v>
      </c>
      <c r="V117" s="19">
        <f t="shared" si="60"/>
        <v>-1116.3077801897016</v>
      </c>
      <c r="W117" s="19">
        <f t="shared" si="60"/>
        <v>-498.16301939776167</v>
      </c>
      <c r="X117" s="19">
        <f t="shared" si="60"/>
        <v>-184.62434885833864</v>
      </c>
      <c r="Y117" s="19">
        <f t="shared" si="60"/>
        <v>326.44001544569619</v>
      </c>
      <c r="Z117" s="19">
        <f t="shared" si="60"/>
        <v>425.07769104765975</v>
      </c>
      <c r="AA117" s="19">
        <f t="shared" si="60"/>
        <v>286.00193949919048</v>
      </c>
      <c r="AB117" s="19">
        <f t="shared" si="60"/>
        <v>223.92448995169252</v>
      </c>
      <c r="AC117" s="19">
        <f t="shared" si="60"/>
        <v>12.866560479986219</v>
      </c>
      <c r="AD117" s="19">
        <f t="shared" si="60"/>
        <v>-255.981274757356</v>
      </c>
      <c r="AE117" s="19">
        <f t="shared" si="60"/>
        <v>-75.275492469063465</v>
      </c>
      <c r="AF117" s="19">
        <f t="shared" si="60"/>
        <v>85.848977963789366</v>
      </c>
    </row>
    <row r="118" spans="1:32" hidden="1">
      <c r="A118" s="12" t="s">
        <v>15</v>
      </c>
      <c r="B118" s="17"/>
      <c r="C118" s="19">
        <f t="shared" si="59"/>
        <v>15908.053642935251</v>
      </c>
      <c r="D118" s="19">
        <f t="shared" si="59"/>
        <v>-18895.811439108904</v>
      </c>
      <c r="E118" s="19">
        <f t="shared" si="59"/>
        <v>-10995.192062172733</v>
      </c>
      <c r="F118" s="19">
        <f t="shared" si="59"/>
        <v>5684.850915301744</v>
      </c>
      <c r="G118" s="19">
        <f t="shared" si="59"/>
        <v>5181.6349185692234</v>
      </c>
      <c r="H118" s="19">
        <f t="shared" si="59"/>
        <v>13474.621565095091</v>
      </c>
      <c r="I118" s="19">
        <f t="shared" si="59"/>
        <v>-18566.046054857019</v>
      </c>
      <c r="J118" s="19">
        <f t="shared" si="59"/>
        <v>-13208.095532771142</v>
      </c>
      <c r="K118" s="19">
        <f t="shared" si="59"/>
        <v>-11390.230305562025</v>
      </c>
      <c r="L118" s="19">
        <f t="shared" si="59"/>
        <v>-307.21663367285873</v>
      </c>
      <c r="M118" s="19">
        <f t="shared" si="60"/>
        <v>2980.3984042237062</v>
      </c>
      <c r="N118" s="19">
        <f t="shared" si="60"/>
        <v>-2593.0529188552609</v>
      </c>
      <c r="O118" s="19">
        <f t="shared" si="60"/>
        <v>-3319.3494521750436</v>
      </c>
      <c r="P118" s="19">
        <f t="shared" si="60"/>
        <v>-4044.7427955665844</v>
      </c>
      <c r="Q118" s="19">
        <f t="shared" si="60"/>
        <v>-1201.8103475604621</v>
      </c>
      <c r="R118" s="19">
        <f t="shared" si="60"/>
        <v>757.77028958652227</v>
      </c>
      <c r="S118" s="19">
        <f t="shared" si="60"/>
        <v>733.89697622799576</v>
      </c>
      <c r="T118" s="19">
        <f t="shared" si="60"/>
        <v>1848.2360862463756</v>
      </c>
      <c r="U118" s="19">
        <f t="shared" si="60"/>
        <v>2117.8573537730881</v>
      </c>
      <c r="V118" s="19">
        <f t="shared" si="60"/>
        <v>-1003.6488037910494</v>
      </c>
      <c r="W118" s="19">
        <f t="shared" si="60"/>
        <v>-1081.6187449559329</v>
      </c>
      <c r="X118" s="19">
        <f t="shared" si="60"/>
        <v>-482.68270577931253</v>
      </c>
      <c r="Y118" s="19">
        <f t="shared" si="60"/>
        <v>-178.8871850973992</v>
      </c>
      <c r="Z118" s="19">
        <f t="shared" si="60"/>
        <v>316.29595894222439</v>
      </c>
      <c r="AA118" s="19">
        <f t="shared" si="60"/>
        <v>411.86848901259509</v>
      </c>
      <c r="AB118" s="19">
        <f t="shared" si="60"/>
        <v>277.11448790898066</v>
      </c>
      <c r="AC118" s="19">
        <f t="shared" si="60"/>
        <v>216.96608236958127</v>
      </c>
      <c r="AD118" s="19">
        <f t="shared" si="60"/>
        <v>12.466734752935736</v>
      </c>
      <c r="AE118" s="19">
        <f t="shared" si="60"/>
        <v>-248.02670916458374</v>
      </c>
      <c r="AF118" s="19">
        <f t="shared" si="60"/>
        <v>-72.936321985042014</v>
      </c>
    </row>
    <row r="119" spans="1:32" hidden="1">
      <c r="A119" s="12" t="s">
        <v>16</v>
      </c>
      <c r="B119" s="17"/>
      <c r="C119" s="19">
        <f t="shared" si="59"/>
        <v>10783.281274135516</v>
      </c>
      <c r="D119" s="19">
        <f t="shared" si="59"/>
        <v>15246.760929913784</v>
      </c>
      <c r="E119" s="19">
        <f t="shared" si="59"/>
        <v>-17673.83413268617</v>
      </c>
      <c r="F119" s="19">
        <f t="shared" si="59"/>
        <v>-10252.467600420336</v>
      </c>
      <c r="G119" s="19">
        <f t="shared" si="59"/>
        <v>5523.4261765384654</v>
      </c>
      <c r="H119" s="19">
        <f t="shared" si="59"/>
        <v>5049.8624756039499</v>
      </c>
      <c r="I119" s="19">
        <f t="shared" si="59"/>
        <v>12823.564401694348</v>
      </c>
      <c r="J119" s="19">
        <f t="shared" si="59"/>
        <v>-17693.141946761236</v>
      </c>
      <c r="K119" s="19">
        <f t="shared" si="59"/>
        <v>-12588.856042379637</v>
      </c>
      <c r="L119" s="19">
        <f t="shared" si="59"/>
        <v>-10834.136405817975</v>
      </c>
      <c r="M119" s="19">
        <f t="shared" si="60"/>
        <v>-277.32612224336117</v>
      </c>
      <c r="N119" s="19">
        <f t="shared" si="60"/>
        <v>2829.5004490698957</v>
      </c>
      <c r="O119" s="19">
        <f t="shared" si="60"/>
        <v>-2460.0837000912798</v>
      </c>
      <c r="P119" s="19">
        <f t="shared" si="60"/>
        <v>-3159.1549671029316</v>
      </c>
      <c r="Q119" s="19">
        <f t="shared" si="60"/>
        <v>-3863.9610550688012</v>
      </c>
      <c r="R119" s="19">
        <f t="shared" si="60"/>
        <v>-1144.4577726420066</v>
      </c>
      <c r="S119" s="19">
        <f t="shared" si="60"/>
        <v>721.97769999672164</v>
      </c>
      <c r="T119" s="19">
        <f t="shared" si="60"/>
        <v>699.24583670852735</v>
      </c>
      <c r="U119" s="19">
        <f t="shared" si="60"/>
        <v>1761.0273633950783</v>
      </c>
      <c r="V119" s="19">
        <f t="shared" si="60"/>
        <v>2017.8840355068642</v>
      </c>
      <c r="W119" s="19">
        <f t="shared" si="60"/>
        <v>-956.29678758954833</v>
      </c>
      <c r="X119" s="19">
        <f t="shared" si="60"/>
        <v>-1030.5881173683374</v>
      </c>
      <c r="Y119" s="19">
        <f t="shared" si="60"/>
        <v>-459.90980033876986</v>
      </c>
      <c r="Z119" s="19">
        <f t="shared" si="60"/>
        <v>-170.44731165264966</v>
      </c>
      <c r="AA119" s="19">
        <f t="shared" si="60"/>
        <v>301.37315794278038</v>
      </c>
      <c r="AB119" s="19">
        <f t="shared" si="60"/>
        <v>392.43658883900571</v>
      </c>
      <c r="AC119" s="19">
        <f t="shared" si="60"/>
        <v>264.04026346755199</v>
      </c>
      <c r="AD119" s="19">
        <f t="shared" si="60"/>
        <v>206.72965164926063</v>
      </c>
      <c r="AE119" s="19">
        <f t="shared" si="60"/>
        <v>11.878555876250175</v>
      </c>
      <c r="AF119" s="19">
        <f t="shared" si="60"/>
        <v>-236.32484223024949</v>
      </c>
    </row>
    <row r="120" spans="1:32" hidden="1">
      <c r="A120" s="12" t="s">
        <v>17</v>
      </c>
      <c r="B120" s="17"/>
      <c r="C120" s="19">
        <f t="shared" si="59"/>
        <v>3158.2426109582011</v>
      </c>
      <c r="D120" s="19">
        <f t="shared" si="59"/>
        <v>10259.269677184391</v>
      </c>
      <c r="E120" s="19">
        <f t="shared" si="59"/>
        <v>14386.70301988758</v>
      </c>
      <c r="F120" s="19">
        <f t="shared" si="59"/>
        <v>-15728.963716902945</v>
      </c>
      <c r="G120" s="19">
        <f t="shared" si="59"/>
        <v>-9112.8235824394869</v>
      </c>
      <c r="H120" s="19">
        <f t="shared" si="59"/>
        <v>5297.8993078898056</v>
      </c>
      <c r="I120" s="19">
        <f t="shared" si="59"/>
        <v>4618.1504464529571</v>
      </c>
      <c r="J120" s="19">
        <f t="shared" si="59"/>
        <v>11806.778227586306</v>
      </c>
      <c r="K120" s="19">
        <f t="shared" si="59"/>
        <v>-16325.526862706552</v>
      </c>
      <c r="L120" s="19">
        <f t="shared" si="59"/>
        <v>-11618.342415476247</v>
      </c>
      <c r="M120" s="19">
        <f t="shared" si="60"/>
        <v>-9966.6964196106092</v>
      </c>
      <c r="N120" s="19">
        <f t="shared" si="60"/>
        <v>-233.36059771602959</v>
      </c>
      <c r="O120" s="19">
        <f t="shared" si="60"/>
        <v>2595.0803127833751</v>
      </c>
      <c r="P120" s="19">
        <f t="shared" si="60"/>
        <v>-2253.8057086043591</v>
      </c>
      <c r="Q120" s="19">
        <f t="shared" si="60"/>
        <v>-2908.9379695051794</v>
      </c>
      <c r="R120" s="19">
        <f t="shared" si="60"/>
        <v>-3578.9816762644696</v>
      </c>
      <c r="S120" s="19">
        <f t="shared" si="60"/>
        <v>-1054.7584247355517</v>
      </c>
      <c r="T120" s="19">
        <f t="shared" si="60"/>
        <v>665.93059769287356</v>
      </c>
      <c r="U120" s="19">
        <f t="shared" si="60"/>
        <v>644.98356377814707</v>
      </c>
      <c r="V120" s="19">
        <f t="shared" si="60"/>
        <v>1624.4516693578953</v>
      </c>
      <c r="W120" s="19">
        <f t="shared" si="60"/>
        <v>1861.3258509398693</v>
      </c>
      <c r="X120" s="19">
        <f t="shared" si="60"/>
        <v>-882.13889695549733</v>
      </c>
      <c r="Y120" s="19">
        <f t="shared" si="60"/>
        <v>-950.66916136181317</v>
      </c>
      <c r="Z120" s="19">
        <f t="shared" si="60"/>
        <v>-424.24520215370285</v>
      </c>
      <c r="AA120" s="19">
        <f t="shared" si="60"/>
        <v>-157.22964402013167</v>
      </c>
      <c r="AB120" s="19">
        <f t="shared" si="60"/>
        <v>278.00259142326468</v>
      </c>
      <c r="AC120" s="19">
        <f t="shared" si="60"/>
        <v>362.00433181002154</v>
      </c>
      <c r="AD120" s="19">
        <f t="shared" si="60"/>
        <v>243.56474871593309</v>
      </c>
      <c r="AE120" s="19">
        <f t="shared" si="60"/>
        <v>190.69839953508563</v>
      </c>
      <c r="AF120" s="19">
        <f t="shared" si="60"/>
        <v>10.957410203704057</v>
      </c>
    </row>
    <row r="121" spans="1:32" hidden="1">
      <c r="A121" s="12" t="s">
        <v>18</v>
      </c>
      <c r="B121" s="17"/>
      <c r="C121" s="19">
        <f t="shared" si="59"/>
        <v>4850.8628468125316</v>
      </c>
      <c r="D121" s="19">
        <f t="shared" si="59"/>
        <v>3343.0716096994802</v>
      </c>
      <c r="E121" s="19">
        <f t="shared" si="59"/>
        <v>9306.2909470547311</v>
      </c>
      <c r="F121" s="19">
        <f t="shared" si="59"/>
        <v>12989.646507789512</v>
      </c>
      <c r="G121" s="19">
        <f t="shared" si="59"/>
        <v>-12893.952507863261</v>
      </c>
      <c r="H121" s="19">
        <f t="shared" si="59"/>
        <v>-7436.3383544716125</v>
      </c>
      <c r="I121" s="19">
        <f t="shared" si="59"/>
        <v>4538.3067946635856</v>
      </c>
      <c r="J121" s="19">
        <f t="shared" si="59"/>
        <v>3950.2634254529548</v>
      </c>
      <c r="K121" s="19">
        <f t="shared" si="59"/>
        <v>10214.059228599221</v>
      </c>
      <c r="L121" s="19">
        <f t="shared" si="59"/>
        <v>-14173.842019009924</v>
      </c>
      <c r="M121" s="19">
        <f t="shared" si="59"/>
        <v>-10090.72122651849</v>
      </c>
      <c r="N121" s="19">
        <f t="shared" si="59"/>
        <v>-8610.158465294935</v>
      </c>
      <c r="O121" s="19">
        <f t="shared" si="59"/>
        <v>-170.35859791385883</v>
      </c>
      <c r="P121" s="19">
        <f t="shared" si="59"/>
        <v>2230.5664709372977</v>
      </c>
      <c r="Q121" s="19">
        <f t="shared" si="59"/>
        <v>-1933.6811706835979</v>
      </c>
      <c r="R121" s="19">
        <f t="shared" si="59"/>
        <v>-2516.9187817634411</v>
      </c>
      <c r="S121" s="19">
        <f t="shared" si="60"/>
        <v>-3126.8711850801992</v>
      </c>
      <c r="T121" s="19">
        <f t="shared" si="60"/>
        <v>-913.97212021817177</v>
      </c>
      <c r="U121" s="19">
        <f t="shared" si="60"/>
        <v>577.81699517042216</v>
      </c>
      <c r="V121" s="19">
        <f t="shared" si="60"/>
        <v>559.67045793792204</v>
      </c>
      <c r="W121" s="19">
        <f t="shared" si="60"/>
        <v>1409.7000528766293</v>
      </c>
      <c r="X121" s="19">
        <f t="shared" si="60"/>
        <v>1615.1707121498221</v>
      </c>
      <c r="Y121" s="19">
        <f t="shared" si="60"/>
        <v>-765.53104500193876</v>
      </c>
      <c r="Z121" s="19">
        <f t="shared" si="60"/>
        <v>-825.00245603061558</v>
      </c>
      <c r="AA121" s="19">
        <f t="shared" si="60"/>
        <v>-368.16523346001486</v>
      </c>
      <c r="AB121" s="19">
        <f t="shared" si="60"/>
        <v>-136.44582968444593</v>
      </c>
      <c r="AC121" s="19">
        <f t="shared" si="60"/>
        <v>241.25408715112644</v>
      </c>
      <c r="AD121" s="19">
        <f t="shared" si="60"/>
        <v>314.15183638561575</v>
      </c>
      <c r="AE121" s="19">
        <f t="shared" si="60"/>
        <v>211.36850132519248</v>
      </c>
      <c r="AF121" s="19">
        <f t="shared" si="60"/>
        <v>165.49042965923945</v>
      </c>
    </row>
    <row r="122" spans="1:32" hidden="1">
      <c r="A122" s="12" t="s">
        <v>19</v>
      </c>
      <c r="B122" s="17"/>
      <c r="C122" s="19">
        <f t="shared" ref="C122:R123" si="61">C148+C174</f>
        <v>9621.3312121393283</v>
      </c>
      <c r="D122" s="19">
        <f t="shared" si="61"/>
        <v>4529.8460026168996</v>
      </c>
      <c r="E122" s="19">
        <f t="shared" si="61"/>
        <v>3248.5174652842852</v>
      </c>
      <c r="F122" s="19">
        <f t="shared" si="61"/>
        <v>7776.3586268224935</v>
      </c>
      <c r="G122" s="19">
        <f t="shared" si="61"/>
        <v>10829.645144506412</v>
      </c>
      <c r="H122" s="19">
        <f t="shared" si="61"/>
        <v>-9236.1346120044582</v>
      </c>
      <c r="I122" s="19">
        <f t="shared" si="61"/>
        <v>-5832.0211602862255</v>
      </c>
      <c r="J122" s="19">
        <f t="shared" si="61"/>
        <v>3462.3900070390155</v>
      </c>
      <c r="K122" s="19">
        <f t="shared" si="61"/>
        <v>3006.5436820161303</v>
      </c>
      <c r="L122" s="19">
        <f t="shared" si="61"/>
        <v>7918.0316997798836</v>
      </c>
      <c r="M122" s="19">
        <f t="shared" si="61"/>
        <v>-11050.506436444979</v>
      </c>
      <c r="N122" s="19">
        <f t="shared" si="61"/>
        <v>-7871.6682271952377</v>
      </c>
      <c r="O122" s="19">
        <f t="shared" si="61"/>
        <v>-6659.7244584302334</v>
      </c>
      <c r="P122" s="19">
        <f t="shared" si="61"/>
        <v>-92.937800312527543</v>
      </c>
      <c r="Q122" s="19">
        <f t="shared" si="61"/>
        <v>1711.2310918258954</v>
      </c>
      <c r="R122" s="19">
        <f t="shared" si="61"/>
        <v>-1479.0371285010679</v>
      </c>
      <c r="S122" s="19">
        <f t="shared" si="60"/>
        <v>-1951.6258477371393</v>
      </c>
      <c r="T122" s="19">
        <f t="shared" si="60"/>
        <v>-2462.0714453782039</v>
      </c>
      <c r="U122" s="19">
        <f t="shared" si="60"/>
        <v>-710.38038803556083</v>
      </c>
      <c r="V122" s="19">
        <f t="shared" si="60"/>
        <v>450.06335909712107</v>
      </c>
      <c r="W122" s="19">
        <f t="shared" si="60"/>
        <v>435.96468109720263</v>
      </c>
      <c r="X122" s="19">
        <f t="shared" si="60"/>
        <v>1098.2548192140512</v>
      </c>
      <c r="Y122" s="19">
        <f t="shared" si="60"/>
        <v>1258.2208325164374</v>
      </c>
      <c r="Z122" s="19">
        <f t="shared" si="60"/>
        <v>-596.41506112317802</v>
      </c>
      <c r="AA122" s="19">
        <f t="shared" si="60"/>
        <v>-642.74844691507315</v>
      </c>
      <c r="AB122" s="19">
        <f t="shared" si="60"/>
        <v>-286.83263944825012</v>
      </c>
      <c r="AC122" s="19">
        <f t="shared" si="60"/>
        <v>-106.30313216238756</v>
      </c>
      <c r="AD122" s="19">
        <f t="shared" si="60"/>
        <v>187.9578523612854</v>
      </c>
      <c r="AE122" s="19">
        <f t="shared" si="60"/>
        <v>244.75151977593487</v>
      </c>
      <c r="AF122" s="19">
        <f t="shared" si="60"/>
        <v>164.67438970690273</v>
      </c>
    </row>
    <row r="123" spans="1:32" hidden="1">
      <c r="A123" s="12" t="s">
        <v>20</v>
      </c>
      <c r="B123" s="17"/>
      <c r="C123" s="19">
        <f t="shared" si="61"/>
        <v>3961.5136821825254</v>
      </c>
      <c r="D123" s="19">
        <f t="shared" si="61"/>
        <v>6718.0724430582968</v>
      </c>
      <c r="E123" s="19">
        <f t="shared" si="61"/>
        <v>6017.2311798773362</v>
      </c>
      <c r="F123" s="19">
        <f t="shared" si="61"/>
        <v>5310.0378085986886</v>
      </c>
      <c r="G123" s="19">
        <f t="shared" si="61"/>
        <v>7342.3037325263558</v>
      </c>
      <c r="H123" s="19">
        <f t="shared" si="61"/>
        <v>10179.044394095674</v>
      </c>
      <c r="I123" s="19">
        <f t="shared" si="61"/>
        <v>527.84530276830628</v>
      </c>
      <c r="J123" s="19">
        <f t="shared" si="61"/>
        <v>-2639.9909416374685</v>
      </c>
      <c r="K123" s="19">
        <f t="shared" si="61"/>
        <v>354.69187979002345</v>
      </c>
      <c r="L123" s="19">
        <f t="shared" si="61"/>
        <v>1609.18031593866</v>
      </c>
      <c r="M123" s="19">
        <f t="shared" si="61"/>
        <v>4705.6280807042967</v>
      </c>
      <c r="N123" s="19">
        <f t="shared" si="61"/>
        <v>-3168.3641561357217</v>
      </c>
      <c r="O123" s="19">
        <f t="shared" si="61"/>
        <v>-5532.3945947018856</v>
      </c>
      <c r="P123" s="19">
        <f t="shared" si="61"/>
        <v>-6094.1083107000504</v>
      </c>
      <c r="Q123" s="19">
        <f t="shared" si="61"/>
        <v>-3099.9355971937675</v>
      </c>
      <c r="R123" s="19">
        <f t="shared" si="61"/>
        <v>-731.57148987363325</v>
      </c>
      <c r="S123" s="19">
        <f t="shared" si="60"/>
        <v>-1108.3458578961217</v>
      </c>
      <c r="T123" s="19">
        <f t="shared" si="60"/>
        <v>-1529.4545413691285</v>
      </c>
      <c r="U123" s="19">
        <f t="shared" si="60"/>
        <v>-2016.7147605622158</v>
      </c>
      <c r="V123" s="19">
        <f t="shared" si="60"/>
        <v>-1382.1613964737826</v>
      </c>
      <c r="W123" s="19">
        <f t="shared" si="60"/>
        <v>-482.58188094582147</v>
      </c>
      <c r="X123" s="19">
        <f t="shared" si="60"/>
        <v>-34.13569432244185</v>
      </c>
      <c r="Y123" s="19">
        <f t="shared" si="60"/>
        <v>525.58449703967926</v>
      </c>
      <c r="Z123" s="19">
        <f t="shared" si="60"/>
        <v>890.15822706280596</v>
      </c>
      <c r="AA123" s="19">
        <f t="shared" si="60"/>
        <v>151.31702318166208</v>
      </c>
      <c r="AB123" s="19">
        <f t="shared" si="60"/>
        <v>-242.14411192504849</v>
      </c>
      <c r="AC123" s="19">
        <f t="shared" si="60"/>
        <v>-263.75690495566414</v>
      </c>
      <c r="AD123" s="19">
        <f t="shared" si="60"/>
        <v>-185.94473171212849</v>
      </c>
      <c r="AE123" s="19">
        <f t="shared" si="60"/>
        <v>-0.59367616415329394</v>
      </c>
      <c r="AF123" s="19">
        <f t="shared" si="60"/>
        <v>121.05953273958221</v>
      </c>
    </row>
    <row r="124" spans="1:32" hidden="1">
      <c r="A124" s="12" t="s">
        <v>21</v>
      </c>
      <c r="B124" s="17"/>
      <c r="C124" s="18">
        <f t="shared" ref="C124:AF124" si="62">SUM(C105:C107)</f>
        <v>-11450.317861125586</v>
      </c>
      <c r="D124" s="18">
        <f t="shared" si="62"/>
        <v>-9371.7173018910835</v>
      </c>
      <c r="E124" s="18">
        <f t="shared" si="62"/>
        <v>-4932.8268181670574</v>
      </c>
      <c r="F124" s="18">
        <f t="shared" si="62"/>
        <v>304.89445664143568</v>
      </c>
      <c r="G124" s="18">
        <f t="shared" si="62"/>
        <v>3660.8693914885735</v>
      </c>
      <c r="H124" s="18">
        <f t="shared" si="62"/>
        <v>5158.5088315984394</v>
      </c>
      <c r="I124" s="18">
        <f t="shared" si="62"/>
        <v>3250.0449632277523</v>
      </c>
      <c r="J124" s="18">
        <f t="shared" si="62"/>
        <v>34.934595752347377</v>
      </c>
      <c r="K124" s="18">
        <f t="shared" si="62"/>
        <v>-2817.9261816913786</v>
      </c>
      <c r="L124" s="18">
        <f t="shared" si="62"/>
        <v>-1912.7294322886628</v>
      </c>
      <c r="M124" s="18">
        <f t="shared" si="62"/>
        <v>-378.62989359598578</v>
      </c>
      <c r="N124" s="18">
        <f t="shared" si="62"/>
        <v>602.97356817667242</v>
      </c>
      <c r="O124" s="18">
        <f t="shared" si="62"/>
        <v>1103.1955040197317</v>
      </c>
      <c r="P124" s="18">
        <f t="shared" si="62"/>
        <v>994.15055557718006</v>
      </c>
      <c r="Q124" s="18">
        <f t="shared" si="62"/>
        <v>555.80097139359714</v>
      </c>
      <c r="R124" s="18">
        <f t="shared" si="62"/>
        <v>-20.567427586960548</v>
      </c>
      <c r="S124" s="18">
        <f t="shared" si="62"/>
        <v>-338.55915490138432</v>
      </c>
      <c r="T124" s="18">
        <f t="shared" si="62"/>
        <v>-260.83592678778223</v>
      </c>
      <c r="U124" s="18">
        <f t="shared" si="62"/>
        <v>138.59151920518343</v>
      </c>
      <c r="V124" s="18">
        <f t="shared" si="62"/>
        <v>361.85269484632227</v>
      </c>
      <c r="W124" s="18">
        <f t="shared" si="62"/>
        <v>377.10689105649362</v>
      </c>
      <c r="X124" s="18">
        <f t="shared" si="62"/>
        <v>310.07039097063898</v>
      </c>
      <c r="Y124" s="18">
        <f t="shared" si="62"/>
        <v>204.30401702759991</v>
      </c>
      <c r="Z124" s="18">
        <f t="shared" si="62"/>
        <v>116.72756423919054</v>
      </c>
      <c r="AA124" s="18">
        <f t="shared" si="62"/>
        <v>82.297518749554001</v>
      </c>
      <c r="AB124" s="18">
        <f t="shared" si="62"/>
        <v>114.79859212096926</v>
      </c>
      <c r="AC124" s="18">
        <f t="shared" si="62"/>
        <v>179.76340491477094</v>
      </c>
      <c r="AD124" s="18">
        <f t="shared" si="62"/>
        <v>228.39668506507951</v>
      </c>
      <c r="AE124" s="18">
        <f t="shared" si="62"/>
        <v>224.6956044157123</v>
      </c>
      <c r="AF124" s="18">
        <f t="shared" si="62"/>
        <v>198.60164703470582</v>
      </c>
    </row>
    <row r="125" spans="1:32" hidden="1">
      <c r="A125" s="12" t="s">
        <v>22</v>
      </c>
      <c r="B125" s="17"/>
      <c r="C125" s="18">
        <f t="shared" ref="C125:AF125" si="63">SUM(C108:C117)</f>
        <v>-57909.35254128345</v>
      </c>
      <c r="D125" s="18">
        <f t="shared" si="63"/>
        <v>-35589.356725025216</v>
      </c>
      <c r="E125" s="18">
        <f t="shared" si="63"/>
        <v>-25461.955049112323</v>
      </c>
      <c r="F125" s="18">
        <f t="shared" si="63"/>
        <v>-35437.082384731017</v>
      </c>
      <c r="G125" s="18">
        <f t="shared" si="63"/>
        <v>-41643.375400942437</v>
      </c>
      <c r="H125" s="18">
        <f t="shared" si="63"/>
        <v>-53734.40734144934</v>
      </c>
      <c r="I125" s="18">
        <f t="shared" si="63"/>
        <v>-33298.836435361125</v>
      </c>
      <c r="J125" s="18">
        <f t="shared" si="63"/>
        <v>-17360.890866960963</v>
      </c>
      <c r="K125" s="18">
        <f t="shared" si="63"/>
        <v>-3239.3274316916068</v>
      </c>
      <c r="L125" s="18">
        <f t="shared" si="63"/>
        <v>-3993.3788305959606</v>
      </c>
      <c r="M125" s="18">
        <f t="shared" si="63"/>
        <v>-8122.948862606605</v>
      </c>
      <c r="N125" s="18">
        <f t="shared" si="63"/>
        <v>-5843.0973516383056</v>
      </c>
      <c r="O125" s="18">
        <f t="shared" si="63"/>
        <v>-2529.8847411818715</v>
      </c>
      <c r="P125" s="18">
        <f t="shared" si="63"/>
        <v>1979.6092655539578</v>
      </c>
      <c r="Q125" s="18">
        <f t="shared" si="63"/>
        <v>3623.4388346229862</v>
      </c>
      <c r="R125" s="18">
        <f t="shared" si="63"/>
        <v>3095.1908885074117</v>
      </c>
      <c r="S125" s="18">
        <f t="shared" si="63"/>
        <v>2521.7301493695813</v>
      </c>
      <c r="T125" s="18">
        <f t="shared" si="63"/>
        <v>606.26033247311716</v>
      </c>
      <c r="U125" s="18">
        <f t="shared" si="63"/>
        <v>-1812.4391593375076</v>
      </c>
      <c r="V125" s="18">
        <f t="shared" si="63"/>
        <v>-829.10308714540952</v>
      </c>
      <c r="W125" s="18">
        <f t="shared" si="63"/>
        <v>384.8801303154396</v>
      </c>
      <c r="X125" s="18">
        <f t="shared" si="63"/>
        <v>1003.8965050768129</v>
      </c>
      <c r="Y125" s="18">
        <f t="shared" si="63"/>
        <v>1315.5336657474945</v>
      </c>
      <c r="Z125" s="18">
        <f t="shared" si="63"/>
        <v>1081.2044218543415</v>
      </c>
      <c r="AA125" s="18">
        <f t="shared" si="63"/>
        <v>708.02603380454821</v>
      </c>
      <c r="AB125" s="18">
        <f t="shared" si="63"/>
        <v>455.97515141555414</v>
      </c>
      <c r="AC125" s="18">
        <f t="shared" si="63"/>
        <v>253.1033941301248</v>
      </c>
      <c r="AD125" s="18">
        <f t="shared" si="63"/>
        <v>269.97501729395299</v>
      </c>
      <c r="AE125" s="18">
        <f t="shared" si="63"/>
        <v>593.70910927149089</v>
      </c>
      <c r="AF125" s="18">
        <f t="shared" si="63"/>
        <v>747.09239822341988</v>
      </c>
    </row>
    <row r="126" spans="1:32" hidden="1">
      <c r="A126" s="12" t="s">
        <v>23</v>
      </c>
      <c r="B126" s="17"/>
      <c r="C126" s="18">
        <f t="shared" ref="C126:AF126" si="64">SUM(C118:C123)</f>
        <v>48283.28526916336</v>
      </c>
      <c r="D126" s="18">
        <f t="shared" si="64"/>
        <v>21201.209223363949</v>
      </c>
      <c r="E126" s="18">
        <f t="shared" si="64"/>
        <v>4289.7164172450293</v>
      </c>
      <c r="F126" s="18">
        <f t="shared" si="64"/>
        <v>5779.4625411891575</v>
      </c>
      <c r="G126" s="18">
        <f t="shared" si="64"/>
        <v>6870.2338818377084</v>
      </c>
      <c r="H126" s="18">
        <f t="shared" si="64"/>
        <v>17328.954776208448</v>
      </c>
      <c r="I126" s="18">
        <f t="shared" si="64"/>
        <v>-1890.2002695640476</v>
      </c>
      <c r="J126" s="18">
        <f t="shared" si="64"/>
        <v>-14321.796761091569</v>
      </c>
      <c r="K126" s="18">
        <f t="shared" si="64"/>
        <v>-26729.318420242838</v>
      </c>
      <c r="L126" s="18">
        <f t="shared" si="64"/>
        <v>-27406.325458258463</v>
      </c>
      <c r="M126" s="18">
        <f t="shared" si="64"/>
        <v>-23699.223719889436</v>
      </c>
      <c r="N126" s="18">
        <f t="shared" si="64"/>
        <v>-19647.103916127289</v>
      </c>
      <c r="O126" s="18">
        <f t="shared" si="64"/>
        <v>-15546.830490528926</v>
      </c>
      <c r="P126" s="18">
        <f t="shared" si="64"/>
        <v>-13414.183111349155</v>
      </c>
      <c r="Q126" s="18">
        <f t="shared" si="64"/>
        <v>-11297.095048185913</v>
      </c>
      <c r="R126" s="18">
        <f t="shared" si="64"/>
        <v>-8693.1965594580961</v>
      </c>
      <c r="S126" s="18">
        <f t="shared" si="64"/>
        <v>-5785.7266392242946</v>
      </c>
      <c r="T126" s="18">
        <f t="shared" si="64"/>
        <v>-1692.0855863177276</v>
      </c>
      <c r="U126" s="18">
        <f t="shared" si="64"/>
        <v>2374.590127518959</v>
      </c>
      <c r="V126" s="18">
        <f t="shared" si="64"/>
        <v>2266.2593216349705</v>
      </c>
      <c r="W126" s="18">
        <f t="shared" si="64"/>
        <v>1186.4931714223985</v>
      </c>
      <c r="X126" s="18">
        <f t="shared" si="64"/>
        <v>283.88011693828412</v>
      </c>
      <c r="Y126" s="18">
        <f t="shared" si="64"/>
        <v>-571.19186224380428</v>
      </c>
      <c r="Z126" s="18">
        <f t="shared" si="64"/>
        <v>-809.65584495511575</v>
      </c>
      <c r="AA126" s="18">
        <f t="shared" si="64"/>
        <v>-303.58465425818213</v>
      </c>
      <c r="AB126" s="18">
        <f t="shared" si="64"/>
        <v>282.13108711350651</v>
      </c>
      <c r="AC126" s="18">
        <f t="shared" si="64"/>
        <v>714.20472768022955</v>
      </c>
      <c r="AD126" s="18">
        <f t="shared" si="64"/>
        <v>778.92609215290213</v>
      </c>
      <c r="AE126" s="18">
        <f t="shared" si="64"/>
        <v>410.07659118372612</v>
      </c>
      <c r="AF126" s="18">
        <f t="shared" si="64"/>
        <v>152.92059809413695</v>
      </c>
    </row>
    <row r="127" spans="1:32" hidden="1">
      <c r="A127" s="12" t="s">
        <v>24</v>
      </c>
      <c r="B127" s="17"/>
      <c r="C127" s="18">
        <f t="shared" ref="C127:AF127" si="65">SUM(C120:C123)</f>
        <v>21591.950352092586</v>
      </c>
      <c r="D127" s="18">
        <f t="shared" si="65"/>
        <v>24850.259732559065</v>
      </c>
      <c r="E127" s="18">
        <f t="shared" si="65"/>
        <v>32958.742612103932</v>
      </c>
      <c r="F127" s="18">
        <f t="shared" si="65"/>
        <v>10347.079226307749</v>
      </c>
      <c r="G127" s="18">
        <f t="shared" si="65"/>
        <v>-3834.8272132699803</v>
      </c>
      <c r="H127" s="18">
        <f t="shared" si="65"/>
        <v>-1195.5292644905912</v>
      </c>
      <c r="I127" s="18">
        <f t="shared" si="65"/>
        <v>3852.2813835986235</v>
      </c>
      <c r="J127" s="18">
        <f t="shared" si="65"/>
        <v>16579.440718440808</v>
      </c>
      <c r="K127" s="18">
        <f t="shared" si="65"/>
        <v>-2750.2320723011781</v>
      </c>
      <c r="L127" s="18">
        <f t="shared" si="65"/>
        <v>-16264.972418767627</v>
      </c>
      <c r="M127" s="18">
        <f t="shared" si="65"/>
        <v>-26402.296001869781</v>
      </c>
      <c r="N127" s="18">
        <f t="shared" si="65"/>
        <v>-19883.551446341924</v>
      </c>
      <c r="O127" s="18">
        <f t="shared" si="65"/>
        <v>-9767.3973382626027</v>
      </c>
      <c r="P127" s="18">
        <f t="shared" si="65"/>
        <v>-6210.2853486796394</v>
      </c>
      <c r="Q127" s="18">
        <f t="shared" si="65"/>
        <v>-6231.3236455566494</v>
      </c>
      <c r="R127" s="18">
        <f t="shared" si="65"/>
        <v>-8306.5090764026118</v>
      </c>
      <c r="S127" s="18">
        <f t="shared" si="65"/>
        <v>-7241.601315449012</v>
      </c>
      <c r="T127" s="18">
        <f t="shared" si="65"/>
        <v>-4239.5675092726306</v>
      </c>
      <c r="U127" s="18">
        <f t="shared" si="65"/>
        <v>-1504.2945896492074</v>
      </c>
      <c r="V127" s="18">
        <f t="shared" si="65"/>
        <v>1252.0240899191558</v>
      </c>
      <c r="W127" s="18">
        <f t="shared" si="65"/>
        <v>3224.4087039678798</v>
      </c>
      <c r="X127" s="18">
        <f t="shared" si="65"/>
        <v>1797.1509400859341</v>
      </c>
      <c r="Y127" s="18">
        <f t="shared" si="65"/>
        <v>67.605123192364772</v>
      </c>
      <c r="Z127" s="18">
        <f t="shared" si="65"/>
        <v>-955.50449224469048</v>
      </c>
      <c r="AA127" s="18">
        <f t="shared" si="65"/>
        <v>-1016.8263012135576</v>
      </c>
      <c r="AB127" s="18">
        <f t="shared" si="65"/>
        <v>-387.41998963447986</v>
      </c>
      <c r="AC127" s="18">
        <f t="shared" si="65"/>
        <v>233.19838184309629</v>
      </c>
      <c r="AD127" s="18">
        <f t="shared" si="65"/>
        <v>559.72970575070576</v>
      </c>
      <c r="AE127" s="18">
        <f t="shared" si="65"/>
        <v>646.22474447205968</v>
      </c>
      <c r="AF127" s="18">
        <f t="shared" si="65"/>
        <v>462.18176230942845</v>
      </c>
    </row>
    <row r="128" spans="1:32" hidden="1">
      <c r="A128" s="6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idden="1">
      <c r="A129" s="10" t="s">
        <v>98</v>
      </c>
      <c r="B129" s="11">
        <v>2010</v>
      </c>
      <c r="C129" s="11">
        <f t="shared" ref="C129:AF129" si="66">B129+5</f>
        <v>2015</v>
      </c>
      <c r="D129" s="11">
        <f t="shared" si="66"/>
        <v>2020</v>
      </c>
      <c r="E129" s="11">
        <f t="shared" si="66"/>
        <v>2025</v>
      </c>
      <c r="F129" s="11">
        <f t="shared" si="66"/>
        <v>2030</v>
      </c>
      <c r="G129" s="11">
        <f t="shared" si="66"/>
        <v>2035</v>
      </c>
      <c r="H129" s="11">
        <f t="shared" si="66"/>
        <v>2040</v>
      </c>
      <c r="I129" s="11">
        <f t="shared" si="66"/>
        <v>2045</v>
      </c>
      <c r="J129" s="11">
        <f t="shared" si="66"/>
        <v>2050</v>
      </c>
      <c r="K129" s="11">
        <f t="shared" si="66"/>
        <v>2055</v>
      </c>
      <c r="L129" s="11">
        <f t="shared" si="66"/>
        <v>2060</v>
      </c>
      <c r="M129" s="11">
        <f t="shared" si="66"/>
        <v>2065</v>
      </c>
      <c r="N129" s="11">
        <f t="shared" si="66"/>
        <v>2070</v>
      </c>
      <c r="O129" s="11">
        <f t="shared" si="66"/>
        <v>2075</v>
      </c>
      <c r="P129" s="11">
        <f t="shared" si="66"/>
        <v>2080</v>
      </c>
      <c r="Q129" s="11">
        <f t="shared" si="66"/>
        <v>2085</v>
      </c>
      <c r="R129" s="11">
        <f t="shared" si="66"/>
        <v>2090</v>
      </c>
      <c r="S129" s="11">
        <f t="shared" si="66"/>
        <v>2095</v>
      </c>
      <c r="T129" s="11">
        <f t="shared" si="66"/>
        <v>2100</v>
      </c>
      <c r="U129" s="11">
        <f t="shared" si="66"/>
        <v>2105</v>
      </c>
      <c r="V129" s="11">
        <f t="shared" si="66"/>
        <v>2110</v>
      </c>
      <c r="W129" s="11">
        <f t="shared" si="66"/>
        <v>2115</v>
      </c>
      <c r="X129" s="11">
        <f t="shared" si="66"/>
        <v>2120</v>
      </c>
      <c r="Y129" s="11">
        <f t="shared" si="66"/>
        <v>2125</v>
      </c>
      <c r="Z129" s="11">
        <f t="shared" si="66"/>
        <v>2130</v>
      </c>
      <c r="AA129" s="11">
        <f t="shared" si="66"/>
        <v>2135</v>
      </c>
      <c r="AB129" s="11">
        <f t="shared" si="66"/>
        <v>2140</v>
      </c>
      <c r="AC129" s="11">
        <f t="shared" si="66"/>
        <v>2145</v>
      </c>
      <c r="AD129" s="11">
        <f t="shared" si="66"/>
        <v>2150</v>
      </c>
      <c r="AE129" s="11">
        <f t="shared" si="66"/>
        <v>2155</v>
      </c>
      <c r="AF129" s="11">
        <f t="shared" si="66"/>
        <v>2160</v>
      </c>
    </row>
    <row r="130" spans="1:32" hidden="1">
      <c r="A130" s="12" t="s">
        <v>1</v>
      </c>
      <c r="B130" s="17"/>
      <c r="C130" s="18">
        <f t="shared" ref="C130:AF130" si="67">SUM(C131:C149)</f>
        <v>-9813.2918917518346</v>
      </c>
      <c r="D130" s="18">
        <f t="shared" si="67"/>
        <v>-12492.110981052519</v>
      </c>
      <c r="E130" s="18">
        <f t="shared" si="67"/>
        <v>-14044.935202587261</v>
      </c>
      <c r="F130" s="18">
        <f t="shared" si="67"/>
        <v>-15563.272666900539</v>
      </c>
      <c r="G130" s="18">
        <f t="shared" si="67"/>
        <v>-15884.423729947159</v>
      </c>
      <c r="H130" s="18">
        <f t="shared" si="67"/>
        <v>-14985.420269118136</v>
      </c>
      <c r="I130" s="18">
        <f t="shared" si="67"/>
        <v>-15191.69528925592</v>
      </c>
      <c r="J130" s="18">
        <f t="shared" si="67"/>
        <v>-15421.504626932619</v>
      </c>
      <c r="K130" s="18">
        <f t="shared" si="67"/>
        <v>-16268.976564142087</v>
      </c>
      <c r="L130" s="18">
        <f t="shared" si="67"/>
        <v>-16462.383692953765</v>
      </c>
      <c r="M130" s="18">
        <f t="shared" si="67"/>
        <v>-15237.719216851292</v>
      </c>
      <c r="N130" s="18">
        <f t="shared" si="67"/>
        <v>-11269.715422350982</v>
      </c>
      <c r="O130" s="18">
        <f t="shared" si="67"/>
        <v>-7362.4256921573178</v>
      </c>
      <c r="P130" s="18">
        <f t="shared" si="67"/>
        <v>-4331.9735761053253</v>
      </c>
      <c r="Q130" s="18">
        <f t="shared" si="67"/>
        <v>-2821.4001286197872</v>
      </c>
      <c r="R130" s="18">
        <f t="shared" si="67"/>
        <v>-2117.0625726604248</v>
      </c>
      <c r="S130" s="18">
        <f t="shared" si="67"/>
        <v>-1094.8282519923578</v>
      </c>
      <c r="T130" s="18">
        <f t="shared" si="67"/>
        <v>-47.92063051272271</v>
      </c>
      <c r="U130" s="18">
        <f t="shared" si="67"/>
        <v>735.55643299848634</v>
      </c>
      <c r="V130" s="18">
        <f t="shared" si="67"/>
        <v>1062.7777854632695</v>
      </c>
      <c r="W130" s="18">
        <f t="shared" si="67"/>
        <v>981.09906019706068</v>
      </c>
      <c r="X130" s="18">
        <f t="shared" si="67"/>
        <v>714.94742946185033</v>
      </c>
      <c r="Y130" s="18">
        <f t="shared" si="67"/>
        <v>390.40858849585311</v>
      </c>
      <c r="Z130" s="18">
        <f t="shared" si="67"/>
        <v>188.68917695739583</v>
      </c>
      <c r="AA130" s="18">
        <f t="shared" si="67"/>
        <v>287.36591134502669</v>
      </c>
      <c r="AB130" s="18">
        <f t="shared" si="67"/>
        <v>474.34397577492564</v>
      </c>
      <c r="AC130" s="18">
        <f t="shared" si="67"/>
        <v>599.5760447435714</v>
      </c>
      <c r="AD130" s="18">
        <f t="shared" si="67"/>
        <v>634.38323473033233</v>
      </c>
      <c r="AE130" s="18">
        <f t="shared" si="67"/>
        <v>590.85576588743061</v>
      </c>
      <c r="AF130" s="18">
        <f t="shared" si="67"/>
        <v>522.57724997563128</v>
      </c>
    </row>
    <row r="131" spans="1:32" hidden="1">
      <c r="A131" s="12" t="s">
        <v>2</v>
      </c>
      <c r="B131" s="17"/>
      <c r="C131" s="23">
        <f t="shared" ref="C131:AF139" si="68">C46-B46</f>
        <v>-1777.095942174943</v>
      </c>
      <c r="D131" s="23">
        <f t="shared" si="68"/>
        <v>-599.0177611398467</v>
      </c>
      <c r="E131" s="23">
        <f t="shared" si="68"/>
        <v>423.78938130431561</v>
      </c>
      <c r="F131" s="23">
        <f t="shared" si="68"/>
        <v>411.70445229864345</v>
      </c>
      <c r="G131" s="23">
        <f t="shared" si="68"/>
        <v>1039.8977591496805</v>
      </c>
      <c r="H131" s="23">
        <f t="shared" si="68"/>
        <v>1194.7261982663404</v>
      </c>
      <c r="I131" s="23">
        <f t="shared" si="68"/>
        <v>-565.42311012904975</v>
      </c>
      <c r="J131" s="23">
        <f t="shared" si="68"/>
        <v>-609.34884038798918</v>
      </c>
      <c r="K131" s="23">
        <f t="shared" si="68"/>
        <v>-271.92774571778136</v>
      </c>
      <c r="L131" s="23">
        <f t="shared" si="68"/>
        <v>-100.77922494197992</v>
      </c>
      <c r="M131" s="23">
        <f t="shared" si="68"/>
        <v>178.19086133599194</v>
      </c>
      <c r="N131" s="23">
        <f t="shared" si="68"/>
        <v>232.03331797139981</v>
      </c>
      <c r="O131" s="23">
        <f t="shared" si="68"/>
        <v>156.11729424024088</v>
      </c>
      <c r="P131" s="23">
        <f t="shared" si="68"/>
        <v>122.23163782244956</v>
      </c>
      <c r="Q131" s="23">
        <f t="shared" si="68"/>
        <v>7.0233530997502385</v>
      </c>
      <c r="R131" s="23">
        <f t="shared" si="68"/>
        <v>-139.73018526120723</v>
      </c>
      <c r="S131" s="23">
        <f t="shared" si="68"/>
        <v>-41.08995284246339</v>
      </c>
      <c r="T131" s="23">
        <f t="shared" si="68"/>
        <v>46.861605821512057</v>
      </c>
      <c r="U131" s="23">
        <f t="shared" si="68"/>
        <v>65.344761806285533</v>
      </c>
      <c r="V131" s="23">
        <f t="shared" si="68"/>
        <v>73.543893563983147</v>
      </c>
      <c r="W131" s="23">
        <f t="shared" si="68"/>
        <v>54.704811367751972</v>
      </c>
      <c r="X131" s="23">
        <f t="shared" si="68"/>
        <v>30.94031613367406</v>
      </c>
      <c r="Y131" s="23">
        <f t="shared" si="68"/>
        <v>19.245404724977561</v>
      </c>
      <c r="Z131" s="23">
        <f t="shared" si="68"/>
        <v>9.7432087801353191</v>
      </c>
      <c r="AA131" s="23">
        <f t="shared" si="68"/>
        <v>13.260305599644198</v>
      </c>
      <c r="AB131" s="23">
        <f t="shared" si="68"/>
        <v>35.919608020281885</v>
      </c>
      <c r="AC131" s="23">
        <f t="shared" si="68"/>
        <v>43.093559574212122</v>
      </c>
      <c r="AD131" s="23">
        <f t="shared" si="68"/>
        <v>38.234754753371817</v>
      </c>
      <c r="AE131" s="23">
        <f t="shared" si="68"/>
        <v>34.022604091260291</v>
      </c>
      <c r="AF131" s="23">
        <f t="shared" si="68"/>
        <v>29.698022143238632</v>
      </c>
    </row>
    <row r="132" spans="1:32" hidden="1">
      <c r="A132" s="12" t="s">
        <v>3</v>
      </c>
      <c r="B132" s="17"/>
      <c r="C132" s="23">
        <f t="shared" si="68"/>
        <v>-2125.4602727807505</v>
      </c>
      <c r="D132" s="23">
        <f t="shared" si="68"/>
        <v>-2035.1591439041003</v>
      </c>
      <c r="E132" s="23">
        <f t="shared" si="68"/>
        <v>-701.12740476355248</v>
      </c>
      <c r="F132" s="23">
        <f t="shared" si="68"/>
        <v>425.71436024723516</v>
      </c>
      <c r="G132" s="23">
        <f t="shared" si="68"/>
        <v>413.69577101376854</v>
      </c>
      <c r="H132" s="23">
        <f t="shared" si="68"/>
        <v>1040.9601323438437</v>
      </c>
      <c r="I132" s="23">
        <f t="shared" si="68"/>
        <v>1194.0929933812586</v>
      </c>
      <c r="J132" s="23">
        <f t="shared" si="68"/>
        <v>-565.12343588067597</v>
      </c>
      <c r="K132" s="23">
        <f t="shared" si="68"/>
        <v>-609.02588550258224</v>
      </c>
      <c r="L132" s="23">
        <f t="shared" si="68"/>
        <v>-271.78362401255436</v>
      </c>
      <c r="M132" s="23">
        <f t="shared" si="68"/>
        <v>-100.72581195276143</v>
      </c>
      <c r="N132" s="23">
        <f t="shared" si="68"/>
        <v>178.09642017948499</v>
      </c>
      <c r="O132" s="23">
        <f t="shared" si="68"/>
        <v>231.91034031287563</v>
      </c>
      <c r="P132" s="23">
        <f t="shared" si="68"/>
        <v>156.03455207429215</v>
      </c>
      <c r="Q132" s="23">
        <f t="shared" si="68"/>
        <v>122.16685505440546</v>
      </c>
      <c r="R132" s="23">
        <f t="shared" si="68"/>
        <v>7.0196307226069621</v>
      </c>
      <c r="S132" s="23">
        <f t="shared" si="68"/>
        <v>-139.65612826302095</v>
      </c>
      <c r="T132" s="23">
        <f t="shared" si="68"/>
        <v>-41.068175167456502</v>
      </c>
      <c r="U132" s="23">
        <f t="shared" si="68"/>
        <v>46.836769170426123</v>
      </c>
      <c r="V132" s="23">
        <f t="shared" si="68"/>
        <v>65.310129082528874</v>
      </c>
      <c r="W132" s="23">
        <f t="shared" si="68"/>
        <v>73.504915300392895</v>
      </c>
      <c r="X132" s="23">
        <f t="shared" si="68"/>
        <v>54.675817817726056</v>
      </c>
      <c r="Y132" s="23">
        <f t="shared" si="68"/>
        <v>30.923917766129307</v>
      </c>
      <c r="Z132" s="23">
        <f t="shared" si="68"/>
        <v>19.235204660471936</v>
      </c>
      <c r="AA132" s="23">
        <f t="shared" si="68"/>
        <v>9.7380448794792756</v>
      </c>
      <c r="AB132" s="23">
        <f t="shared" si="68"/>
        <v>13.253277637675637</v>
      </c>
      <c r="AC132" s="23">
        <f t="shared" si="68"/>
        <v>35.900570628029527</v>
      </c>
      <c r="AD132" s="23">
        <f t="shared" si="68"/>
        <v>43.070719987641496</v>
      </c>
      <c r="AE132" s="23">
        <f t="shared" si="68"/>
        <v>38.214490333353751</v>
      </c>
      <c r="AF132" s="23">
        <f t="shared" si="68"/>
        <v>34.004572111087327</v>
      </c>
    </row>
    <row r="133" spans="1:32" hidden="1">
      <c r="A133" s="12" t="s">
        <v>4</v>
      </c>
      <c r="B133" s="17"/>
      <c r="C133" s="23">
        <f t="shared" si="68"/>
        <v>-2127.8188946524024</v>
      </c>
      <c r="D133" s="23">
        <f t="shared" si="68"/>
        <v>-2000.7782242329195</v>
      </c>
      <c r="E133" s="23">
        <f t="shared" si="68"/>
        <v>-1984.6929105570234</v>
      </c>
      <c r="F133" s="23">
        <f t="shared" si="68"/>
        <v>-700.30985530069665</v>
      </c>
      <c r="G133" s="23">
        <f t="shared" si="68"/>
        <v>426.2446910079525</v>
      </c>
      <c r="H133" s="23">
        <f t="shared" si="68"/>
        <v>413.92313761953119</v>
      </c>
      <c r="I133" s="23">
        <f t="shared" si="68"/>
        <v>1040.731121114728</v>
      </c>
      <c r="J133" s="23">
        <f t="shared" si="68"/>
        <v>1193.8302929227139</v>
      </c>
      <c r="K133" s="23">
        <f t="shared" si="68"/>
        <v>-564.99910872478358</v>
      </c>
      <c r="L133" s="23">
        <f t="shared" si="68"/>
        <v>-608.89189980777155</v>
      </c>
      <c r="M133" s="23">
        <f t="shared" si="68"/>
        <v>-271.7238316152725</v>
      </c>
      <c r="N133" s="23">
        <f t="shared" si="68"/>
        <v>-100.70365227412549</v>
      </c>
      <c r="O133" s="23">
        <f t="shared" si="68"/>
        <v>178.05723896704149</v>
      </c>
      <c r="P133" s="23">
        <f t="shared" si="68"/>
        <v>231.85932003800554</v>
      </c>
      <c r="Q133" s="23">
        <f t="shared" si="68"/>
        <v>156.00022447283845</v>
      </c>
      <c r="R133" s="23">
        <f t="shared" si="68"/>
        <v>122.13997834629117</v>
      </c>
      <c r="S133" s="23">
        <f t="shared" si="68"/>
        <v>7.0180864038484287</v>
      </c>
      <c r="T133" s="23">
        <f t="shared" si="68"/>
        <v>-139.62540391480434</v>
      </c>
      <c r="U133" s="23">
        <f t="shared" si="68"/>
        <v>-41.059140168916201</v>
      </c>
      <c r="V133" s="23">
        <f t="shared" si="68"/>
        <v>46.826465081205242</v>
      </c>
      <c r="W133" s="23">
        <f t="shared" si="68"/>
        <v>65.295760854132823</v>
      </c>
      <c r="X133" s="23">
        <f t="shared" si="68"/>
        <v>73.488744219030195</v>
      </c>
      <c r="Y133" s="23">
        <f t="shared" si="68"/>
        <v>54.663789137804997</v>
      </c>
      <c r="Z133" s="23">
        <f t="shared" si="68"/>
        <v>30.917114504220081</v>
      </c>
      <c r="AA133" s="23">
        <f t="shared" si="68"/>
        <v>19.230972915443999</v>
      </c>
      <c r="AB133" s="23">
        <f t="shared" si="68"/>
        <v>9.7359025096084224</v>
      </c>
      <c r="AC133" s="23">
        <f t="shared" si="68"/>
        <v>13.250361916594557</v>
      </c>
      <c r="AD133" s="23">
        <f t="shared" si="68"/>
        <v>35.892672502493951</v>
      </c>
      <c r="AE133" s="23">
        <f t="shared" si="68"/>
        <v>43.061244429241924</v>
      </c>
      <c r="AF133" s="23">
        <f t="shared" si="68"/>
        <v>38.206083145480079</v>
      </c>
    </row>
    <row r="134" spans="1:32" hidden="1">
      <c r="A134" s="12" t="s">
        <v>5</v>
      </c>
      <c r="B134" s="17"/>
      <c r="C134" s="23">
        <f t="shared" si="68"/>
        <v>820.98951850266894</v>
      </c>
      <c r="D134" s="23">
        <f t="shared" si="68"/>
        <v>-2099.6523703795683</v>
      </c>
      <c r="E134" s="23">
        <f t="shared" si="68"/>
        <v>-1987.5240012556897</v>
      </c>
      <c r="F134" s="23">
        <f t="shared" si="68"/>
        <v>-1981.2185674885586</v>
      </c>
      <c r="G134" s="23">
        <f t="shared" si="68"/>
        <v>-698.23541219911567</v>
      </c>
      <c r="H134" s="23">
        <f t="shared" si="68"/>
        <v>427.55063930529286</v>
      </c>
      <c r="I134" s="23">
        <f t="shared" si="68"/>
        <v>413.66650527420643</v>
      </c>
      <c r="J134" s="23">
        <f t="shared" si="68"/>
        <v>1040.0858678196382</v>
      </c>
      <c r="K134" s="23">
        <f t="shared" si="68"/>
        <v>1193.0901181411027</v>
      </c>
      <c r="L134" s="23">
        <f t="shared" si="68"/>
        <v>-564.64880927737977</v>
      </c>
      <c r="M134" s="23">
        <f t="shared" si="68"/>
        <v>-608.51438682989101</v>
      </c>
      <c r="N134" s="23">
        <f t="shared" si="68"/>
        <v>-271.55536283966649</v>
      </c>
      <c r="O134" s="23">
        <f t="shared" si="68"/>
        <v>-100.64121600971703</v>
      </c>
      <c r="P134" s="23">
        <f t="shared" si="68"/>
        <v>177.9468434788796</v>
      </c>
      <c r="Q134" s="23">
        <f t="shared" si="68"/>
        <v>231.71556725958362</v>
      </c>
      <c r="R134" s="23">
        <f t="shared" si="68"/>
        <v>155.90350433366257</v>
      </c>
      <c r="S134" s="23">
        <f t="shared" si="68"/>
        <v>122.06425155972101</v>
      </c>
      <c r="T134" s="23">
        <f t="shared" si="68"/>
        <v>7.0137351902740193</v>
      </c>
      <c r="U134" s="23">
        <f t="shared" si="68"/>
        <v>-139.53883616437815</v>
      </c>
      <c r="V134" s="23">
        <f t="shared" si="68"/>
        <v>-41.03368350200617</v>
      </c>
      <c r="W134" s="23">
        <f t="shared" si="68"/>
        <v>46.797432672850846</v>
      </c>
      <c r="X134" s="23">
        <f t="shared" si="68"/>
        <v>65.255277482407109</v>
      </c>
      <c r="Y134" s="23">
        <f t="shared" si="68"/>
        <v>73.443181197610102</v>
      </c>
      <c r="Z134" s="23">
        <f t="shared" si="68"/>
        <v>54.629897588543827</v>
      </c>
      <c r="AA134" s="23">
        <f t="shared" si="68"/>
        <v>30.897945893222641</v>
      </c>
      <c r="AB134" s="23">
        <f t="shared" si="68"/>
        <v>19.21904971224285</v>
      </c>
      <c r="AC134" s="23">
        <f t="shared" si="68"/>
        <v>9.7298662500470527</v>
      </c>
      <c r="AD134" s="23">
        <f t="shared" si="68"/>
        <v>13.242146692209644</v>
      </c>
      <c r="AE134" s="23">
        <f t="shared" si="68"/>
        <v>35.870419045539165</v>
      </c>
      <c r="AF134" s="23">
        <f t="shared" si="68"/>
        <v>43.034546457696706</v>
      </c>
    </row>
    <row r="135" spans="1:32" hidden="1">
      <c r="A135" s="12" t="s">
        <v>6</v>
      </c>
      <c r="B135" s="17"/>
      <c r="C135" s="23">
        <f t="shared" si="68"/>
        <v>-1864.3326358288759</v>
      </c>
      <c r="D135" s="23">
        <f t="shared" si="68"/>
        <v>1578.0695521345988</v>
      </c>
      <c r="E135" s="23">
        <f t="shared" si="68"/>
        <v>-1789.5004424788713</v>
      </c>
      <c r="F135" s="23">
        <f t="shared" si="68"/>
        <v>-1979.8020438070162</v>
      </c>
      <c r="G135" s="23">
        <f t="shared" si="68"/>
        <v>-1974.2659049380709</v>
      </c>
      <c r="H135" s="23">
        <f t="shared" si="68"/>
        <v>-694.47490207790543</v>
      </c>
      <c r="I135" s="23">
        <f t="shared" si="68"/>
        <v>426.81952771208307</v>
      </c>
      <c r="J135" s="23">
        <f t="shared" si="68"/>
        <v>412.95913555018706</v>
      </c>
      <c r="K135" s="23">
        <f t="shared" si="68"/>
        <v>1038.3073209856666</v>
      </c>
      <c r="L135" s="23">
        <f t="shared" si="68"/>
        <v>1191.0499340390816</v>
      </c>
      <c r="M135" s="23">
        <f t="shared" si="68"/>
        <v>-563.68325981351518</v>
      </c>
      <c r="N135" s="23">
        <f t="shared" si="68"/>
        <v>-607.47382722841576</v>
      </c>
      <c r="O135" s="23">
        <f t="shared" si="68"/>
        <v>-271.09100316921104</v>
      </c>
      <c r="P135" s="23">
        <f t="shared" si="68"/>
        <v>-100.4691195303385</v>
      </c>
      <c r="Q135" s="23">
        <f t="shared" si="68"/>
        <v>177.64255437652901</v>
      </c>
      <c r="R135" s="23">
        <f t="shared" si="68"/>
        <v>231.31933363957069</v>
      </c>
      <c r="S135" s="23">
        <f t="shared" si="68"/>
        <v>155.63690934125043</v>
      </c>
      <c r="T135" s="23">
        <f t="shared" si="68"/>
        <v>121.85552168955473</v>
      </c>
      <c r="U135" s="23">
        <f t="shared" si="68"/>
        <v>7.0017417030976503</v>
      </c>
      <c r="V135" s="23">
        <f t="shared" si="68"/>
        <v>-139.30022475453734</v>
      </c>
      <c r="W135" s="23">
        <f t="shared" si="68"/>
        <v>-40.963515903211373</v>
      </c>
      <c r="X135" s="23">
        <f t="shared" si="68"/>
        <v>46.717409062977822</v>
      </c>
      <c r="Y135" s="23">
        <f t="shared" si="68"/>
        <v>65.14369095791335</v>
      </c>
      <c r="Z135" s="23">
        <f t="shared" si="68"/>
        <v>73.317593357758597</v>
      </c>
      <c r="AA135" s="23">
        <f t="shared" si="68"/>
        <v>54.536480463670159</v>
      </c>
      <c r="AB135" s="23">
        <f t="shared" si="68"/>
        <v>30.8451104057458</v>
      </c>
      <c r="AC135" s="23">
        <f t="shared" si="68"/>
        <v>19.186185137230495</v>
      </c>
      <c r="AD135" s="23">
        <f t="shared" si="68"/>
        <v>9.7132281787635293</v>
      </c>
      <c r="AE135" s="23">
        <f t="shared" si="68"/>
        <v>13.219502621366701</v>
      </c>
      <c r="AF135" s="23">
        <f t="shared" si="68"/>
        <v>35.809080628969241</v>
      </c>
    </row>
    <row r="136" spans="1:32" hidden="1">
      <c r="A136" s="12" t="s">
        <v>7</v>
      </c>
      <c r="B136" s="17"/>
      <c r="C136" s="23">
        <f t="shared" si="68"/>
        <v>-7600.1490357219227</v>
      </c>
      <c r="D136" s="23">
        <f t="shared" si="68"/>
        <v>-897.72357240572455</v>
      </c>
      <c r="E136" s="23">
        <f t="shared" si="68"/>
        <v>1960.2161194835717</v>
      </c>
      <c r="F136" s="23">
        <f t="shared" si="68"/>
        <v>-1780.0471878320968</v>
      </c>
      <c r="G136" s="23">
        <f t="shared" si="68"/>
        <v>-1970.957744743544</v>
      </c>
      <c r="H136" s="23">
        <f t="shared" si="68"/>
        <v>-1965.8316834374782</v>
      </c>
      <c r="I136" s="23">
        <f t="shared" si="68"/>
        <v>-692.7039910776075</v>
      </c>
      <c r="J136" s="23">
        <f t="shared" si="68"/>
        <v>425.73113791641663</v>
      </c>
      <c r="K136" s="23">
        <f t="shared" si="68"/>
        <v>411.90608975453506</v>
      </c>
      <c r="L136" s="23">
        <f t="shared" si="68"/>
        <v>1035.659637317156</v>
      </c>
      <c r="M136" s="23">
        <f t="shared" si="68"/>
        <v>1188.0127567072777</v>
      </c>
      <c r="N136" s="23">
        <f t="shared" si="68"/>
        <v>-562.24586750099115</v>
      </c>
      <c r="O136" s="23">
        <f t="shared" si="68"/>
        <v>-605.92476896898006</v>
      </c>
      <c r="P136" s="23">
        <f t="shared" si="68"/>
        <v>-270.39972111113457</v>
      </c>
      <c r="Q136" s="23">
        <f t="shared" si="68"/>
        <v>-100.21292327553238</v>
      </c>
      <c r="R136" s="23">
        <f t="shared" si="68"/>
        <v>177.18956586287095</v>
      </c>
      <c r="S136" s="23">
        <f t="shared" si="68"/>
        <v>230.72946933878848</v>
      </c>
      <c r="T136" s="23">
        <f t="shared" si="68"/>
        <v>155.24003522242856</v>
      </c>
      <c r="U136" s="23">
        <f t="shared" si="68"/>
        <v>121.54479010924842</v>
      </c>
      <c r="V136" s="23">
        <f t="shared" si="68"/>
        <v>6.9838872617547167</v>
      </c>
      <c r="W136" s="23">
        <f t="shared" si="68"/>
        <v>-138.94500918141421</v>
      </c>
      <c r="X136" s="23">
        <f t="shared" si="68"/>
        <v>-40.859058937661757</v>
      </c>
      <c r="Y136" s="23">
        <f t="shared" si="68"/>
        <v>46.598279669866315</v>
      </c>
      <c r="Z136" s="23">
        <f t="shared" si="68"/>
        <v>64.977574545977404</v>
      </c>
      <c r="AA136" s="23">
        <f t="shared" si="68"/>
        <v>73.130633494693029</v>
      </c>
      <c r="AB136" s="23">
        <f t="shared" si="68"/>
        <v>54.397412438491301</v>
      </c>
      <c r="AC136" s="23">
        <f t="shared" si="68"/>
        <v>30.766455374206998</v>
      </c>
      <c r="AD136" s="23">
        <f t="shared" si="68"/>
        <v>19.137260365132533</v>
      </c>
      <c r="AE136" s="23">
        <f t="shared" si="68"/>
        <v>9.6884594469083822</v>
      </c>
      <c r="AF136" s="23">
        <f t="shared" si="68"/>
        <v>13.185792889678851</v>
      </c>
    </row>
    <row r="137" spans="1:32" hidden="1">
      <c r="A137" s="12" t="s">
        <v>8</v>
      </c>
      <c r="B137" s="17"/>
      <c r="C137" s="23">
        <f t="shared" si="68"/>
        <v>-7316.2681617647104</v>
      </c>
      <c r="D137" s="23">
        <f t="shared" si="68"/>
        <v>-6976.4597810370979</v>
      </c>
      <c r="E137" s="23">
        <f t="shared" si="68"/>
        <v>-653.87868973212608</v>
      </c>
      <c r="F137" s="23">
        <f t="shared" si="68"/>
        <v>1958.8040906077222</v>
      </c>
      <c r="G137" s="23">
        <f t="shared" si="68"/>
        <v>-1769.5621250058248</v>
      </c>
      <c r="H137" s="23">
        <f t="shared" si="68"/>
        <v>-1960.6999367955941</v>
      </c>
      <c r="I137" s="23">
        <f t="shared" si="68"/>
        <v>-1959.8948717534986</v>
      </c>
      <c r="J137" s="23">
        <f t="shared" si="68"/>
        <v>-690.6120250245549</v>
      </c>
      <c r="K137" s="23">
        <f t="shared" si="68"/>
        <v>424.44542987991008</v>
      </c>
      <c r="L137" s="23">
        <f t="shared" si="68"/>
        <v>410.66213336347573</v>
      </c>
      <c r="M137" s="23">
        <f t="shared" si="68"/>
        <v>1032.5319452124604</v>
      </c>
      <c r="N137" s="23">
        <f t="shared" si="68"/>
        <v>1184.4249581820186</v>
      </c>
      <c r="O137" s="23">
        <f t="shared" si="68"/>
        <v>-560.54788498113339</v>
      </c>
      <c r="P137" s="23">
        <f t="shared" si="68"/>
        <v>-604.09487616669503</v>
      </c>
      <c r="Q137" s="23">
        <f t="shared" si="68"/>
        <v>-269.58311395338387</v>
      </c>
      <c r="R137" s="23">
        <f t="shared" si="68"/>
        <v>-99.910280247237097</v>
      </c>
      <c r="S137" s="23">
        <f t="shared" si="68"/>
        <v>176.65445337396159</v>
      </c>
      <c r="T137" s="23">
        <f t="shared" si="68"/>
        <v>230.03266634138708</v>
      </c>
      <c r="U137" s="23">
        <f t="shared" si="68"/>
        <v>154.7712103160593</v>
      </c>
      <c r="V137" s="23">
        <f t="shared" si="68"/>
        <v>121.17772484311718</v>
      </c>
      <c r="W137" s="23">
        <f t="shared" si="68"/>
        <v>6.9627959222270874</v>
      </c>
      <c r="X137" s="23">
        <f t="shared" si="68"/>
        <v>-138.52539525368775</v>
      </c>
      <c r="Y137" s="23">
        <f t="shared" si="68"/>
        <v>-40.735664579668082</v>
      </c>
      <c r="Z137" s="23">
        <f t="shared" si="68"/>
        <v>46.45755286525673</v>
      </c>
      <c r="AA137" s="23">
        <f t="shared" si="68"/>
        <v>64.781342270849564</v>
      </c>
      <c r="AB137" s="23">
        <f t="shared" si="68"/>
        <v>72.909778981542331</v>
      </c>
      <c r="AC137" s="23">
        <f t="shared" si="68"/>
        <v>54.233132252928044</v>
      </c>
      <c r="AD137" s="23">
        <f t="shared" si="68"/>
        <v>30.67354067897395</v>
      </c>
      <c r="AE137" s="23">
        <f t="shared" si="68"/>
        <v>19.07946583883313</v>
      </c>
      <c r="AF137" s="23">
        <f t="shared" si="68"/>
        <v>9.6592002993784263</v>
      </c>
    </row>
    <row r="138" spans="1:32" hidden="1">
      <c r="A138" s="12" t="s">
        <v>9</v>
      </c>
      <c r="B138" s="17"/>
      <c r="C138" s="23">
        <f t="shared" si="68"/>
        <v>-10142.506887914431</v>
      </c>
      <c r="D138" s="23">
        <f t="shared" si="68"/>
        <v>-7255.5523937911712</v>
      </c>
      <c r="E138" s="23">
        <f t="shared" si="68"/>
        <v>-6934.0575602809913</v>
      </c>
      <c r="F138" s="23">
        <f t="shared" si="68"/>
        <v>-645.26078960901214</v>
      </c>
      <c r="G138" s="23">
        <f t="shared" si="68"/>
        <v>1956.6940548711646</v>
      </c>
      <c r="H138" s="23">
        <f t="shared" si="68"/>
        <v>-1758.5066475200001</v>
      </c>
      <c r="I138" s="23">
        <f t="shared" si="68"/>
        <v>-1953.8570940161808</v>
      </c>
      <c r="J138" s="23">
        <f t="shared" si="68"/>
        <v>-1953.0548386510782</v>
      </c>
      <c r="K138" s="23">
        <f t="shared" si="68"/>
        <v>-688.20178905722059</v>
      </c>
      <c r="L138" s="23">
        <f t="shared" si="68"/>
        <v>422.96411532962884</v>
      </c>
      <c r="M138" s="23">
        <f t="shared" si="68"/>
        <v>409.22892251803933</v>
      </c>
      <c r="N138" s="23">
        <f t="shared" si="68"/>
        <v>1028.9284087236701</v>
      </c>
      <c r="O138" s="23">
        <f t="shared" si="68"/>
        <v>1180.2913150779641</v>
      </c>
      <c r="P138" s="23">
        <f t="shared" si="68"/>
        <v>-558.59157286255504</v>
      </c>
      <c r="Q138" s="23">
        <f t="shared" si="68"/>
        <v>-601.98658504887135</v>
      </c>
      <c r="R138" s="23">
        <f t="shared" si="68"/>
        <v>-268.64226888568373</v>
      </c>
      <c r="S138" s="23">
        <f t="shared" si="68"/>
        <v>-99.56159336917699</v>
      </c>
      <c r="T138" s="23">
        <f t="shared" si="68"/>
        <v>176.03792933168734</v>
      </c>
      <c r="U138" s="23">
        <f t="shared" si="68"/>
        <v>229.2298523358586</v>
      </c>
      <c r="V138" s="23">
        <f t="shared" si="68"/>
        <v>154.23105879205104</v>
      </c>
      <c r="W138" s="23">
        <f t="shared" si="68"/>
        <v>120.75481458341528</v>
      </c>
      <c r="X138" s="23">
        <f t="shared" si="68"/>
        <v>6.9384957644579117</v>
      </c>
      <c r="Y138" s="23">
        <f t="shared" si="68"/>
        <v>-138.04194162425119</v>
      </c>
      <c r="Z138" s="23">
        <f t="shared" si="68"/>
        <v>-40.593497110283352</v>
      </c>
      <c r="AA138" s="23">
        <f t="shared" si="68"/>
        <v>46.295416005756124</v>
      </c>
      <c r="AB138" s="23">
        <f t="shared" si="68"/>
        <v>64.555255386323552</v>
      </c>
      <c r="AC138" s="23">
        <f t="shared" si="68"/>
        <v>72.655323852901347</v>
      </c>
      <c r="AD138" s="23">
        <f t="shared" si="68"/>
        <v>54.043858621364052</v>
      </c>
      <c r="AE138" s="23">
        <f t="shared" si="68"/>
        <v>30.566490021999925</v>
      </c>
      <c r="AF138" s="23">
        <f t="shared" si="68"/>
        <v>19.012878503061074</v>
      </c>
    </row>
    <row r="139" spans="1:32" hidden="1">
      <c r="A139" s="12" t="s">
        <v>10</v>
      </c>
      <c r="B139" s="17"/>
      <c r="C139" s="23">
        <f t="shared" si="68"/>
        <v>8104.1129504812779</v>
      </c>
      <c r="D139" s="23">
        <f t="shared" si="68"/>
        <v>-10220.62802886693</v>
      </c>
      <c r="E139" s="23">
        <f t="shared" si="68"/>
        <v>-7263.4958830429605</v>
      </c>
      <c r="F139" s="23">
        <f t="shared" si="68"/>
        <v>-6885.594737927051</v>
      </c>
      <c r="G139" s="23">
        <f t="shared" si="68"/>
        <v>-633.55982212143135</v>
      </c>
      <c r="H139" s="23">
        <f t="shared" si="68"/>
        <v>1953.8623404866448</v>
      </c>
      <c r="I139" s="23">
        <f t="shared" si="68"/>
        <v>-1749.5910188170747</v>
      </c>
      <c r="J139" s="23">
        <f t="shared" si="68"/>
        <v>-1943.9510385495159</v>
      </c>
      <c r="K139" s="23">
        <f t="shared" si="68"/>
        <v>-1943.1528506191171</v>
      </c>
      <c r="L139" s="23">
        <f t="shared" si="68"/>
        <v>-684.71260598670051</v>
      </c>
      <c r="M139" s="23">
        <f t="shared" si="68"/>
        <v>420.81968726490595</v>
      </c>
      <c r="N139" s="23">
        <f t="shared" si="68"/>
        <v>407.15413188087405</v>
      </c>
      <c r="O139" s="23">
        <f t="shared" si="68"/>
        <v>1023.7117416914407</v>
      </c>
      <c r="P139" s="23">
        <f t="shared" si="68"/>
        <v>1174.3072381105158</v>
      </c>
      <c r="Q139" s="23">
        <f t="shared" si="68"/>
        <v>-555.759513588142</v>
      </c>
      <c r="R139" s="23">
        <f t="shared" ref="R139:AF139" si="69">R54-Q54</f>
        <v>-598.93451306267161</v>
      </c>
      <c r="S139" s="23">
        <f t="shared" si="69"/>
        <v>-267.2802525824336</v>
      </c>
      <c r="T139" s="23">
        <f t="shared" si="69"/>
        <v>-99.056816090793291</v>
      </c>
      <c r="U139" s="23">
        <f t="shared" si="69"/>
        <v>175.14541702997667</v>
      </c>
      <c r="V139" s="23">
        <f t="shared" si="69"/>
        <v>228.06765698451636</v>
      </c>
      <c r="W139" s="23">
        <f t="shared" si="69"/>
        <v>153.44910732396966</v>
      </c>
      <c r="X139" s="23">
        <f t="shared" si="69"/>
        <v>120.14258767347928</v>
      </c>
      <c r="Y139" s="23">
        <f t="shared" si="69"/>
        <v>6.9033175909353304</v>
      </c>
      <c r="Z139" s="23">
        <f t="shared" si="69"/>
        <v>-137.34206898021512</v>
      </c>
      <c r="AA139" s="23">
        <f t="shared" si="69"/>
        <v>-40.387688079936197</v>
      </c>
      <c r="AB139" s="23">
        <f t="shared" si="69"/>
        <v>46.06069824660517</v>
      </c>
      <c r="AC139" s="23">
        <f t="shared" si="69"/>
        <v>64.227960241514666</v>
      </c>
      <c r="AD139" s="23">
        <f t="shared" si="69"/>
        <v>72.286961360965506</v>
      </c>
      <c r="AE139" s="23">
        <f t="shared" si="69"/>
        <v>53.769856258157233</v>
      </c>
      <c r="AF139" s="23">
        <f t="shared" si="69"/>
        <v>30.411517917586025</v>
      </c>
    </row>
    <row r="140" spans="1:32" hidden="1">
      <c r="A140" s="12" t="s">
        <v>11</v>
      </c>
      <c r="B140" s="17"/>
      <c r="C140" s="23">
        <f t="shared" ref="C140:AF148" si="70">C55-B55</f>
        <v>3492.7950081283343</v>
      </c>
      <c r="D140" s="23">
        <f t="shared" si="70"/>
        <v>7731.4789847297579</v>
      </c>
      <c r="E140" s="23">
        <f t="shared" si="70"/>
        <v>-10244.613242450199</v>
      </c>
      <c r="F140" s="23">
        <f t="shared" si="70"/>
        <v>-7189.3187455700609</v>
      </c>
      <c r="G140" s="23">
        <f t="shared" si="70"/>
        <v>-6820.996892992378</v>
      </c>
      <c r="H140" s="23">
        <f t="shared" si="70"/>
        <v>-619.9432300501212</v>
      </c>
      <c r="I140" s="23">
        <f t="shared" si="70"/>
        <v>1939.540529530881</v>
      </c>
      <c r="J140" s="23">
        <f t="shared" si="70"/>
        <v>-1736.7665166491497</v>
      </c>
      <c r="K140" s="23">
        <f t="shared" si="70"/>
        <v>-1929.7018774369426</v>
      </c>
      <c r="L140" s="23">
        <f t="shared" si="70"/>
        <v>-1928.9095402240819</v>
      </c>
      <c r="M140" s="23">
        <f t="shared" si="70"/>
        <v>-679.6936625848175</v>
      </c>
      <c r="N140" s="23">
        <f t="shared" si="70"/>
        <v>417.73507895725197</v>
      </c>
      <c r="O140" s="23">
        <f t="shared" si="70"/>
        <v>404.1696920941904</v>
      </c>
      <c r="P140" s="23">
        <f t="shared" si="70"/>
        <v>1016.2079346248393</v>
      </c>
      <c r="Q140" s="23">
        <f t="shared" si="70"/>
        <v>1165.6995660551693</v>
      </c>
      <c r="R140" s="23">
        <f t="shared" si="70"/>
        <v>-551.68579635354399</v>
      </c>
      <c r="S140" s="23">
        <f t="shared" si="70"/>
        <v>-594.5443230819219</v>
      </c>
      <c r="T140" s="23">
        <f t="shared" si="70"/>
        <v>-265.3210883310021</v>
      </c>
      <c r="U140" s="23">
        <f t="shared" si="70"/>
        <v>-98.330729628847621</v>
      </c>
      <c r="V140" s="23">
        <f t="shared" si="70"/>
        <v>173.8616011231461</v>
      </c>
      <c r="W140" s="23">
        <f t="shared" si="70"/>
        <v>226.3959210588182</v>
      </c>
      <c r="X140" s="23">
        <f t="shared" si="70"/>
        <v>152.32432536728447</v>
      </c>
      <c r="Y140" s="23">
        <f t="shared" si="70"/>
        <v>119.26194250583649</v>
      </c>
      <c r="Z140" s="23">
        <f t="shared" si="70"/>
        <v>6.852716272987891</v>
      </c>
      <c r="AA140" s="23">
        <f t="shared" si="70"/>
        <v>-136.33535161458713</v>
      </c>
      <c r="AB140" s="23">
        <f t="shared" si="70"/>
        <v>-40.091646326309274</v>
      </c>
      <c r="AC140" s="23">
        <f t="shared" si="70"/>
        <v>45.723073328455939</v>
      </c>
      <c r="AD140" s="23">
        <f t="shared" si="70"/>
        <v>63.757169292948674</v>
      </c>
      <c r="AE140" s="23">
        <f t="shared" si="70"/>
        <v>71.757097934183548</v>
      </c>
      <c r="AF140" s="23">
        <f t="shared" si="70"/>
        <v>53.375723211785953</v>
      </c>
    </row>
    <row r="141" spans="1:32" hidden="1">
      <c r="A141" s="12" t="s">
        <v>12</v>
      </c>
      <c r="B141" s="17"/>
      <c r="C141" s="23">
        <f t="shared" si="70"/>
        <v>3530.6086010695217</v>
      </c>
      <c r="D141" s="23">
        <f t="shared" si="70"/>
        <v>3362.1712800123787</v>
      </c>
      <c r="E141" s="23">
        <f t="shared" si="70"/>
        <v>7616.4224274223234</v>
      </c>
      <c r="F141" s="23">
        <f t="shared" si="70"/>
        <v>-10100.715455838588</v>
      </c>
      <c r="G141" s="23">
        <f t="shared" si="70"/>
        <v>-7091.133805902522</v>
      </c>
      <c r="H141" s="23">
        <f t="shared" si="70"/>
        <v>-6733.878281501311</v>
      </c>
      <c r="I141" s="23">
        <f t="shared" si="70"/>
        <v>-613.10525622266869</v>
      </c>
      <c r="J141" s="23">
        <f t="shared" si="70"/>
        <v>1918.1473974901528</v>
      </c>
      <c r="K141" s="23">
        <f t="shared" si="70"/>
        <v>-1717.6099819705123</v>
      </c>
      <c r="L141" s="23">
        <f t="shared" si="70"/>
        <v>-1908.4172657288073</v>
      </c>
      <c r="M141" s="23">
        <f t="shared" si="70"/>
        <v>-1907.6336679954147</v>
      </c>
      <c r="N141" s="23">
        <f t="shared" si="70"/>
        <v>-672.19664148650554</v>
      </c>
      <c r="O141" s="23">
        <f t="shared" si="70"/>
        <v>413.12746103635436</v>
      </c>
      <c r="P141" s="23">
        <f t="shared" si="70"/>
        <v>399.71170039039134</v>
      </c>
      <c r="Q141" s="23">
        <f t="shared" si="70"/>
        <v>1004.9991611059268</v>
      </c>
      <c r="R141" s="23">
        <f t="shared" si="70"/>
        <v>1152.8418998415837</v>
      </c>
      <c r="S141" s="23">
        <f t="shared" si="70"/>
        <v>-545.60070201976851</v>
      </c>
      <c r="T141" s="23">
        <f t="shared" si="70"/>
        <v>-587.98649919832678</v>
      </c>
      <c r="U141" s="23">
        <f t="shared" si="70"/>
        <v>-262.39459672671364</v>
      </c>
      <c r="V141" s="23">
        <f t="shared" si="70"/>
        <v>-97.246141681040172</v>
      </c>
      <c r="W141" s="23">
        <f t="shared" si="70"/>
        <v>171.94390766275683</v>
      </c>
      <c r="X141" s="23">
        <f t="shared" si="70"/>
        <v>223.8987740495395</v>
      </c>
      <c r="Y141" s="23">
        <f t="shared" si="70"/>
        <v>150.64418805848618</v>
      </c>
      <c r="Z141" s="23">
        <f t="shared" si="70"/>
        <v>117.94648327999676</v>
      </c>
      <c r="AA141" s="23">
        <f t="shared" si="70"/>
        <v>6.7771308124938514</v>
      </c>
      <c r="AB141" s="23">
        <f t="shared" si="70"/>
        <v>-134.83157268627838</v>
      </c>
      <c r="AC141" s="23">
        <f t="shared" si="70"/>
        <v>-39.649435467326839</v>
      </c>
      <c r="AD141" s="23">
        <f t="shared" si="70"/>
        <v>45.218747829640051</v>
      </c>
      <c r="AE141" s="23">
        <f t="shared" si="70"/>
        <v>63.053927715649479</v>
      </c>
      <c r="AF141" s="23">
        <f t="shared" si="70"/>
        <v>70.965617143967393</v>
      </c>
    </row>
    <row r="142" spans="1:32" hidden="1">
      <c r="A142" s="12" t="s">
        <v>13</v>
      </c>
      <c r="B142" s="17"/>
      <c r="C142" s="23">
        <f t="shared" si="70"/>
        <v>-5942.3591497326197</v>
      </c>
      <c r="D142" s="23">
        <f t="shared" si="70"/>
        <v>3655.6956118161252</v>
      </c>
      <c r="E142" s="23">
        <f t="shared" si="70"/>
        <v>3395.3617333291913</v>
      </c>
      <c r="F142" s="23">
        <f t="shared" si="70"/>
        <v>7507.3633654146252</v>
      </c>
      <c r="G142" s="23">
        <f t="shared" si="70"/>
        <v>-9881.1606370395748</v>
      </c>
      <c r="H142" s="23">
        <f t="shared" si="70"/>
        <v>-6940.5223289093556</v>
      </c>
      <c r="I142" s="23">
        <f t="shared" si="70"/>
        <v>-6613.678554176513</v>
      </c>
      <c r="J142" s="23">
        <f t="shared" si="70"/>
        <v>-602.16132739909517</v>
      </c>
      <c r="K142" s="23">
        <f t="shared" si="70"/>
        <v>1883.9084664449547</v>
      </c>
      <c r="L142" s="23">
        <f t="shared" si="70"/>
        <v>-1686.950643792341</v>
      </c>
      <c r="M142" s="23">
        <f t="shared" si="70"/>
        <v>-1874.3520175355443</v>
      </c>
      <c r="N142" s="23">
        <f t="shared" si="70"/>
        <v>-1873.5824070216986</v>
      </c>
      <c r="O142" s="23">
        <f t="shared" si="70"/>
        <v>-660.19793143597053</v>
      </c>
      <c r="P142" s="23">
        <f t="shared" si="70"/>
        <v>405.75313585685581</v>
      </c>
      <c r="Q142" s="23">
        <f t="shared" si="70"/>
        <v>392.5768465384208</v>
      </c>
      <c r="R142" s="23">
        <f t="shared" si="70"/>
        <v>987.05992608018641</v>
      </c>
      <c r="S142" s="23">
        <f t="shared" si="70"/>
        <v>1132.2636719294132</v>
      </c>
      <c r="T142" s="23">
        <f t="shared" si="70"/>
        <v>-535.86172948871535</v>
      </c>
      <c r="U142" s="23">
        <f t="shared" si="70"/>
        <v>-577.49094018763935</v>
      </c>
      <c r="V142" s="23">
        <f t="shared" si="70"/>
        <v>-257.71085317514007</v>
      </c>
      <c r="W142" s="23">
        <f t="shared" si="70"/>
        <v>-95.510298052035068</v>
      </c>
      <c r="X142" s="23">
        <f t="shared" si="70"/>
        <v>168.87470891097837</v>
      </c>
      <c r="Y142" s="23">
        <f t="shared" si="70"/>
        <v>219.90218093275325</v>
      </c>
      <c r="Z142" s="23">
        <f t="shared" si="70"/>
        <v>147.95518930164326</v>
      </c>
      <c r="AA142" s="23">
        <f t="shared" si="70"/>
        <v>115.84113855344913</v>
      </c>
      <c r="AB142" s="23">
        <f t="shared" si="70"/>
        <v>6.6561590274905029</v>
      </c>
      <c r="AC142" s="23">
        <f t="shared" si="70"/>
        <v>-132.42482911382831</v>
      </c>
      <c r="AD142" s="23">
        <f t="shared" si="70"/>
        <v>-38.941693044234853</v>
      </c>
      <c r="AE142" s="23">
        <f t="shared" si="70"/>
        <v>44.411593180881027</v>
      </c>
      <c r="AF142" s="23">
        <f t="shared" si="70"/>
        <v>61.928415105925524</v>
      </c>
    </row>
    <row r="143" spans="1:32" hidden="1">
      <c r="A143" s="12" t="s">
        <v>14</v>
      </c>
      <c r="B143" s="17"/>
      <c r="C143" s="23">
        <f t="shared" si="70"/>
        <v>-10057.02419208557</v>
      </c>
      <c r="D143" s="23">
        <f t="shared" si="70"/>
        <v>-5672.1919713054376</v>
      </c>
      <c r="E143" s="23">
        <f t="shared" si="70"/>
        <v>3590.332471019974</v>
      </c>
      <c r="F143" s="23">
        <f t="shared" si="70"/>
        <v>3346.7585269244446</v>
      </c>
      <c r="G143" s="23">
        <f t="shared" si="70"/>
        <v>7334.7429557554424</v>
      </c>
      <c r="H143" s="23">
        <f t="shared" si="70"/>
        <v>-9539.8341194402819</v>
      </c>
      <c r="I143" s="23">
        <f t="shared" si="70"/>
        <v>-6738.2755082449366</v>
      </c>
      <c r="J143" s="23">
        <f t="shared" si="70"/>
        <v>-6420.9559611078148</v>
      </c>
      <c r="K143" s="23">
        <f t="shared" si="70"/>
        <v>-584.61434631868178</v>
      </c>
      <c r="L143" s="23">
        <f t="shared" si="70"/>
        <v>1829.0113737327483</v>
      </c>
      <c r="M143" s="23">
        <f t="shared" si="70"/>
        <v>-1637.7929020322335</v>
      </c>
      <c r="N143" s="23">
        <f t="shared" si="70"/>
        <v>-1819.7333997445567</v>
      </c>
      <c r="O143" s="23">
        <f t="shared" si="70"/>
        <v>-1818.986215681085</v>
      </c>
      <c r="P143" s="23">
        <f t="shared" si="70"/>
        <v>-640.9597637139268</v>
      </c>
      <c r="Q143" s="23">
        <f t="shared" si="70"/>
        <v>393.92948947798504</v>
      </c>
      <c r="R143" s="23">
        <f t="shared" si="70"/>
        <v>381.13715723029236</v>
      </c>
      <c r="S143" s="23">
        <f t="shared" si="70"/>
        <v>958.29699983420869</v>
      </c>
      <c r="T143" s="23">
        <f t="shared" si="70"/>
        <v>1099.2695085293926</v>
      </c>
      <c r="U143" s="23">
        <f t="shared" si="70"/>
        <v>-520.24671869141457</v>
      </c>
      <c r="V143" s="23">
        <f t="shared" si="70"/>
        <v>-560.66285419057385</v>
      </c>
      <c r="W143" s="23">
        <f t="shared" si="70"/>
        <v>-250.20115891361638</v>
      </c>
      <c r="X143" s="23">
        <f t="shared" si="70"/>
        <v>-92.727127966798434</v>
      </c>
      <c r="Y143" s="23">
        <f t="shared" si="70"/>
        <v>163.95369989331448</v>
      </c>
      <c r="Z143" s="23">
        <f t="shared" si="70"/>
        <v>213.49423138037309</v>
      </c>
      <c r="AA143" s="23">
        <f t="shared" si="70"/>
        <v>143.6437750853911</v>
      </c>
      <c r="AB143" s="23">
        <f t="shared" si="70"/>
        <v>112.465527776003</v>
      </c>
      <c r="AC143" s="23">
        <f t="shared" si="70"/>
        <v>6.4621985534286068</v>
      </c>
      <c r="AD143" s="23">
        <f t="shared" si="70"/>
        <v>-128.56596959345188</v>
      </c>
      <c r="AE143" s="23">
        <f t="shared" si="70"/>
        <v>-37.806932108924229</v>
      </c>
      <c r="AF143" s="23">
        <f t="shared" si="70"/>
        <v>43.117439355588431</v>
      </c>
    </row>
    <row r="144" spans="1:32" hidden="1">
      <c r="A144" s="12" t="s">
        <v>15</v>
      </c>
      <c r="B144" s="17"/>
      <c r="C144" s="23">
        <f t="shared" si="70"/>
        <v>7288.8646277644511</v>
      </c>
      <c r="D144" s="23">
        <f t="shared" si="70"/>
        <v>-9301.7858338245278</v>
      </c>
      <c r="E144" s="23">
        <f t="shared" si="70"/>
        <v>-5261.9795520041516</v>
      </c>
      <c r="F144" s="23">
        <f t="shared" si="70"/>
        <v>3494.0988834134187</v>
      </c>
      <c r="G144" s="23">
        <f t="shared" si="70"/>
        <v>3267.9462288806462</v>
      </c>
      <c r="H144" s="23">
        <f t="shared" si="70"/>
        <v>7082.32460560256</v>
      </c>
      <c r="I144" s="23">
        <f t="shared" si="70"/>
        <v>-9120.3367203562302</v>
      </c>
      <c r="J144" s="23">
        <f t="shared" si="70"/>
        <v>-6441.9717135845713</v>
      </c>
      <c r="K144" s="23">
        <f t="shared" si="70"/>
        <v>-6138.6057345112094</v>
      </c>
      <c r="L144" s="23">
        <f t="shared" si="70"/>
        <v>-558.90696035395376</v>
      </c>
      <c r="M144" s="23">
        <f t="shared" si="70"/>
        <v>1748.5838207407614</v>
      </c>
      <c r="N144" s="23">
        <f t="shared" si="70"/>
        <v>-1565.7738444638453</v>
      </c>
      <c r="O144" s="23">
        <f t="shared" si="70"/>
        <v>-1739.7138293137032</v>
      </c>
      <c r="P144" s="23">
        <f t="shared" si="70"/>
        <v>-1738.9995013531043</v>
      </c>
      <c r="Q144" s="23">
        <f t="shared" si="70"/>
        <v>-612.77468728292297</v>
      </c>
      <c r="R144" s="23">
        <f t="shared" si="70"/>
        <v>376.60713416346334</v>
      </c>
      <c r="S144" s="23">
        <f t="shared" si="70"/>
        <v>364.37732219012469</v>
      </c>
      <c r="T144" s="23">
        <f t="shared" si="70"/>
        <v>916.1575774975754</v>
      </c>
      <c r="U144" s="23">
        <f t="shared" si="70"/>
        <v>1050.9310684740485</v>
      </c>
      <c r="V144" s="23">
        <f t="shared" si="70"/>
        <v>-497.3697857551997</v>
      </c>
      <c r="W144" s="23">
        <f t="shared" si="70"/>
        <v>-536.00869289685579</v>
      </c>
      <c r="X144" s="23">
        <f t="shared" si="70"/>
        <v>-239.19900372957636</v>
      </c>
      <c r="Y144" s="23">
        <f t="shared" si="70"/>
        <v>-88.64961587176731</v>
      </c>
      <c r="Z144" s="23">
        <f t="shared" si="70"/>
        <v>156.74412477761143</v>
      </c>
      <c r="AA144" s="23">
        <f t="shared" si="70"/>
        <v>204.10619866804336</v>
      </c>
      <c r="AB144" s="23">
        <f t="shared" si="70"/>
        <v>137.32729313313757</v>
      </c>
      <c r="AC144" s="23">
        <f t="shared" si="70"/>
        <v>107.52005432248552</v>
      </c>
      <c r="AD144" s="23">
        <f t="shared" si="70"/>
        <v>6.1780347564927069</v>
      </c>
      <c r="AE144" s="23">
        <f t="shared" si="70"/>
        <v>-122.91250757515081</v>
      </c>
      <c r="AF144" s="23">
        <f t="shared" si="70"/>
        <v>-36.144438873874606</v>
      </c>
    </row>
    <row r="145" spans="1:32" hidden="1">
      <c r="A145" s="12" t="s">
        <v>16</v>
      </c>
      <c r="B145" s="17"/>
      <c r="C145" s="23">
        <f t="shared" si="70"/>
        <v>5362.7879593271718</v>
      </c>
      <c r="D145" s="23">
        <f t="shared" si="70"/>
        <v>6818.8308031309498</v>
      </c>
      <c r="E145" s="23">
        <f t="shared" si="70"/>
        <v>-8482.4136349329419</v>
      </c>
      <c r="F145" s="23">
        <f t="shared" si="70"/>
        <v>-4762.5969261661885</v>
      </c>
      <c r="G145" s="23">
        <f t="shared" si="70"/>
        <v>3348.5379574291001</v>
      </c>
      <c r="H145" s="23">
        <f t="shared" si="70"/>
        <v>3143.8313625312949</v>
      </c>
      <c r="I145" s="23">
        <f t="shared" si="70"/>
        <v>6612.9243678865751</v>
      </c>
      <c r="J145" s="23">
        <f t="shared" si="70"/>
        <v>-8515.8617120802155</v>
      </c>
      <c r="K145" s="23">
        <f t="shared" si="70"/>
        <v>-6015.0125974598777</v>
      </c>
      <c r="L145" s="23">
        <f t="shared" si="70"/>
        <v>-5731.7530199738248</v>
      </c>
      <c r="M145" s="23">
        <f t="shared" si="70"/>
        <v>-521.86388838804487</v>
      </c>
      <c r="N145" s="23">
        <f t="shared" si="70"/>
        <v>1632.6916939561816</v>
      </c>
      <c r="O145" s="23">
        <f t="shared" si="70"/>
        <v>-1461.9979437914335</v>
      </c>
      <c r="P145" s="23">
        <f t="shared" si="70"/>
        <v>-1624.4095852253085</v>
      </c>
      <c r="Q145" s="23">
        <f t="shared" si="70"/>
        <v>-1623.7426012842479</v>
      </c>
      <c r="R145" s="23">
        <f t="shared" si="70"/>
        <v>-572.16138587487876</v>
      </c>
      <c r="S145" s="23">
        <f t="shared" si="70"/>
        <v>351.64647673157742</v>
      </c>
      <c r="T145" s="23">
        <f t="shared" si="70"/>
        <v>340.22722865740798</v>
      </c>
      <c r="U145" s="23">
        <f t="shared" si="70"/>
        <v>855.43675367053947</v>
      </c>
      <c r="V145" s="23">
        <f t="shared" si="70"/>
        <v>981.27776665072088</v>
      </c>
      <c r="W145" s="23">
        <f t="shared" si="70"/>
        <v>-464.40525663978042</v>
      </c>
      <c r="X145" s="23">
        <f t="shared" si="70"/>
        <v>-500.48326560077112</v>
      </c>
      <c r="Y145" s="23">
        <f t="shared" si="70"/>
        <v>-223.34544215696951</v>
      </c>
      <c r="Z145" s="23">
        <f t="shared" si="70"/>
        <v>-82.77412257247488</v>
      </c>
      <c r="AA145" s="23">
        <f t="shared" si="70"/>
        <v>146.35548354348794</v>
      </c>
      <c r="AB145" s="23">
        <f t="shared" si="70"/>
        <v>190.5785077601322</v>
      </c>
      <c r="AC145" s="23">
        <f t="shared" si="70"/>
        <v>128.22555498481961</v>
      </c>
      <c r="AD145" s="23">
        <f t="shared" si="70"/>
        <v>100.39387162559433</v>
      </c>
      <c r="AE145" s="23">
        <f t="shared" si="70"/>
        <v>5.7685687767771014</v>
      </c>
      <c r="AF145" s="23">
        <f t="shared" si="70"/>
        <v>-114.76614836585941</v>
      </c>
    </row>
    <row r="146" spans="1:32" hidden="1">
      <c r="A146" s="12" t="s">
        <v>17</v>
      </c>
      <c r="B146" s="17"/>
      <c r="C146" s="23">
        <f t="shared" si="70"/>
        <v>2091.0216510467799</v>
      </c>
      <c r="D146" s="23">
        <f t="shared" si="70"/>
        <v>4934.0268541995683</v>
      </c>
      <c r="E146" s="23">
        <f t="shared" si="70"/>
        <v>6252.4511822310378</v>
      </c>
      <c r="F146" s="23">
        <f t="shared" si="70"/>
        <v>-7199.464754239154</v>
      </c>
      <c r="G146" s="23">
        <f t="shared" si="70"/>
        <v>-4020.9546718722122</v>
      </c>
      <c r="H146" s="23">
        <f t="shared" si="70"/>
        <v>3146.1650088927636</v>
      </c>
      <c r="I146" s="23">
        <f t="shared" si="70"/>
        <v>2806.2330560387491</v>
      </c>
      <c r="J146" s="23">
        <f t="shared" si="70"/>
        <v>5902.7997428289891</v>
      </c>
      <c r="K146" s="23">
        <f t="shared" si="70"/>
        <v>-7601.3913856539875</v>
      </c>
      <c r="L146" s="23">
        <f t="shared" si="70"/>
        <v>-5369.094342862787</v>
      </c>
      <c r="M146" s="23">
        <f t="shared" si="70"/>
        <v>-5116.2524127088436</v>
      </c>
      <c r="N146" s="23">
        <f t="shared" si="70"/>
        <v>-465.82387077158637</v>
      </c>
      <c r="O146" s="23">
        <f t="shared" si="70"/>
        <v>1457.3661477219648</v>
      </c>
      <c r="P146" s="23">
        <f t="shared" si="70"/>
        <v>-1305.0022360057046</v>
      </c>
      <c r="Q146" s="23">
        <f t="shared" si="70"/>
        <v>-1449.9734079041518</v>
      </c>
      <c r="R146" s="23">
        <f t="shared" si="70"/>
        <v>-1449.3780476041138</v>
      </c>
      <c r="S146" s="23">
        <f t="shared" si="70"/>
        <v>-510.72020387831799</v>
      </c>
      <c r="T146" s="23">
        <f t="shared" si="70"/>
        <v>313.88514625962125</v>
      </c>
      <c r="U146" s="23">
        <f t="shared" si="70"/>
        <v>303.69214678681965</v>
      </c>
      <c r="V146" s="23">
        <f t="shared" si="70"/>
        <v>763.57622870964406</v>
      </c>
      <c r="W146" s="23">
        <f t="shared" si="70"/>
        <v>875.90388554237143</v>
      </c>
      <c r="X146" s="23">
        <f t="shared" si="70"/>
        <v>-414.53539719490436</v>
      </c>
      <c r="Y146" s="23">
        <f t="shared" si="70"/>
        <v>-446.73919239493625</v>
      </c>
      <c r="Z146" s="23">
        <f t="shared" si="70"/>
        <v>-199.36163566732648</v>
      </c>
      <c r="AA146" s="23">
        <f t="shared" si="70"/>
        <v>-73.885476719864528</v>
      </c>
      <c r="AB146" s="23">
        <f t="shared" si="70"/>
        <v>130.63919418425212</v>
      </c>
      <c r="AC146" s="23">
        <f t="shared" si="70"/>
        <v>170.11335742144365</v>
      </c>
      <c r="AD146" s="23">
        <f t="shared" si="70"/>
        <v>114.45613632964887</v>
      </c>
      <c r="AE146" s="23">
        <f t="shared" si="70"/>
        <v>89.613140366604057</v>
      </c>
      <c r="AF146" s="23">
        <f t="shared" si="70"/>
        <v>5.1491147331762477</v>
      </c>
    </row>
    <row r="147" spans="1:32" hidden="1">
      <c r="A147" s="12" t="s">
        <v>18</v>
      </c>
      <c r="B147" s="17"/>
      <c r="C147" s="23">
        <f t="shared" si="70"/>
        <v>2276.6696619639988</v>
      </c>
      <c r="D147" s="23">
        <f t="shared" si="70"/>
        <v>1999.6362562761569</v>
      </c>
      <c r="E147" s="23">
        <f t="shared" si="70"/>
        <v>4256.7589728770545</v>
      </c>
      <c r="F147" s="23">
        <f t="shared" si="70"/>
        <v>5398.6410146424023</v>
      </c>
      <c r="G147" s="23">
        <f t="shared" si="70"/>
        <v>-5452.5628780425504</v>
      </c>
      <c r="H147" s="23">
        <f t="shared" si="70"/>
        <v>-3005.6133952045639</v>
      </c>
      <c r="I147" s="23">
        <f t="shared" si="70"/>
        <v>2579.7183636958143</v>
      </c>
      <c r="J147" s="23">
        <f t="shared" si="70"/>
        <v>2300.9889586246209</v>
      </c>
      <c r="K147" s="23">
        <f t="shared" si="70"/>
        <v>4840.0388570699761</v>
      </c>
      <c r="L147" s="23">
        <f t="shared" si="70"/>
        <v>-6232.8100693332563</v>
      </c>
      <c r="M147" s="23">
        <f t="shared" si="70"/>
        <v>-4402.4236597726849</v>
      </c>
      <c r="N147" s="23">
        <f t="shared" si="70"/>
        <v>-4195.1042825350705</v>
      </c>
      <c r="O147" s="23">
        <f t="shared" si="70"/>
        <v>-381.95529804720718</v>
      </c>
      <c r="P147" s="23">
        <f t="shared" si="70"/>
        <v>1194.9768061371033</v>
      </c>
      <c r="Q147" s="23">
        <f t="shared" si="70"/>
        <v>-1070.0450304966071</v>
      </c>
      <c r="R147" s="23">
        <f t="shared" si="70"/>
        <v>-1188.9150812713924</v>
      </c>
      <c r="S147" s="23">
        <f t="shared" si="70"/>
        <v>-1188.4269117396943</v>
      </c>
      <c r="T147" s="23">
        <f t="shared" si="70"/>
        <v>-418.76833698530027</v>
      </c>
      <c r="U147" s="23">
        <f t="shared" si="70"/>
        <v>257.37215740704778</v>
      </c>
      <c r="V147" s="23">
        <f t="shared" si="70"/>
        <v>249.01434151156354</v>
      </c>
      <c r="W147" s="23">
        <f t="shared" si="70"/>
        <v>626.09927124487149</v>
      </c>
      <c r="X147" s="23">
        <f t="shared" si="70"/>
        <v>718.20306054493631</v>
      </c>
      <c r="Y147" s="23">
        <f t="shared" si="70"/>
        <v>-339.90098215541002</v>
      </c>
      <c r="Z147" s="23">
        <f t="shared" si="70"/>
        <v>-366.30669248001141</v>
      </c>
      <c r="AA147" s="23">
        <f t="shared" si="70"/>
        <v>-163.46786360338956</v>
      </c>
      <c r="AB147" s="23">
        <f t="shared" si="70"/>
        <v>-60.5828748860622</v>
      </c>
      <c r="AC147" s="23">
        <f t="shared" si="70"/>
        <v>107.11845287928736</v>
      </c>
      <c r="AD147" s="23">
        <f t="shared" si="70"/>
        <v>139.48554853595851</v>
      </c>
      <c r="AE147" s="23">
        <f t="shared" si="70"/>
        <v>93.849049840897351</v>
      </c>
      <c r="AF147" s="23">
        <f t="shared" si="70"/>
        <v>73.478874496013304</v>
      </c>
    </row>
    <row r="148" spans="1:32" hidden="1">
      <c r="A148" s="12" t="s">
        <v>19</v>
      </c>
      <c r="B148" s="17"/>
      <c r="C148" s="23">
        <f t="shared" si="70"/>
        <v>5127.914568746186</v>
      </c>
      <c r="D148" s="23">
        <f t="shared" si="70"/>
        <v>1941.7533929293077</v>
      </c>
      <c r="E148" s="23">
        <f t="shared" si="70"/>
        <v>1721.8708867465812</v>
      </c>
      <c r="F148" s="23">
        <f t="shared" si="70"/>
        <v>3264.2088592579566</v>
      </c>
      <c r="G148" s="23">
        <f t="shared" si="70"/>
        <v>4141.1053433466914</v>
      </c>
      <c r="H148" s="23">
        <f t="shared" si="70"/>
        <v>-3438.2267868823001</v>
      </c>
      <c r="I148" s="23">
        <f t="shared" si="70"/>
        <v>-2124.5792367095819</v>
      </c>
      <c r="J148" s="23">
        <f t="shared" si="70"/>
        <v>1823.5266321381023</v>
      </c>
      <c r="K148" s="23">
        <f t="shared" si="70"/>
        <v>1626.501057385376</v>
      </c>
      <c r="L148" s="23">
        <f t="shared" si="70"/>
        <v>3421.2803539553606</v>
      </c>
      <c r="M148" s="23">
        <f t="shared" si="70"/>
        <v>-4405.7891413405086</v>
      </c>
      <c r="N148" s="23">
        <f t="shared" si="70"/>
        <v>-3111.943110739121</v>
      </c>
      <c r="O148" s="23">
        <f t="shared" si="70"/>
        <v>-2965.3951731536126</v>
      </c>
      <c r="P148" s="23">
        <f t="shared" si="70"/>
        <v>-269.99290623240086</v>
      </c>
      <c r="Q148" s="23">
        <f t="shared" si="70"/>
        <v>844.69377023641573</v>
      </c>
      <c r="R148" s="23">
        <f t="shared" ref="R148:AF148" si="71">R63-Q63</f>
        <v>-756.3831921179717</v>
      </c>
      <c r="S148" s="23">
        <f t="shared" si="71"/>
        <v>-840.40891616673434</v>
      </c>
      <c r="T148" s="23">
        <f t="shared" si="71"/>
        <v>-840.06384355935916</v>
      </c>
      <c r="U148" s="23">
        <f t="shared" si="71"/>
        <v>-296.01495494061055</v>
      </c>
      <c r="V148" s="23">
        <f t="shared" si="71"/>
        <v>181.92876788697868</v>
      </c>
      <c r="W148" s="23">
        <f t="shared" si="71"/>
        <v>176.02087496099011</v>
      </c>
      <c r="X148" s="23">
        <f t="shared" si="71"/>
        <v>442.57106184320764</v>
      </c>
      <c r="Y148" s="23">
        <f t="shared" si="71"/>
        <v>507.67650710153794</v>
      </c>
      <c r="Z148" s="23">
        <f t="shared" si="71"/>
        <v>-240.26595382385494</v>
      </c>
      <c r="AA148" s="23">
        <f t="shared" si="71"/>
        <v>-258.93136966733073</v>
      </c>
      <c r="AB148" s="23">
        <f t="shared" si="71"/>
        <v>-115.55059923380395</v>
      </c>
      <c r="AC148" s="23">
        <f t="shared" si="71"/>
        <v>-42.824242894466806</v>
      </c>
      <c r="AD148" s="23">
        <f t="shared" si="71"/>
        <v>75.718866977002108</v>
      </c>
      <c r="AE148" s="23">
        <f t="shared" si="71"/>
        <v>98.598209840747586</v>
      </c>
      <c r="AF148" s="23">
        <f t="shared" si="71"/>
        <v>66.339118329397024</v>
      </c>
    </row>
    <row r="149" spans="1:32" hidden="1">
      <c r="A149" s="12" t="s">
        <v>20</v>
      </c>
      <c r="B149" s="17"/>
      <c r="C149" s="23">
        <f t="shared" ref="C149:AF149" si="72">C64-B64</f>
        <v>1043.9587338740002</v>
      </c>
      <c r="D149" s="23">
        <f t="shared" si="72"/>
        <v>2545.1753646059615</v>
      </c>
      <c r="E149" s="23">
        <f t="shared" si="72"/>
        <v>2041.1449444971977</v>
      </c>
      <c r="F149" s="23">
        <f t="shared" si="72"/>
        <v>1853.7628440714361</v>
      </c>
      <c r="G149" s="23">
        <f t="shared" si="72"/>
        <v>2500.1014034556192</v>
      </c>
      <c r="H149" s="23">
        <f t="shared" si="72"/>
        <v>3268.7676176525038</v>
      </c>
      <c r="I149" s="23">
        <f t="shared" si="72"/>
        <v>-73.976392386874068</v>
      </c>
      <c r="J149" s="23">
        <f t="shared" si="72"/>
        <v>-959.76638290877963</v>
      </c>
      <c r="K149" s="23">
        <f t="shared" si="72"/>
        <v>377.06939916908777</v>
      </c>
      <c r="L149" s="23">
        <f t="shared" si="72"/>
        <v>874.64676560422049</v>
      </c>
      <c r="M149" s="23">
        <f t="shared" si="72"/>
        <v>1875.3614319388034</v>
      </c>
      <c r="N149" s="23">
        <f t="shared" si="72"/>
        <v>-1104.6431655962806</v>
      </c>
      <c r="O149" s="23">
        <f t="shared" si="72"/>
        <v>-1840.7256587473366</v>
      </c>
      <c r="P149" s="23">
        <f t="shared" si="72"/>
        <v>-2098.0834624374893</v>
      </c>
      <c r="Q149" s="23">
        <f t="shared" si="72"/>
        <v>-1033.7696534629522</v>
      </c>
      <c r="R149" s="23">
        <f t="shared" si="72"/>
        <v>-82.539952202252607</v>
      </c>
      <c r="S149" s="23">
        <f t="shared" si="72"/>
        <v>-366.22690875171975</v>
      </c>
      <c r="T149" s="23">
        <f t="shared" si="72"/>
        <v>-526.74969231780597</v>
      </c>
      <c r="U149" s="23">
        <f t="shared" si="72"/>
        <v>-596.67431930240127</v>
      </c>
      <c r="V149" s="23">
        <f t="shared" si="72"/>
        <v>-389.69819296944297</v>
      </c>
      <c r="W149" s="23">
        <f t="shared" si="72"/>
        <v>-90.7005067105747</v>
      </c>
      <c r="X149" s="23">
        <f t="shared" si="72"/>
        <v>37.246099275551387</v>
      </c>
      <c r="Y149" s="23">
        <f t="shared" si="72"/>
        <v>209.46132774169018</v>
      </c>
      <c r="Z149" s="23">
        <f t="shared" si="72"/>
        <v>313.06225627658569</v>
      </c>
      <c r="AA149" s="23">
        <f t="shared" si="72"/>
        <v>31.778792844510463</v>
      </c>
      <c r="AB149" s="23">
        <f t="shared" si="72"/>
        <v>-99.162106312152901</v>
      </c>
      <c r="AC149" s="23">
        <f t="shared" si="72"/>
        <v>-93.731554498392143</v>
      </c>
      <c r="AD149" s="23">
        <f t="shared" si="72"/>
        <v>-59.612621120182666</v>
      </c>
      <c r="AE149" s="23">
        <f t="shared" si="72"/>
        <v>7.0310858291049954</v>
      </c>
      <c r="AF149" s="23">
        <f t="shared" si="72"/>
        <v>46.111840743335051</v>
      </c>
    </row>
    <row r="150" spans="1:32" hidden="1">
      <c r="A150" s="12" t="s">
        <v>21</v>
      </c>
      <c r="B150" s="17"/>
      <c r="C150" s="18">
        <f t="shared" ref="C150:AF150" si="73">SUM(C131:C133)</f>
        <v>-6030.375109608096</v>
      </c>
      <c r="D150" s="18">
        <f t="shared" si="73"/>
        <v>-4634.9551292768665</v>
      </c>
      <c r="E150" s="18">
        <f t="shared" si="73"/>
        <v>-2262.0309340162603</v>
      </c>
      <c r="F150" s="18">
        <f t="shared" si="73"/>
        <v>137.10895724518195</v>
      </c>
      <c r="G150" s="18">
        <f t="shared" si="73"/>
        <v>1879.8382211714015</v>
      </c>
      <c r="H150" s="18">
        <f t="shared" si="73"/>
        <v>2649.6094682297153</v>
      </c>
      <c r="I150" s="18">
        <f t="shared" si="73"/>
        <v>1669.4010043669368</v>
      </c>
      <c r="J150" s="18">
        <f t="shared" si="73"/>
        <v>19.358016654048697</v>
      </c>
      <c r="K150" s="18">
        <f t="shared" si="73"/>
        <v>-1445.9527399451472</v>
      </c>
      <c r="L150" s="18">
        <f t="shared" si="73"/>
        <v>-981.45474876230583</v>
      </c>
      <c r="M150" s="18">
        <f t="shared" si="73"/>
        <v>-194.25878223204199</v>
      </c>
      <c r="N150" s="18">
        <f t="shared" si="73"/>
        <v>309.42608587675932</v>
      </c>
      <c r="O150" s="18">
        <f t="shared" si="73"/>
        <v>566.084873520158</v>
      </c>
      <c r="P150" s="18">
        <f t="shared" si="73"/>
        <v>510.12550993474724</v>
      </c>
      <c r="Q150" s="18">
        <f t="shared" si="73"/>
        <v>285.19043262699415</v>
      </c>
      <c r="R150" s="18">
        <f t="shared" si="73"/>
        <v>-10.57057619230909</v>
      </c>
      <c r="S150" s="18">
        <f t="shared" si="73"/>
        <v>-173.72799470163591</v>
      </c>
      <c r="T150" s="18">
        <f t="shared" si="73"/>
        <v>-133.83197326074878</v>
      </c>
      <c r="U150" s="18">
        <f t="shared" si="73"/>
        <v>71.122390807795455</v>
      </c>
      <c r="V150" s="18">
        <f t="shared" si="73"/>
        <v>185.68048772771726</v>
      </c>
      <c r="W150" s="18">
        <f t="shared" si="73"/>
        <v>193.50548752227769</v>
      </c>
      <c r="X150" s="18">
        <f t="shared" si="73"/>
        <v>159.10487817043031</v>
      </c>
      <c r="Y150" s="18">
        <f t="shared" si="73"/>
        <v>104.83311162891187</v>
      </c>
      <c r="Z150" s="18">
        <f t="shared" si="73"/>
        <v>59.895527944827336</v>
      </c>
      <c r="AA150" s="18">
        <f t="shared" si="73"/>
        <v>42.229323394567473</v>
      </c>
      <c r="AB150" s="18">
        <f t="shared" si="73"/>
        <v>58.908788167565945</v>
      </c>
      <c r="AC150" s="18">
        <f t="shared" si="73"/>
        <v>92.244492118836206</v>
      </c>
      <c r="AD150" s="18">
        <f t="shared" si="73"/>
        <v>117.19814724350726</v>
      </c>
      <c r="AE150" s="18">
        <f t="shared" si="73"/>
        <v>115.29833885385597</v>
      </c>
      <c r="AF150" s="18">
        <f t="shared" si="73"/>
        <v>101.90867739980604</v>
      </c>
    </row>
    <row r="151" spans="1:32" hidden="1">
      <c r="A151" s="12" t="s">
        <v>22</v>
      </c>
      <c r="B151" s="17"/>
      <c r="C151" s="18">
        <f t="shared" ref="C151:AF151" si="74">SUM(C134:C143)</f>
        <v>-26974.133984866327</v>
      </c>
      <c r="D151" s="18">
        <f t="shared" si="74"/>
        <v>-16794.792689093068</v>
      </c>
      <c r="E151" s="18">
        <f t="shared" si="74"/>
        <v>-12310.737067985778</v>
      </c>
      <c r="F151" s="18">
        <f t="shared" si="74"/>
        <v>-17749.031545125592</v>
      </c>
      <c r="G151" s="18">
        <f t="shared" si="74"/>
        <v>-21548.435334315855</v>
      </c>
      <c r="H151" s="18">
        <f t="shared" si="74"/>
        <v>-27832.27814994011</v>
      </c>
      <c r="I151" s="18">
        <f t="shared" si="74"/>
        <v>-17541.079731791309</v>
      </c>
      <c r="J151" s="18">
        <f t="shared" si="74"/>
        <v>-9550.578168604814</v>
      </c>
      <c r="K151" s="18">
        <f t="shared" si="74"/>
        <v>-1911.6234201963052</v>
      </c>
      <c r="L151" s="18">
        <f t="shared" si="74"/>
        <v>-1884.2916712272199</v>
      </c>
      <c r="M151" s="18">
        <f t="shared" si="74"/>
        <v>-4221.0765850887328</v>
      </c>
      <c r="N151" s="18">
        <f t="shared" si="74"/>
        <v>-2768.5449280780194</v>
      </c>
      <c r="O151" s="18">
        <f t="shared" si="74"/>
        <v>-996.08881034614751</v>
      </c>
      <c r="P151" s="18">
        <f t="shared" si="74"/>
        <v>999.41179907683181</v>
      </c>
      <c r="Q151" s="18">
        <f t="shared" si="74"/>
        <v>1839.0210489476849</v>
      </c>
      <c r="R151" s="18">
        <f t="shared" si="74"/>
        <v>1566.2785284390302</v>
      </c>
      <c r="S151" s="18">
        <f t="shared" si="74"/>
        <v>1268.6588843240424</v>
      </c>
      <c r="T151" s="18">
        <f t="shared" si="74"/>
        <v>301.22326319588683</v>
      </c>
      <c r="U151" s="18">
        <f t="shared" si="74"/>
        <v>-910.30880990475271</v>
      </c>
      <c r="V151" s="18">
        <f t="shared" si="74"/>
        <v>-411.63182829871221</v>
      </c>
      <c r="W151" s="18">
        <f t="shared" si="74"/>
        <v>200.68399717376087</v>
      </c>
      <c r="X151" s="18">
        <f t="shared" si="74"/>
        <v>512.03999615297653</v>
      </c>
      <c r="Y151" s="18">
        <f t="shared" si="74"/>
        <v>667.07287460279622</v>
      </c>
      <c r="Z151" s="18">
        <f t="shared" si="74"/>
        <v>547.69567250203909</v>
      </c>
      <c r="AA151" s="18">
        <f t="shared" si="74"/>
        <v>359.18082288500227</v>
      </c>
      <c r="AB151" s="18">
        <f t="shared" si="74"/>
        <v>232.18577296185686</v>
      </c>
      <c r="AC151" s="18">
        <f t="shared" si="74"/>
        <v>130.909930409558</v>
      </c>
      <c r="AD151" s="18">
        <f t="shared" si="74"/>
        <v>140.56525038231121</v>
      </c>
      <c r="AE151" s="18">
        <f t="shared" si="74"/>
        <v>303.60987995459436</v>
      </c>
      <c r="AF151" s="18">
        <f t="shared" si="74"/>
        <v>380.50021151363762</v>
      </c>
    </row>
    <row r="152" spans="1:32" hidden="1">
      <c r="A152" s="12" t="s">
        <v>23</v>
      </c>
      <c r="B152" s="17"/>
      <c r="C152" s="18">
        <f t="shared" ref="C152:AF152" si="75">SUM(C144:C149)</f>
        <v>23191.21720272259</v>
      </c>
      <c r="D152" s="18">
        <f t="shared" si="75"/>
        <v>8937.6368373174155</v>
      </c>
      <c r="E152" s="18">
        <f t="shared" si="75"/>
        <v>527.83279941477758</v>
      </c>
      <c r="F152" s="18">
        <f t="shared" si="75"/>
        <v>2048.6499209798712</v>
      </c>
      <c r="G152" s="18">
        <f t="shared" si="75"/>
        <v>3784.1733831972942</v>
      </c>
      <c r="H152" s="18">
        <f t="shared" si="75"/>
        <v>10197.248412592258</v>
      </c>
      <c r="I152" s="18">
        <f t="shared" si="75"/>
        <v>679.98343816845227</v>
      </c>
      <c r="J152" s="18">
        <f t="shared" si="75"/>
        <v>-5890.2844749818541</v>
      </c>
      <c r="K152" s="18">
        <f t="shared" si="75"/>
        <v>-12911.400404000635</v>
      </c>
      <c r="L152" s="18">
        <f t="shared" si="75"/>
        <v>-13596.637272964241</v>
      </c>
      <c r="M152" s="18">
        <f t="shared" si="75"/>
        <v>-10822.383849530517</v>
      </c>
      <c r="N152" s="18">
        <f t="shared" si="75"/>
        <v>-8810.5965801497223</v>
      </c>
      <c r="O152" s="18">
        <f t="shared" si="75"/>
        <v>-6932.4217553313283</v>
      </c>
      <c r="P152" s="18">
        <f t="shared" si="75"/>
        <v>-5841.5108851169043</v>
      </c>
      <c r="Q152" s="18">
        <f t="shared" si="75"/>
        <v>-4945.6116101944663</v>
      </c>
      <c r="R152" s="18">
        <f t="shared" si="75"/>
        <v>-3672.770524907146</v>
      </c>
      <c r="S152" s="18">
        <f t="shared" si="75"/>
        <v>-2189.7591416147643</v>
      </c>
      <c r="T152" s="18">
        <f t="shared" si="75"/>
        <v>-215.31192044786076</v>
      </c>
      <c r="U152" s="18">
        <f t="shared" si="75"/>
        <v>1574.7428520954436</v>
      </c>
      <c r="V152" s="18">
        <f t="shared" si="75"/>
        <v>1288.7291260342645</v>
      </c>
      <c r="W152" s="18">
        <f t="shared" si="75"/>
        <v>586.90957550102212</v>
      </c>
      <c r="X152" s="18">
        <f t="shared" si="75"/>
        <v>43.802555138443495</v>
      </c>
      <c r="Y152" s="18">
        <f t="shared" si="75"/>
        <v>-381.49739773585497</v>
      </c>
      <c r="Z152" s="18">
        <f t="shared" si="75"/>
        <v>-418.90202348947059</v>
      </c>
      <c r="AA152" s="18">
        <f t="shared" si="75"/>
        <v>-114.04423493454306</v>
      </c>
      <c r="AB152" s="18">
        <f t="shared" si="75"/>
        <v>183.24941464550284</v>
      </c>
      <c r="AC152" s="18">
        <f t="shared" si="75"/>
        <v>376.42162221517719</v>
      </c>
      <c r="AD152" s="18">
        <f t="shared" si="75"/>
        <v>376.61983710451386</v>
      </c>
      <c r="AE152" s="18">
        <f t="shared" si="75"/>
        <v>171.94754707898028</v>
      </c>
      <c r="AF152" s="18">
        <f t="shared" si="75"/>
        <v>40.168361062187614</v>
      </c>
    </row>
    <row r="153" spans="1:32" hidden="1">
      <c r="A153" s="12" t="s">
        <v>24</v>
      </c>
      <c r="B153" s="17"/>
      <c r="C153" s="18">
        <f t="shared" ref="C153:AF153" si="76">SUM(C146:C149)</f>
        <v>10539.564615630965</v>
      </c>
      <c r="D153" s="18">
        <f t="shared" si="76"/>
        <v>11420.591868010993</v>
      </c>
      <c r="E153" s="18">
        <f t="shared" si="76"/>
        <v>14272.22598635187</v>
      </c>
      <c r="F153" s="18">
        <f t="shared" si="76"/>
        <v>3317.1479637326411</v>
      </c>
      <c r="G153" s="18">
        <f t="shared" si="76"/>
        <v>-2832.310803112452</v>
      </c>
      <c r="H153" s="18">
        <f t="shared" si="76"/>
        <v>-28.907555541596594</v>
      </c>
      <c r="I153" s="18">
        <f t="shared" si="76"/>
        <v>3187.3957906381074</v>
      </c>
      <c r="J153" s="18">
        <f t="shared" si="76"/>
        <v>9067.5489506829326</v>
      </c>
      <c r="K153" s="18">
        <f t="shared" si="76"/>
        <v>-757.78207202954763</v>
      </c>
      <c r="L153" s="18">
        <f t="shared" si="76"/>
        <v>-7305.9772926364622</v>
      </c>
      <c r="M153" s="18">
        <f t="shared" si="76"/>
        <v>-12049.103781883234</v>
      </c>
      <c r="N153" s="18">
        <f t="shared" si="76"/>
        <v>-8877.5144296420585</v>
      </c>
      <c r="O153" s="18">
        <f t="shared" si="76"/>
        <v>-3730.7099822261916</v>
      </c>
      <c r="P153" s="18">
        <f t="shared" si="76"/>
        <v>-2478.1017985384915</v>
      </c>
      <c r="Q153" s="18">
        <f t="shared" si="76"/>
        <v>-2709.0943216272954</v>
      </c>
      <c r="R153" s="18">
        <f t="shared" si="76"/>
        <v>-3477.2162731957305</v>
      </c>
      <c r="S153" s="18">
        <f t="shared" si="76"/>
        <v>-2905.7829405364664</v>
      </c>
      <c r="T153" s="18">
        <f t="shared" si="76"/>
        <v>-1471.6967266028441</v>
      </c>
      <c r="U153" s="18">
        <f t="shared" si="76"/>
        <v>-331.62497004914439</v>
      </c>
      <c r="V153" s="18">
        <f t="shared" si="76"/>
        <v>804.8211451387433</v>
      </c>
      <c r="W153" s="18">
        <f t="shared" si="76"/>
        <v>1587.3235250376583</v>
      </c>
      <c r="X153" s="18">
        <f t="shared" si="76"/>
        <v>783.48482446879098</v>
      </c>
      <c r="Y153" s="18">
        <f t="shared" si="76"/>
        <v>-69.502339707118153</v>
      </c>
      <c r="Z153" s="18">
        <f t="shared" si="76"/>
        <v>-492.87202569460715</v>
      </c>
      <c r="AA153" s="18">
        <f t="shared" si="76"/>
        <v>-464.50591714607435</v>
      </c>
      <c r="AB153" s="18">
        <f t="shared" si="76"/>
        <v>-144.65638624776693</v>
      </c>
      <c r="AC153" s="18">
        <f t="shared" si="76"/>
        <v>140.67601290787206</v>
      </c>
      <c r="AD153" s="18">
        <f t="shared" si="76"/>
        <v>270.04793072242683</v>
      </c>
      <c r="AE153" s="18">
        <f t="shared" si="76"/>
        <v>289.09148587735399</v>
      </c>
      <c r="AF153" s="18">
        <f t="shared" si="76"/>
        <v>191.07894830192163</v>
      </c>
    </row>
    <row r="154" spans="1:32" hidden="1">
      <c r="A154" s="6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idden="1">
      <c r="A155" s="10" t="s">
        <v>99</v>
      </c>
      <c r="B155" s="11">
        <v>2010</v>
      </c>
      <c r="C155" s="11">
        <f t="shared" ref="C155:AF155" si="77">B155+5</f>
        <v>2015</v>
      </c>
      <c r="D155" s="11">
        <f t="shared" si="77"/>
        <v>2020</v>
      </c>
      <c r="E155" s="11">
        <f t="shared" si="77"/>
        <v>2025</v>
      </c>
      <c r="F155" s="11">
        <f t="shared" si="77"/>
        <v>2030</v>
      </c>
      <c r="G155" s="11">
        <f t="shared" si="77"/>
        <v>2035</v>
      </c>
      <c r="H155" s="11">
        <f t="shared" si="77"/>
        <v>2040</v>
      </c>
      <c r="I155" s="11">
        <f t="shared" si="77"/>
        <v>2045</v>
      </c>
      <c r="J155" s="11">
        <f t="shared" si="77"/>
        <v>2050</v>
      </c>
      <c r="K155" s="11">
        <f t="shared" si="77"/>
        <v>2055</v>
      </c>
      <c r="L155" s="11">
        <f t="shared" si="77"/>
        <v>2060</v>
      </c>
      <c r="M155" s="11">
        <f t="shared" si="77"/>
        <v>2065</v>
      </c>
      <c r="N155" s="11">
        <f t="shared" si="77"/>
        <v>2070</v>
      </c>
      <c r="O155" s="11">
        <f t="shared" si="77"/>
        <v>2075</v>
      </c>
      <c r="P155" s="11">
        <f t="shared" si="77"/>
        <v>2080</v>
      </c>
      <c r="Q155" s="11">
        <f t="shared" si="77"/>
        <v>2085</v>
      </c>
      <c r="R155" s="11">
        <f t="shared" si="77"/>
        <v>2090</v>
      </c>
      <c r="S155" s="11">
        <f t="shared" si="77"/>
        <v>2095</v>
      </c>
      <c r="T155" s="11">
        <f t="shared" si="77"/>
        <v>2100</v>
      </c>
      <c r="U155" s="11">
        <f t="shared" si="77"/>
        <v>2105</v>
      </c>
      <c r="V155" s="11">
        <f t="shared" si="77"/>
        <v>2110</v>
      </c>
      <c r="W155" s="11">
        <f t="shared" si="77"/>
        <v>2115</v>
      </c>
      <c r="X155" s="11">
        <f t="shared" si="77"/>
        <v>2120</v>
      </c>
      <c r="Y155" s="11">
        <f t="shared" si="77"/>
        <v>2125</v>
      </c>
      <c r="Z155" s="11">
        <f t="shared" si="77"/>
        <v>2130</v>
      </c>
      <c r="AA155" s="11">
        <f t="shared" si="77"/>
        <v>2135</v>
      </c>
      <c r="AB155" s="11">
        <f t="shared" si="77"/>
        <v>2140</v>
      </c>
      <c r="AC155" s="11">
        <f t="shared" si="77"/>
        <v>2145</v>
      </c>
      <c r="AD155" s="11">
        <f t="shared" si="77"/>
        <v>2150</v>
      </c>
      <c r="AE155" s="11">
        <f t="shared" si="77"/>
        <v>2155</v>
      </c>
      <c r="AF155" s="11">
        <f t="shared" si="77"/>
        <v>2160</v>
      </c>
    </row>
    <row r="156" spans="1:32" hidden="1">
      <c r="A156" s="12" t="s">
        <v>1</v>
      </c>
      <c r="B156" s="17"/>
      <c r="C156" s="18">
        <f t="shared" ref="C156:AF156" si="78">SUM(C157:C175)</f>
        <v>-11263.093241493849</v>
      </c>
      <c r="D156" s="18">
        <f t="shared" si="78"/>
        <v>-11267.753822499833</v>
      </c>
      <c r="E156" s="18">
        <f t="shared" si="78"/>
        <v>-12060.13024744709</v>
      </c>
      <c r="F156" s="18">
        <f t="shared" si="78"/>
        <v>-13789.452719999885</v>
      </c>
      <c r="G156" s="18">
        <f t="shared" si="78"/>
        <v>-15227.848397668997</v>
      </c>
      <c r="H156" s="18">
        <f t="shared" si="78"/>
        <v>-16261.523464524314</v>
      </c>
      <c r="I156" s="18">
        <f t="shared" si="78"/>
        <v>-16747.296452441497</v>
      </c>
      <c r="J156" s="18">
        <f t="shared" si="78"/>
        <v>-16226.248405367565</v>
      </c>
      <c r="K156" s="18">
        <f t="shared" si="78"/>
        <v>-16517.595469483738</v>
      </c>
      <c r="L156" s="18">
        <f t="shared" si="78"/>
        <v>-16850.050028189318</v>
      </c>
      <c r="M156" s="18">
        <f t="shared" si="78"/>
        <v>-16963.083259240735</v>
      </c>
      <c r="N156" s="18">
        <f t="shared" si="78"/>
        <v>-13617.51227723794</v>
      </c>
      <c r="O156" s="18">
        <f t="shared" si="78"/>
        <v>-9611.094035533748</v>
      </c>
      <c r="P156" s="18">
        <f t="shared" si="78"/>
        <v>-6108.4497141126922</v>
      </c>
      <c r="Q156" s="18">
        <f t="shared" si="78"/>
        <v>-4296.4551135495421</v>
      </c>
      <c r="R156" s="18">
        <f t="shared" si="78"/>
        <v>-3501.5105258772201</v>
      </c>
      <c r="S156" s="18">
        <f t="shared" si="78"/>
        <v>-2507.7273927637398</v>
      </c>
      <c r="T156" s="18">
        <f t="shared" si="78"/>
        <v>-1298.7405501196699</v>
      </c>
      <c r="U156" s="18">
        <f t="shared" si="78"/>
        <v>-34.813945611851523</v>
      </c>
      <c r="V156" s="18">
        <f t="shared" si="78"/>
        <v>736.23114387261376</v>
      </c>
      <c r="W156" s="18">
        <f t="shared" si="78"/>
        <v>967.38113259727106</v>
      </c>
      <c r="X156" s="18">
        <f t="shared" si="78"/>
        <v>882.89958352388567</v>
      </c>
      <c r="Y156" s="18">
        <f t="shared" si="78"/>
        <v>558.23723203543705</v>
      </c>
      <c r="Z156" s="18">
        <f t="shared" si="78"/>
        <v>199.58696418102045</v>
      </c>
      <c r="AA156" s="18">
        <f t="shared" si="78"/>
        <v>199.37298695089339</v>
      </c>
      <c r="AB156" s="18">
        <f t="shared" si="78"/>
        <v>378.56085487510427</v>
      </c>
      <c r="AC156" s="18">
        <f t="shared" si="78"/>
        <v>547.49548198155389</v>
      </c>
      <c r="AD156" s="18">
        <f t="shared" si="78"/>
        <v>642.91455978160229</v>
      </c>
      <c r="AE156" s="18">
        <f t="shared" si="78"/>
        <v>637.6255389834987</v>
      </c>
      <c r="AF156" s="18">
        <f t="shared" si="78"/>
        <v>576.03739337663137</v>
      </c>
    </row>
    <row r="157" spans="1:32" hidden="1">
      <c r="A157" s="12" t="s">
        <v>2</v>
      </c>
      <c r="B157" s="17"/>
      <c r="C157" s="23">
        <f t="shared" ref="C157:AF165" si="79">C72-B72</f>
        <v>-2282.184937078986</v>
      </c>
      <c r="D157" s="23">
        <f t="shared" si="79"/>
        <v>-565.44476246067643</v>
      </c>
      <c r="E157" s="23">
        <f t="shared" si="79"/>
        <v>402.0772118636778</v>
      </c>
      <c r="F157" s="23">
        <f t="shared" si="79"/>
        <v>390.61143481846739</v>
      </c>
      <c r="G157" s="23">
        <f t="shared" si="79"/>
        <v>986.62026484788294</v>
      </c>
      <c r="H157" s="23">
        <f t="shared" si="79"/>
        <v>1130.4106160185511</v>
      </c>
      <c r="I157" s="23">
        <f t="shared" si="79"/>
        <v>-536.40367150085513</v>
      </c>
      <c r="J157" s="23">
        <f t="shared" si="79"/>
        <v>-578.07498376623698</v>
      </c>
      <c r="K157" s="23">
        <f t="shared" si="79"/>
        <v>-257.97148820584698</v>
      </c>
      <c r="L157" s="23">
        <f t="shared" si="79"/>
        <v>-95.606892080424586</v>
      </c>
      <c r="M157" s="23">
        <f t="shared" si="79"/>
        <v>169.04549979697185</v>
      </c>
      <c r="N157" s="23">
        <f t="shared" si="79"/>
        <v>220.12457828611878</v>
      </c>
      <c r="O157" s="23">
        <f t="shared" si="79"/>
        <v>148.10482329972729</v>
      </c>
      <c r="P157" s="23">
        <f t="shared" si="79"/>
        <v>115.95829411103841</v>
      </c>
      <c r="Q157" s="23">
        <f t="shared" si="79"/>
        <v>6.6628907122212695</v>
      </c>
      <c r="R157" s="23">
        <f t="shared" si="79"/>
        <v>-132.55875653278417</v>
      </c>
      <c r="S157" s="23">
        <f t="shared" si="79"/>
        <v>-38.981076598483924</v>
      </c>
      <c r="T157" s="23">
        <f t="shared" si="79"/>
        <v>44.456508700804989</v>
      </c>
      <c r="U157" s="23">
        <f t="shared" si="79"/>
        <v>61.991046206509054</v>
      </c>
      <c r="V157" s="23">
        <f t="shared" si="79"/>
        <v>69.769370613779756</v>
      </c>
      <c r="W157" s="23">
        <f t="shared" si="79"/>
        <v>51.897174241294124</v>
      </c>
      <c r="X157" s="23">
        <f t="shared" si="79"/>
        <v>29.352353793445218</v>
      </c>
      <c r="Y157" s="23">
        <f t="shared" si="79"/>
        <v>18.257665045995964</v>
      </c>
      <c r="Z157" s="23">
        <f t="shared" si="79"/>
        <v>9.2431541410987847</v>
      </c>
      <c r="AA157" s="23">
        <f t="shared" si="79"/>
        <v>12.579741580160771</v>
      </c>
      <c r="AB157" s="23">
        <f t="shared" si="79"/>
        <v>34.076091471662949</v>
      </c>
      <c r="AC157" s="23">
        <f t="shared" si="79"/>
        <v>40.881851412785181</v>
      </c>
      <c r="AD157" s="23">
        <f t="shared" si="79"/>
        <v>36.272416993990191</v>
      </c>
      <c r="AE157" s="23">
        <f t="shared" si="79"/>
        <v>32.276448241405888</v>
      </c>
      <c r="AF157" s="23">
        <f t="shared" si="79"/>
        <v>28.173818559185747</v>
      </c>
    </row>
    <row r="158" spans="1:32" hidden="1">
      <c r="A158" s="12" t="s">
        <v>3</v>
      </c>
      <c r="B158" s="17"/>
      <c r="C158" s="23">
        <f t="shared" si="79"/>
        <v>-1706.351863101605</v>
      </c>
      <c r="D158" s="23">
        <f t="shared" si="79"/>
        <v>-2434.9925386962714</v>
      </c>
      <c r="E158" s="23">
        <f t="shared" si="79"/>
        <v>-626.30275178300144</v>
      </c>
      <c r="F158" s="23">
        <f t="shared" si="79"/>
        <v>403.09729347459142</v>
      </c>
      <c r="G158" s="23">
        <f t="shared" si="79"/>
        <v>391.36198366991448</v>
      </c>
      <c r="H158" s="23">
        <f t="shared" si="79"/>
        <v>987.17372711830103</v>
      </c>
      <c r="I158" s="23">
        <f t="shared" si="79"/>
        <v>1129.9923640906236</v>
      </c>
      <c r="J158" s="23">
        <f t="shared" si="79"/>
        <v>-536.20520214239878</v>
      </c>
      <c r="K158" s="23">
        <f t="shared" si="79"/>
        <v>-577.86109602224315</v>
      </c>
      <c r="L158" s="23">
        <f t="shared" si="79"/>
        <v>-257.87603875521017</v>
      </c>
      <c r="M158" s="23">
        <f t="shared" si="79"/>
        <v>-95.571517530355777</v>
      </c>
      <c r="N158" s="23">
        <f t="shared" si="79"/>
        <v>168.98295296204742</v>
      </c>
      <c r="O158" s="23">
        <f t="shared" si="79"/>
        <v>220.04313219215328</v>
      </c>
      <c r="P158" s="23">
        <f t="shared" si="79"/>
        <v>148.05002451510518</v>
      </c>
      <c r="Q158" s="23">
        <f t="shared" si="79"/>
        <v>115.91538954221687</v>
      </c>
      <c r="R158" s="23">
        <f t="shared" si="79"/>
        <v>6.6604254426601983</v>
      </c>
      <c r="S158" s="23">
        <f t="shared" si="79"/>
        <v>-132.50970979287013</v>
      </c>
      <c r="T158" s="23">
        <f t="shared" si="79"/>
        <v>-38.966653600142308</v>
      </c>
      <c r="U158" s="23">
        <f t="shared" si="79"/>
        <v>44.440059792588727</v>
      </c>
      <c r="V158" s="23">
        <f t="shared" si="79"/>
        <v>61.968109519410064</v>
      </c>
      <c r="W158" s="23">
        <f t="shared" si="79"/>
        <v>69.743555946653942</v>
      </c>
      <c r="X158" s="23">
        <f t="shared" si="79"/>
        <v>51.877972286823933</v>
      </c>
      <c r="Y158" s="23">
        <f t="shared" si="79"/>
        <v>29.341493422543863</v>
      </c>
      <c r="Z158" s="23">
        <f t="shared" si="79"/>
        <v>18.250909709928237</v>
      </c>
      <c r="AA158" s="23">
        <f t="shared" si="79"/>
        <v>9.2397341740652337</v>
      </c>
      <c r="AB158" s="23">
        <f t="shared" si="79"/>
        <v>12.575087075776537</v>
      </c>
      <c r="AC158" s="23">
        <f t="shared" si="79"/>
        <v>34.063483317819191</v>
      </c>
      <c r="AD158" s="23">
        <f t="shared" si="79"/>
        <v>40.866725127762038</v>
      </c>
      <c r="AE158" s="23">
        <f t="shared" si="79"/>
        <v>36.258996199703688</v>
      </c>
      <c r="AF158" s="23">
        <f t="shared" si="79"/>
        <v>32.264505955554341</v>
      </c>
    </row>
    <row r="159" spans="1:32" hidden="1">
      <c r="A159" s="12" t="s">
        <v>4</v>
      </c>
      <c r="B159" s="17"/>
      <c r="C159" s="23">
        <f t="shared" si="79"/>
        <v>-1431.4059513368993</v>
      </c>
      <c r="D159" s="23">
        <f t="shared" si="79"/>
        <v>-1736.3248714572692</v>
      </c>
      <c r="E159" s="23">
        <f t="shared" si="79"/>
        <v>-2446.5703442314734</v>
      </c>
      <c r="F159" s="23">
        <f t="shared" si="79"/>
        <v>-625.92322889680509</v>
      </c>
      <c r="G159" s="23">
        <f t="shared" si="79"/>
        <v>403.04892179937451</v>
      </c>
      <c r="H159" s="23">
        <f t="shared" si="79"/>
        <v>391.31502023187204</v>
      </c>
      <c r="I159" s="23">
        <f t="shared" si="79"/>
        <v>987.055266271047</v>
      </c>
      <c r="J159" s="23">
        <f t="shared" si="79"/>
        <v>1129.8567650069344</v>
      </c>
      <c r="K159" s="23">
        <f t="shared" si="79"/>
        <v>-536.14085751814127</v>
      </c>
      <c r="L159" s="23">
        <f t="shared" si="79"/>
        <v>-577.79175269072221</v>
      </c>
      <c r="M159" s="23">
        <f t="shared" si="79"/>
        <v>-257.84509363055986</v>
      </c>
      <c r="N159" s="23">
        <f t="shared" si="79"/>
        <v>-95.560048948253097</v>
      </c>
      <c r="O159" s="23">
        <f t="shared" si="79"/>
        <v>168.96267500769318</v>
      </c>
      <c r="P159" s="23">
        <f t="shared" si="79"/>
        <v>220.01672701628922</v>
      </c>
      <c r="Q159" s="23">
        <f t="shared" si="79"/>
        <v>148.03225851216484</v>
      </c>
      <c r="R159" s="23">
        <f t="shared" si="79"/>
        <v>115.90147969547252</v>
      </c>
      <c r="S159" s="23">
        <f t="shared" si="79"/>
        <v>6.6596261916056392</v>
      </c>
      <c r="T159" s="23">
        <f t="shared" si="79"/>
        <v>-132.49380862769613</v>
      </c>
      <c r="U159" s="23">
        <f t="shared" si="79"/>
        <v>-38.961977601709805</v>
      </c>
      <c r="V159" s="23">
        <f t="shared" si="79"/>
        <v>44.434726985415182</v>
      </c>
      <c r="W159" s="23">
        <f t="shared" si="79"/>
        <v>61.960673346267868</v>
      </c>
      <c r="X159" s="23">
        <f t="shared" si="79"/>
        <v>69.73518671993952</v>
      </c>
      <c r="Y159" s="23">
        <f t="shared" si="79"/>
        <v>51.87174693014822</v>
      </c>
      <c r="Z159" s="23">
        <f t="shared" si="79"/>
        <v>29.337972443336184</v>
      </c>
      <c r="AA159" s="23">
        <f t="shared" si="79"/>
        <v>18.248719600760523</v>
      </c>
      <c r="AB159" s="23">
        <f t="shared" si="79"/>
        <v>9.2386254059638304</v>
      </c>
      <c r="AC159" s="23">
        <f t="shared" si="79"/>
        <v>12.573578065330366</v>
      </c>
      <c r="AD159" s="23">
        <f t="shared" si="79"/>
        <v>34.059395699820016</v>
      </c>
      <c r="AE159" s="23">
        <f t="shared" si="79"/>
        <v>40.861821120746754</v>
      </c>
      <c r="AF159" s="23">
        <f t="shared" si="79"/>
        <v>36.254645120159694</v>
      </c>
    </row>
    <row r="160" spans="1:32" hidden="1">
      <c r="A160" s="12" t="s">
        <v>5</v>
      </c>
      <c r="B160" s="17"/>
      <c r="C160" s="23">
        <f t="shared" si="79"/>
        <v>116.0341274331513</v>
      </c>
      <c r="D160" s="23">
        <f t="shared" si="79"/>
        <v>-1287.9334234444177</v>
      </c>
      <c r="E160" s="23">
        <f t="shared" si="79"/>
        <v>-1677.955990604416</v>
      </c>
      <c r="F160" s="23">
        <f t="shared" si="79"/>
        <v>-2444.5319409081385</v>
      </c>
      <c r="G160" s="23">
        <f t="shared" si="79"/>
        <v>-625.05794639629676</v>
      </c>
      <c r="H160" s="23">
        <f t="shared" si="79"/>
        <v>403.48786823195405</v>
      </c>
      <c r="I160" s="23">
        <f t="shared" si="79"/>
        <v>391.16240737398039</v>
      </c>
      <c r="J160" s="23">
        <f t="shared" si="79"/>
        <v>986.67031471720111</v>
      </c>
      <c r="K160" s="23">
        <f t="shared" si="79"/>
        <v>1129.4161208685837</v>
      </c>
      <c r="L160" s="23">
        <f t="shared" si="79"/>
        <v>-535.93176258371022</v>
      </c>
      <c r="M160" s="23">
        <f t="shared" si="79"/>
        <v>-577.56641390717414</v>
      </c>
      <c r="N160" s="23">
        <f t="shared" si="79"/>
        <v>-257.74453404404267</v>
      </c>
      <c r="O160" s="23">
        <f t="shared" si="79"/>
        <v>-95.522780529165175</v>
      </c>
      <c r="P160" s="23">
        <f t="shared" si="79"/>
        <v>168.89677956444211</v>
      </c>
      <c r="Q160" s="23">
        <f t="shared" si="79"/>
        <v>219.93092049275219</v>
      </c>
      <c r="R160" s="23">
        <f t="shared" si="79"/>
        <v>147.97452593134585</v>
      </c>
      <c r="S160" s="23">
        <f t="shared" si="79"/>
        <v>115.85627811839004</v>
      </c>
      <c r="T160" s="23">
        <f t="shared" si="79"/>
        <v>6.6570289373921696</v>
      </c>
      <c r="U160" s="23">
        <f t="shared" si="79"/>
        <v>-132.442136042333</v>
      </c>
      <c r="V160" s="23">
        <f t="shared" si="79"/>
        <v>-38.946782430444728</v>
      </c>
      <c r="W160" s="23">
        <f t="shared" si="79"/>
        <v>44.417397441891808</v>
      </c>
      <c r="X160" s="23">
        <f t="shared" si="79"/>
        <v>61.936508683662396</v>
      </c>
      <c r="Y160" s="23">
        <f t="shared" si="79"/>
        <v>69.707989997117693</v>
      </c>
      <c r="Z160" s="23">
        <f t="shared" si="79"/>
        <v>51.851516948845529</v>
      </c>
      <c r="AA160" s="23">
        <f t="shared" si="79"/>
        <v>29.32653063408361</v>
      </c>
      <c r="AB160" s="23">
        <f t="shared" si="79"/>
        <v>18.241602600115584</v>
      </c>
      <c r="AC160" s="23">
        <f t="shared" si="79"/>
        <v>9.2350223420580733</v>
      </c>
      <c r="AD160" s="23">
        <f t="shared" si="79"/>
        <v>12.568674369882501</v>
      </c>
      <c r="AE160" s="23">
        <f t="shared" si="79"/>
        <v>34.04611253549956</v>
      </c>
      <c r="AF160" s="23">
        <f t="shared" si="79"/>
        <v>40.845885010508937</v>
      </c>
    </row>
    <row r="161" spans="1:32" hidden="1">
      <c r="A161" s="12" t="s">
        <v>6</v>
      </c>
      <c r="B161" s="17"/>
      <c r="C161" s="23">
        <f t="shared" si="79"/>
        <v>-1776.5202578609678</v>
      </c>
      <c r="D161" s="23">
        <f t="shared" si="79"/>
        <v>596.21455889679055</v>
      </c>
      <c r="E161" s="23">
        <f t="shared" si="79"/>
        <v>-1093.317012856678</v>
      </c>
      <c r="F161" s="23">
        <f t="shared" si="79"/>
        <v>-1674.0544925324139</v>
      </c>
      <c r="G161" s="23">
        <f t="shared" si="79"/>
        <v>-2440.3464204539268</v>
      </c>
      <c r="H161" s="23">
        <f t="shared" si="79"/>
        <v>-622.91815839074116</v>
      </c>
      <c r="I161" s="23">
        <f t="shared" si="79"/>
        <v>403.08841524240415</v>
      </c>
      <c r="J161" s="23">
        <f t="shared" si="79"/>
        <v>390.77515659068013</v>
      </c>
      <c r="K161" s="23">
        <f t="shared" si="79"/>
        <v>985.69351110563002</v>
      </c>
      <c r="L161" s="23">
        <f t="shared" si="79"/>
        <v>1128.2979989089254</v>
      </c>
      <c r="M161" s="23">
        <f t="shared" si="79"/>
        <v>-535.40119013875301</v>
      </c>
      <c r="N161" s="23">
        <f t="shared" si="79"/>
        <v>-576.99462315740675</v>
      </c>
      <c r="O161" s="23">
        <f t="shared" si="79"/>
        <v>-257.48936695533848</v>
      </c>
      <c r="P161" s="23">
        <f t="shared" si="79"/>
        <v>-95.428212976443319</v>
      </c>
      <c r="Q161" s="23">
        <f t="shared" si="79"/>
        <v>168.72957175267584</v>
      </c>
      <c r="R161" s="23">
        <f t="shared" si="79"/>
        <v>219.71318888146197</v>
      </c>
      <c r="S161" s="23">
        <f t="shared" si="79"/>
        <v>147.82803115067509</v>
      </c>
      <c r="T161" s="23">
        <f t="shared" si="79"/>
        <v>115.74158040305338</v>
      </c>
      <c r="U161" s="23">
        <f t="shared" si="79"/>
        <v>6.6504384787440358</v>
      </c>
      <c r="V161" s="23">
        <f t="shared" si="79"/>
        <v>-132.31101832765125</v>
      </c>
      <c r="W161" s="23">
        <f t="shared" si="79"/>
        <v>-38.908225115839741</v>
      </c>
      <c r="X161" s="23">
        <f t="shared" si="79"/>
        <v>44.373424218425498</v>
      </c>
      <c r="Y161" s="23">
        <f t="shared" si="79"/>
        <v>61.875191540064407</v>
      </c>
      <c r="Z161" s="23">
        <f t="shared" si="79"/>
        <v>69.638979087019834</v>
      </c>
      <c r="AA161" s="23">
        <f t="shared" si="79"/>
        <v>51.800183947067126</v>
      </c>
      <c r="AB161" s="23">
        <f t="shared" si="79"/>
        <v>29.297497368756012</v>
      </c>
      <c r="AC161" s="23">
        <f t="shared" si="79"/>
        <v>18.223543413543666</v>
      </c>
      <c r="AD161" s="23">
        <f t="shared" si="79"/>
        <v>9.2258796699388768</v>
      </c>
      <c r="AE161" s="23">
        <f t="shared" si="79"/>
        <v>12.556231382255646</v>
      </c>
      <c r="AF161" s="23">
        <f t="shared" si="79"/>
        <v>34.012406884088705</v>
      </c>
    </row>
    <row r="162" spans="1:32" hidden="1">
      <c r="A162" s="12" t="s">
        <v>7</v>
      </c>
      <c r="B162" s="17"/>
      <c r="C162" s="23">
        <f t="shared" si="79"/>
        <v>-6390.0999602139054</v>
      </c>
      <c r="D162" s="23">
        <f t="shared" si="79"/>
        <v>-32.506662225358014</v>
      </c>
      <c r="E162" s="23">
        <f t="shared" si="79"/>
        <v>1293.3312097955713</v>
      </c>
      <c r="F162" s="23">
        <f t="shared" si="79"/>
        <v>-1089.3056036077323</v>
      </c>
      <c r="G162" s="23">
        <f t="shared" si="79"/>
        <v>-1669.7578574200597</v>
      </c>
      <c r="H162" s="23">
        <f t="shared" si="79"/>
        <v>-2435.2774811322051</v>
      </c>
      <c r="I162" s="23">
        <f t="shared" si="79"/>
        <v>-622.12705232958615</v>
      </c>
      <c r="J162" s="23">
        <f t="shared" si="79"/>
        <v>402.57649295504598</v>
      </c>
      <c r="K162" s="23">
        <f t="shared" si="79"/>
        <v>390.27887214181101</v>
      </c>
      <c r="L162" s="23">
        <f t="shared" si="79"/>
        <v>984.44168034652466</v>
      </c>
      <c r="M162" s="23">
        <f t="shared" si="79"/>
        <v>1126.8650604503127</v>
      </c>
      <c r="N162" s="23">
        <f t="shared" si="79"/>
        <v>-534.72123062727769</v>
      </c>
      <c r="O162" s="23">
        <f t="shared" si="79"/>
        <v>-576.26183998599663</v>
      </c>
      <c r="P162" s="23">
        <f t="shared" si="79"/>
        <v>-257.16235545930613</v>
      </c>
      <c r="Q162" s="23">
        <f t="shared" si="79"/>
        <v>-95.30701914596284</v>
      </c>
      <c r="R162" s="23">
        <f t="shared" si="79"/>
        <v>168.51528519655039</v>
      </c>
      <c r="S162" s="23">
        <f t="shared" si="79"/>
        <v>219.43415313158039</v>
      </c>
      <c r="T162" s="23">
        <f t="shared" si="79"/>
        <v>147.64028955111644</v>
      </c>
      <c r="U162" s="23">
        <f t="shared" si="79"/>
        <v>115.59458859594088</v>
      </c>
      <c r="V162" s="23">
        <f t="shared" si="79"/>
        <v>6.6419924218753295</v>
      </c>
      <c r="W162" s="23">
        <f t="shared" si="79"/>
        <v>-132.14298333437546</v>
      </c>
      <c r="X162" s="23">
        <f t="shared" si="79"/>
        <v>-38.858811669942952</v>
      </c>
      <c r="Y162" s="23">
        <f t="shared" si="79"/>
        <v>44.3170699696675</v>
      </c>
      <c r="Z162" s="23">
        <f t="shared" si="79"/>
        <v>61.796610046811111</v>
      </c>
      <c r="AA162" s="23">
        <f t="shared" si="79"/>
        <v>69.550537583578262</v>
      </c>
      <c r="AB162" s="23">
        <f t="shared" si="79"/>
        <v>51.73439771345511</v>
      </c>
      <c r="AC162" s="23">
        <f t="shared" si="79"/>
        <v>29.260289547095454</v>
      </c>
      <c r="AD162" s="23">
        <f t="shared" si="79"/>
        <v>18.200399513410957</v>
      </c>
      <c r="AE162" s="23">
        <f t="shared" si="79"/>
        <v>9.2141628027566185</v>
      </c>
      <c r="AF162" s="23">
        <f t="shared" si="79"/>
        <v>12.540284968399646</v>
      </c>
    </row>
    <row r="163" spans="1:32" hidden="1">
      <c r="A163" s="12" t="s">
        <v>8</v>
      </c>
      <c r="B163" s="17"/>
      <c r="C163" s="23">
        <f t="shared" si="79"/>
        <v>-7523.0085328342248</v>
      </c>
      <c r="D163" s="23">
        <f t="shared" si="79"/>
        <v>-5669.8884403939883</v>
      </c>
      <c r="E163" s="23">
        <f t="shared" si="79"/>
        <v>252.59976859016024</v>
      </c>
      <c r="F163" s="23">
        <f t="shared" si="79"/>
        <v>1293.5497030803162</v>
      </c>
      <c r="G163" s="23">
        <f t="shared" si="79"/>
        <v>-1085.6915245115888</v>
      </c>
      <c r="H163" s="23">
        <f t="shared" si="79"/>
        <v>-1666.1756002889124</v>
      </c>
      <c r="I163" s="23">
        <f t="shared" si="79"/>
        <v>-2432.0629148571097</v>
      </c>
      <c r="J163" s="23">
        <f t="shared" si="79"/>
        <v>-621.30584462051047</v>
      </c>
      <c r="K163" s="23">
        <f t="shared" si="79"/>
        <v>402.04509198434243</v>
      </c>
      <c r="L163" s="23">
        <f t="shared" si="79"/>
        <v>389.76370403058536</v>
      </c>
      <c r="M163" s="23">
        <f t="shared" si="79"/>
        <v>983.14221732846636</v>
      </c>
      <c r="N163" s="23">
        <f t="shared" si="79"/>
        <v>1125.3775985705179</v>
      </c>
      <c r="O163" s="23">
        <f t="shared" si="79"/>
        <v>-534.01539860284902</v>
      </c>
      <c r="P163" s="23">
        <f t="shared" si="79"/>
        <v>-575.50117435721404</v>
      </c>
      <c r="Q163" s="23">
        <f t="shared" si="79"/>
        <v>-256.82290115009891</v>
      </c>
      <c r="R163" s="23">
        <f t="shared" si="79"/>
        <v>-95.181213880692667</v>
      </c>
      <c r="S163" s="23">
        <f t="shared" si="79"/>
        <v>168.2928450200925</v>
      </c>
      <c r="T163" s="23">
        <f t="shared" si="79"/>
        <v>219.14450004944592</v>
      </c>
      <c r="U163" s="23">
        <f t="shared" si="79"/>
        <v>147.44540436891111</v>
      </c>
      <c r="V163" s="23">
        <f t="shared" si="79"/>
        <v>115.44200373899366</v>
      </c>
      <c r="W163" s="23">
        <f t="shared" si="79"/>
        <v>6.6332249918777961</v>
      </c>
      <c r="X163" s="23">
        <f t="shared" si="79"/>
        <v>-131.968554596373</v>
      </c>
      <c r="Y163" s="23">
        <f t="shared" si="79"/>
        <v>-38.807518038538547</v>
      </c>
      <c r="Z163" s="23">
        <f t="shared" si="79"/>
        <v>44.258571437305363</v>
      </c>
      <c r="AA163" s="23">
        <f t="shared" si="79"/>
        <v>61.715038521550014</v>
      </c>
      <c r="AB163" s="23">
        <f t="shared" si="79"/>
        <v>69.458730873968307</v>
      </c>
      <c r="AC163" s="23">
        <f t="shared" si="79"/>
        <v>51.666108308472758</v>
      </c>
      <c r="AD163" s="23">
        <f t="shared" si="79"/>
        <v>29.221665964894783</v>
      </c>
      <c r="AE163" s="23">
        <f t="shared" si="79"/>
        <v>18.176374986051087</v>
      </c>
      <c r="AF163" s="23">
        <f t="shared" si="79"/>
        <v>9.2020001078562927</v>
      </c>
    </row>
    <row r="164" spans="1:32" hidden="1">
      <c r="A164" s="12" t="s">
        <v>9</v>
      </c>
      <c r="B164" s="17"/>
      <c r="C164" s="23">
        <f t="shared" si="79"/>
        <v>-10209.811370053481</v>
      </c>
      <c r="D164" s="23">
        <f t="shared" si="79"/>
        <v>-7246.6108559863351</v>
      </c>
      <c r="E164" s="23">
        <f t="shared" si="79"/>
        <v>-5553.2953008787299</v>
      </c>
      <c r="F164" s="23">
        <f t="shared" si="79"/>
        <v>254.51886022088729</v>
      </c>
      <c r="G164" s="23">
        <f t="shared" si="79"/>
        <v>1293.3379732676476</v>
      </c>
      <c r="H164" s="23">
        <f t="shared" si="79"/>
        <v>-1081.7271106852568</v>
      </c>
      <c r="I164" s="23">
        <f t="shared" si="79"/>
        <v>-1663.3597635244223</v>
      </c>
      <c r="J164" s="23">
        <f t="shared" si="79"/>
        <v>-2427.9527285310032</v>
      </c>
      <c r="K164" s="23">
        <f t="shared" si="79"/>
        <v>-620.25583774310144</v>
      </c>
      <c r="L164" s="23">
        <f t="shared" si="79"/>
        <v>401.36563577888955</v>
      </c>
      <c r="M164" s="23">
        <f t="shared" si="79"/>
        <v>389.10500337077247</v>
      </c>
      <c r="N164" s="23">
        <f t="shared" si="79"/>
        <v>981.48070698118318</v>
      </c>
      <c r="O164" s="23">
        <f t="shared" si="79"/>
        <v>1123.4757104289347</v>
      </c>
      <c r="P164" s="23">
        <f t="shared" si="79"/>
        <v>-533.11291257921039</v>
      </c>
      <c r="Q164" s="23">
        <f t="shared" si="79"/>
        <v>-574.52857737255181</v>
      </c>
      <c r="R164" s="23">
        <f t="shared" si="79"/>
        <v>-256.38887044715375</v>
      </c>
      <c r="S164" s="23">
        <f t="shared" si="79"/>
        <v>-95.020357629236969</v>
      </c>
      <c r="T164" s="23">
        <f t="shared" si="79"/>
        <v>168.00843011201141</v>
      </c>
      <c r="U164" s="23">
        <f t="shared" si="79"/>
        <v>218.77414584435974</v>
      </c>
      <c r="V164" s="23">
        <f t="shared" si="79"/>
        <v>147.19622163552776</v>
      </c>
      <c r="W164" s="23">
        <f t="shared" si="79"/>
        <v>115.2469067526763</v>
      </c>
      <c r="X164" s="23">
        <f t="shared" si="79"/>
        <v>6.6220148416396114</v>
      </c>
      <c r="Y164" s="23">
        <f t="shared" si="79"/>
        <v>-131.74552773910546</v>
      </c>
      <c r="Z164" s="23">
        <f t="shared" si="79"/>
        <v>-38.741933333050838</v>
      </c>
      <c r="AA164" s="23">
        <f t="shared" si="79"/>
        <v>44.183774451576028</v>
      </c>
      <c r="AB164" s="23">
        <f t="shared" si="79"/>
        <v>61.610740106447338</v>
      </c>
      <c r="AC164" s="23">
        <f t="shared" si="79"/>
        <v>69.34134561879182</v>
      </c>
      <c r="AD164" s="23">
        <f t="shared" si="79"/>
        <v>51.578792585431074</v>
      </c>
      <c r="AE164" s="23">
        <f t="shared" si="79"/>
        <v>29.172281349416153</v>
      </c>
      <c r="AF164" s="23">
        <f t="shared" si="79"/>
        <v>18.145656912322011</v>
      </c>
    </row>
    <row r="165" spans="1:32" hidden="1">
      <c r="A165" s="12" t="s">
        <v>10</v>
      </c>
      <c r="B165" s="17"/>
      <c r="C165" s="23">
        <f t="shared" si="79"/>
        <v>6656.0637508556174</v>
      </c>
      <c r="D165" s="23">
        <f t="shared" si="79"/>
        <v>-9973.3901736565749</v>
      </c>
      <c r="E165" s="23">
        <f t="shared" si="79"/>
        <v>-7140.137925893614</v>
      </c>
      <c r="F165" s="23">
        <f t="shared" si="79"/>
        <v>-5531.225359993754</v>
      </c>
      <c r="G165" s="23">
        <f t="shared" si="79"/>
        <v>258.19830819075287</v>
      </c>
      <c r="H165" s="23">
        <f t="shared" si="79"/>
        <v>1293.549385367558</v>
      </c>
      <c r="I165" s="23">
        <f t="shared" si="79"/>
        <v>-1078.7631784019759</v>
      </c>
      <c r="J165" s="23">
        <f t="shared" si="79"/>
        <v>-1658.8021577723666</v>
      </c>
      <c r="K165" s="23">
        <f t="shared" si="79"/>
        <v>-2421.3001380548267</v>
      </c>
      <c r="L165" s="23">
        <f t="shared" si="79"/>
        <v>-618.55633674768615</v>
      </c>
      <c r="M165" s="23">
        <f t="shared" si="79"/>
        <v>400.26589393685572</v>
      </c>
      <c r="N165" s="23">
        <f t="shared" si="79"/>
        <v>388.03885566153622</v>
      </c>
      <c r="O165" s="23">
        <f t="shared" si="79"/>
        <v>978.79144984405502</v>
      </c>
      <c r="P165" s="23">
        <f t="shared" si="79"/>
        <v>1120.3973869823603</v>
      </c>
      <c r="Q165" s="23">
        <f t="shared" si="79"/>
        <v>-531.65218319874475</v>
      </c>
      <c r="R165" s="23">
        <f t="shared" ref="R165:AF165" si="80">R80-Q80</f>
        <v>-572.95436907055046</v>
      </c>
      <c r="S165" s="23">
        <f t="shared" si="80"/>
        <v>-255.68636494212842</v>
      </c>
      <c r="T165" s="23">
        <f t="shared" si="80"/>
        <v>-94.760001849332184</v>
      </c>
      <c r="U165" s="23">
        <f t="shared" si="80"/>
        <v>167.54808701350339</v>
      </c>
      <c r="V165" s="23">
        <f t="shared" si="80"/>
        <v>218.17470468474494</v>
      </c>
      <c r="W165" s="23">
        <f t="shared" si="80"/>
        <v>146.79290398824742</v>
      </c>
      <c r="X165" s="23">
        <f t="shared" si="80"/>
        <v>114.93113022817488</v>
      </c>
      <c r="Y165" s="23">
        <f t="shared" si="80"/>
        <v>6.6038705209721229</v>
      </c>
      <c r="Z165" s="23">
        <f t="shared" si="80"/>
        <v>-131.38454499309955</v>
      </c>
      <c r="AA165" s="23">
        <f t="shared" si="80"/>
        <v>-38.635780435717606</v>
      </c>
      <c r="AB165" s="23">
        <f t="shared" si="80"/>
        <v>44.062710909576708</v>
      </c>
      <c r="AC165" s="23">
        <f t="shared" si="80"/>
        <v>61.441926678555319</v>
      </c>
      <c r="AD165" s="23">
        <f t="shared" si="80"/>
        <v>69.151350331798312</v>
      </c>
      <c r="AE165" s="23">
        <f t="shared" si="80"/>
        <v>51.43746669374741</v>
      </c>
      <c r="AF165" s="23">
        <f t="shared" si="80"/>
        <v>29.092349298516638</v>
      </c>
    </row>
    <row r="166" spans="1:32" hidden="1">
      <c r="A166" s="12" t="s">
        <v>11</v>
      </c>
      <c r="B166" s="17"/>
      <c r="C166" s="23">
        <f t="shared" ref="C166:AF174" si="81">C81-B81</f>
        <v>1778.2729073262017</v>
      </c>
      <c r="D166" s="23">
        <f t="shared" si="81"/>
        <v>6577.2302081433518</v>
      </c>
      <c r="E166" s="23">
        <f t="shared" si="81"/>
        <v>-9936.0908775548887</v>
      </c>
      <c r="F166" s="23">
        <f t="shared" si="81"/>
        <v>-7097.7874970401099</v>
      </c>
      <c r="G166" s="23">
        <f t="shared" si="81"/>
        <v>-5499.5783838155185</v>
      </c>
      <c r="H166" s="23">
        <f t="shared" si="81"/>
        <v>263.21534701344353</v>
      </c>
      <c r="I166" s="23">
        <f t="shared" si="81"/>
        <v>1288.219961899842</v>
      </c>
      <c r="J166" s="23">
        <f t="shared" si="81"/>
        <v>-1074.3186741069585</v>
      </c>
      <c r="K166" s="23">
        <f t="shared" si="81"/>
        <v>-1651.9678928823487</v>
      </c>
      <c r="L166" s="23">
        <f t="shared" si="81"/>
        <v>-2411.3243814860398</v>
      </c>
      <c r="M166" s="23">
        <f t="shared" si="81"/>
        <v>-616.00788464028665</v>
      </c>
      <c r="N166" s="23">
        <f t="shared" si="81"/>
        <v>398.61679845383696</v>
      </c>
      <c r="O166" s="23">
        <f t="shared" si="81"/>
        <v>386.44013557621292</v>
      </c>
      <c r="P166" s="23">
        <f t="shared" si="81"/>
        <v>974.75882907069536</v>
      </c>
      <c r="Q166" s="23">
        <f t="shared" si="81"/>
        <v>1115.7813497479947</v>
      </c>
      <c r="R166" s="23">
        <f t="shared" si="81"/>
        <v>-529.46177620396702</v>
      </c>
      <c r="S166" s="23">
        <f t="shared" si="81"/>
        <v>-570.59379706998152</v>
      </c>
      <c r="T166" s="23">
        <f t="shared" si="81"/>
        <v>-254.63293711856386</v>
      </c>
      <c r="U166" s="23">
        <f t="shared" si="81"/>
        <v>-94.369590641716059</v>
      </c>
      <c r="V166" s="23">
        <f t="shared" si="81"/>
        <v>166.85778889500943</v>
      </c>
      <c r="W166" s="23">
        <f t="shared" si="81"/>
        <v>217.27582490144414</v>
      </c>
      <c r="X166" s="23">
        <f t="shared" si="81"/>
        <v>146.18811722381724</v>
      </c>
      <c r="Y166" s="23">
        <f t="shared" si="81"/>
        <v>114.45761397163369</v>
      </c>
      <c r="Z166" s="23">
        <f t="shared" si="81"/>
        <v>6.576662574425427</v>
      </c>
      <c r="AA166" s="23">
        <f t="shared" si="81"/>
        <v>-130.84324066772751</v>
      </c>
      <c r="AB166" s="23">
        <f t="shared" si="81"/>
        <v>-38.476601020323869</v>
      </c>
      <c r="AC166" s="23">
        <f t="shared" si="81"/>
        <v>43.881172540630359</v>
      </c>
      <c r="AD166" s="23">
        <f t="shared" si="81"/>
        <v>61.188785940637899</v>
      </c>
      <c r="AE166" s="23">
        <f t="shared" si="81"/>
        <v>68.86644676843207</v>
      </c>
      <c r="AF166" s="23">
        <f t="shared" si="81"/>
        <v>51.225544330969569</v>
      </c>
    </row>
    <row r="167" spans="1:32" hidden="1">
      <c r="A167" s="12" t="s">
        <v>12</v>
      </c>
      <c r="B167" s="17"/>
      <c r="C167" s="23">
        <f t="shared" si="81"/>
        <v>2120.1717975935826</v>
      </c>
      <c r="D167" s="23">
        <f t="shared" si="81"/>
        <v>1872.7173901619681</v>
      </c>
      <c r="E167" s="23">
        <f t="shared" si="81"/>
        <v>6584.6290675257551</v>
      </c>
      <c r="F167" s="23">
        <f t="shared" si="81"/>
        <v>-9859.6840614864705</v>
      </c>
      <c r="G167" s="23">
        <f t="shared" si="81"/>
        <v>-7045.0292013655271</v>
      </c>
      <c r="H167" s="23">
        <f t="shared" si="81"/>
        <v>-5460.1898747047817</v>
      </c>
      <c r="I167" s="23">
        <f t="shared" si="81"/>
        <v>261.68606584729423</v>
      </c>
      <c r="J167" s="23">
        <f t="shared" si="81"/>
        <v>1280.7354039212005</v>
      </c>
      <c r="K167" s="23">
        <f t="shared" si="81"/>
        <v>-1068.0768826103958</v>
      </c>
      <c r="L167" s="23">
        <f t="shared" si="81"/>
        <v>-1642.3699594247009</v>
      </c>
      <c r="M167" s="23">
        <f t="shared" si="81"/>
        <v>-2397.3145868296051</v>
      </c>
      <c r="N167" s="23">
        <f t="shared" si="81"/>
        <v>-612.42887883052754</v>
      </c>
      <c r="O167" s="23">
        <f t="shared" si="81"/>
        <v>396.30083485482101</v>
      </c>
      <c r="P167" s="23">
        <f t="shared" si="81"/>
        <v>384.19491838851536</v>
      </c>
      <c r="Q167" s="23">
        <f t="shared" si="81"/>
        <v>969.09548027379424</v>
      </c>
      <c r="R167" s="23">
        <f t="shared" si="81"/>
        <v>1109.2986601059565</v>
      </c>
      <c r="S167" s="23">
        <f t="shared" si="81"/>
        <v>-526.38560328421954</v>
      </c>
      <c r="T167" s="23">
        <f t="shared" si="81"/>
        <v>-567.27864710900758</v>
      </c>
      <c r="U167" s="23">
        <f t="shared" si="81"/>
        <v>-253.15351975390513</v>
      </c>
      <c r="V167" s="23">
        <f t="shared" si="81"/>
        <v>-93.821303320084553</v>
      </c>
      <c r="W167" s="23">
        <f t="shared" si="81"/>
        <v>165.88834514152768</v>
      </c>
      <c r="X167" s="23">
        <f t="shared" si="81"/>
        <v>216.01345235876579</v>
      </c>
      <c r="Y167" s="23">
        <f t="shared" si="81"/>
        <v>145.33876426274946</v>
      </c>
      <c r="Z167" s="23">
        <f t="shared" si="81"/>
        <v>113.79261523445894</v>
      </c>
      <c r="AA167" s="23">
        <f t="shared" si="81"/>
        <v>6.5384521648666123</v>
      </c>
      <c r="AB167" s="23">
        <f t="shared" si="81"/>
        <v>-130.0830414394477</v>
      </c>
      <c r="AC167" s="23">
        <f t="shared" si="81"/>
        <v>-38.253051968396903</v>
      </c>
      <c r="AD167" s="23">
        <f t="shared" si="81"/>
        <v>43.626222928171046</v>
      </c>
      <c r="AE167" s="23">
        <f t="shared" si="81"/>
        <v>60.83327909432046</v>
      </c>
      <c r="AF167" s="23">
        <f t="shared" si="81"/>
        <v>68.466332712709118</v>
      </c>
    </row>
    <row r="168" spans="1:32" hidden="1">
      <c r="A168" s="12" t="s">
        <v>13</v>
      </c>
      <c r="B168" s="17"/>
      <c r="C168" s="23">
        <f t="shared" si="81"/>
        <v>-5906.5517774866312</v>
      </c>
      <c r="D168" s="23">
        <f t="shared" si="81"/>
        <v>2237.3843686041509</v>
      </c>
      <c r="E168" s="23">
        <f t="shared" si="81"/>
        <v>1919.1062805969705</v>
      </c>
      <c r="F168" s="23">
        <f t="shared" si="81"/>
        <v>6542.272348833103</v>
      </c>
      <c r="G168" s="23">
        <f t="shared" si="81"/>
        <v>-9761.4656490580746</v>
      </c>
      <c r="H168" s="23">
        <f t="shared" si="81"/>
        <v>-6976.6585063476014</v>
      </c>
      <c r="I168" s="23">
        <f t="shared" si="81"/>
        <v>-5415.0341044409724</v>
      </c>
      <c r="J168" s="23">
        <f t="shared" si="81"/>
        <v>259.52192208273482</v>
      </c>
      <c r="K168" s="23">
        <f t="shared" si="81"/>
        <v>1270.1437221307715</v>
      </c>
      <c r="L168" s="23">
        <f t="shared" si="81"/>
        <v>-1059.243886791206</v>
      </c>
      <c r="M168" s="23">
        <f t="shared" si="81"/>
        <v>-1628.7875598602586</v>
      </c>
      <c r="N168" s="23">
        <f t="shared" si="81"/>
        <v>-2377.4887951965247</v>
      </c>
      <c r="O168" s="23">
        <f t="shared" si="81"/>
        <v>-607.36409200259732</v>
      </c>
      <c r="P168" s="23">
        <f t="shared" si="81"/>
        <v>393.02342695057087</v>
      </c>
      <c r="Q168" s="23">
        <f t="shared" si="81"/>
        <v>381.01762641344249</v>
      </c>
      <c r="R168" s="23">
        <f t="shared" si="81"/>
        <v>961.08106065192987</v>
      </c>
      <c r="S168" s="23">
        <f t="shared" si="81"/>
        <v>1100.1247601868818</v>
      </c>
      <c r="T168" s="23">
        <f t="shared" si="81"/>
        <v>-522.03239434506031</v>
      </c>
      <c r="U168" s="23">
        <f t="shared" si="81"/>
        <v>-562.58725269741626</v>
      </c>
      <c r="V168" s="23">
        <f t="shared" si="81"/>
        <v>-251.05994014554017</v>
      </c>
      <c r="W168" s="23">
        <f t="shared" si="81"/>
        <v>-93.045401141625916</v>
      </c>
      <c r="X168" s="23">
        <f t="shared" si="81"/>
        <v>164.5164485272071</v>
      </c>
      <c r="Y168" s="23">
        <f t="shared" si="81"/>
        <v>214.22702110775572</v>
      </c>
      <c r="Z168" s="23">
        <f t="shared" si="81"/>
        <v>144.13681268229993</v>
      </c>
      <c r="AA168" s="23">
        <f t="shared" si="81"/>
        <v>112.85155030647002</v>
      </c>
      <c r="AB168" s="23">
        <f t="shared" si="81"/>
        <v>6.4843791654602683</v>
      </c>
      <c r="AC168" s="23">
        <f t="shared" si="81"/>
        <v>-129.00725468674136</v>
      </c>
      <c r="AD168" s="23">
        <f t="shared" si="81"/>
        <v>-37.936699228619545</v>
      </c>
      <c r="AE168" s="23">
        <f t="shared" si="81"/>
        <v>43.265434064556757</v>
      </c>
      <c r="AF168" s="23">
        <f t="shared" si="81"/>
        <v>60.330187876210402</v>
      </c>
    </row>
    <row r="169" spans="1:32" hidden="1">
      <c r="A169" s="12" t="s">
        <v>14</v>
      </c>
      <c r="B169" s="17"/>
      <c r="C169" s="23">
        <f t="shared" si="81"/>
        <v>-9799.7692411764656</v>
      </c>
      <c r="D169" s="23">
        <f t="shared" si="81"/>
        <v>-5867.7810060317352</v>
      </c>
      <c r="E169" s="23">
        <f t="shared" si="81"/>
        <v>2199.9128001533245</v>
      </c>
      <c r="F169" s="23">
        <f t="shared" si="81"/>
        <v>1918.1972038288877</v>
      </c>
      <c r="G169" s="23">
        <f t="shared" si="81"/>
        <v>6480.450634936009</v>
      </c>
      <c r="H169" s="23">
        <f t="shared" si="81"/>
        <v>-9619.4350605726868</v>
      </c>
      <c r="I169" s="23">
        <f t="shared" si="81"/>
        <v>-6890.5665403792664</v>
      </c>
      <c r="J169" s="23">
        <f t="shared" si="81"/>
        <v>-5348.2125835921725</v>
      </c>
      <c r="K169" s="23">
        <f t="shared" si="81"/>
        <v>256.31942156423247</v>
      </c>
      <c r="L169" s="23">
        <f t="shared" si="81"/>
        <v>1254.4701485996775</v>
      </c>
      <c r="M169" s="23">
        <f t="shared" si="81"/>
        <v>-1046.1728172282019</v>
      </c>
      <c r="N169" s="23">
        <f t="shared" si="81"/>
        <v>-1608.688321371581</v>
      </c>
      <c r="O169" s="23">
        <f t="shared" si="81"/>
        <v>-2348.150583463801</v>
      </c>
      <c r="P169" s="23">
        <f t="shared" si="81"/>
        <v>-599.86921910728415</v>
      </c>
      <c r="Q169" s="23">
        <f t="shared" si="81"/>
        <v>388.17351786200015</v>
      </c>
      <c r="R169" s="23">
        <f t="shared" si="81"/>
        <v>376.31586890350081</v>
      </c>
      <c r="S169" s="23">
        <f t="shared" si="81"/>
        <v>949.22132036348557</v>
      </c>
      <c r="T169" s="23">
        <f t="shared" si="81"/>
        <v>1086.5492206461749</v>
      </c>
      <c r="U169" s="23">
        <f t="shared" si="81"/>
        <v>-515.59051459884358</v>
      </c>
      <c r="V169" s="23">
        <f t="shared" si="81"/>
        <v>-555.64492599912774</v>
      </c>
      <c r="W169" s="23">
        <f t="shared" si="81"/>
        <v>-247.96186048414529</v>
      </c>
      <c r="X169" s="23">
        <f t="shared" si="81"/>
        <v>-91.897220891540201</v>
      </c>
      <c r="Y169" s="23">
        <f t="shared" si="81"/>
        <v>162.48631555238171</v>
      </c>
      <c r="Z169" s="23">
        <f t="shared" si="81"/>
        <v>211.58345966728666</v>
      </c>
      <c r="AA169" s="23">
        <f t="shared" si="81"/>
        <v>142.35816441379939</v>
      </c>
      <c r="AB169" s="23">
        <f t="shared" si="81"/>
        <v>111.45896217568952</v>
      </c>
      <c r="AC169" s="23">
        <f t="shared" si="81"/>
        <v>6.4043619265576126</v>
      </c>
      <c r="AD169" s="23">
        <f t="shared" si="81"/>
        <v>-127.41530516390412</v>
      </c>
      <c r="AE169" s="23">
        <f t="shared" si="81"/>
        <v>-37.468560360139236</v>
      </c>
      <c r="AF169" s="23">
        <f t="shared" si="81"/>
        <v>42.731538608200935</v>
      </c>
    </row>
    <row r="170" spans="1:32" hidden="1">
      <c r="A170" s="12" t="s">
        <v>15</v>
      </c>
      <c r="B170" s="17"/>
      <c r="C170" s="23">
        <f t="shared" si="81"/>
        <v>8619.1890151707994</v>
      </c>
      <c r="D170" s="23">
        <f t="shared" si="81"/>
        <v>-9594.0256052843761</v>
      </c>
      <c r="E170" s="23">
        <f t="shared" si="81"/>
        <v>-5733.2125101685815</v>
      </c>
      <c r="F170" s="23">
        <f t="shared" si="81"/>
        <v>2190.7520318883253</v>
      </c>
      <c r="G170" s="23">
        <f t="shared" si="81"/>
        <v>1913.6886896885771</v>
      </c>
      <c r="H170" s="23">
        <f t="shared" si="81"/>
        <v>6392.2969594925307</v>
      </c>
      <c r="I170" s="23">
        <f t="shared" si="81"/>
        <v>-9445.7093345007888</v>
      </c>
      <c r="J170" s="23">
        <f t="shared" si="81"/>
        <v>-6766.1238191865705</v>
      </c>
      <c r="K170" s="23">
        <f t="shared" si="81"/>
        <v>-5251.6245710508156</v>
      </c>
      <c r="L170" s="23">
        <f t="shared" si="81"/>
        <v>251.69032668109503</v>
      </c>
      <c r="M170" s="23">
        <f t="shared" si="81"/>
        <v>1231.8145834829447</v>
      </c>
      <c r="N170" s="23">
        <f t="shared" si="81"/>
        <v>-1027.2790743914156</v>
      </c>
      <c r="O170" s="23">
        <f t="shared" si="81"/>
        <v>-1579.6356228613404</v>
      </c>
      <c r="P170" s="23">
        <f t="shared" si="81"/>
        <v>-2305.7432942134801</v>
      </c>
      <c r="Q170" s="23">
        <f t="shared" si="81"/>
        <v>-589.03566027753914</v>
      </c>
      <c r="R170" s="23">
        <f t="shared" si="81"/>
        <v>381.16315542305892</v>
      </c>
      <c r="S170" s="23">
        <f t="shared" si="81"/>
        <v>369.51965403787108</v>
      </c>
      <c r="T170" s="23">
        <f t="shared" si="81"/>
        <v>932.07850874880023</v>
      </c>
      <c r="U170" s="23">
        <f t="shared" si="81"/>
        <v>1066.9262852990396</v>
      </c>
      <c r="V170" s="23">
        <f t="shared" si="81"/>
        <v>-506.27901803584973</v>
      </c>
      <c r="W170" s="23">
        <f t="shared" si="81"/>
        <v>-545.61005205907713</v>
      </c>
      <c r="X170" s="23">
        <f t="shared" si="81"/>
        <v>-243.48370204973617</v>
      </c>
      <c r="Y170" s="23">
        <f t="shared" si="81"/>
        <v>-90.237569225631887</v>
      </c>
      <c r="Z170" s="23">
        <f t="shared" si="81"/>
        <v>159.55183416461296</v>
      </c>
      <c r="AA170" s="23">
        <f t="shared" si="81"/>
        <v>207.76229034455173</v>
      </c>
      <c r="AB170" s="23">
        <f t="shared" si="81"/>
        <v>139.78719477584309</v>
      </c>
      <c r="AC170" s="23">
        <f t="shared" si="81"/>
        <v>109.44602804709575</v>
      </c>
      <c r="AD170" s="23">
        <f t="shared" si="81"/>
        <v>6.2886999964430288</v>
      </c>
      <c r="AE170" s="23">
        <f t="shared" si="81"/>
        <v>-125.11420158943292</v>
      </c>
      <c r="AF170" s="23">
        <f t="shared" si="81"/>
        <v>-36.791883111167408</v>
      </c>
    </row>
    <row r="171" spans="1:32" hidden="1">
      <c r="A171" s="12" t="s">
        <v>16</v>
      </c>
      <c r="B171" s="17"/>
      <c r="C171" s="23">
        <f t="shared" si="81"/>
        <v>5420.4933148083437</v>
      </c>
      <c r="D171" s="23">
        <f t="shared" si="81"/>
        <v>8427.9301267828341</v>
      </c>
      <c r="E171" s="23">
        <f t="shared" si="81"/>
        <v>-9191.4204977532281</v>
      </c>
      <c r="F171" s="23">
        <f t="shared" si="81"/>
        <v>-5489.8706742541472</v>
      </c>
      <c r="G171" s="23">
        <f t="shared" si="81"/>
        <v>2174.8882191093653</v>
      </c>
      <c r="H171" s="23">
        <f t="shared" si="81"/>
        <v>1906.031113072655</v>
      </c>
      <c r="I171" s="23">
        <f t="shared" si="81"/>
        <v>6210.6400338077729</v>
      </c>
      <c r="J171" s="23">
        <f t="shared" si="81"/>
        <v>-9177.2802346810204</v>
      </c>
      <c r="K171" s="23">
        <f t="shared" si="81"/>
        <v>-6573.8434449197593</v>
      </c>
      <c r="L171" s="23">
        <f t="shared" si="81"/>
        <v>-5102.3833858441503</v>
      </c>
      <c r="M171" s="23">
        <f t="shared" si="81"/>
        <v>244.5377661446837</v>
      </c>
      <c r="N171" s="23">
        <f t="shared" si="81"/>
        <v>1196.8087551137141</v>
      </c>
      <c r="O171" s="23">
        <f t="shared" si="81"/>
        <v>-998.08575629984625</v>
      </c>
      <c r="P171" s="23">
        <f t="shared" si="81"/>
        <v>-1534.745381877623</v>
      </c>
      <c r="Q171" s="23">
        <f t="shared" si="81"/>
        <v>-2240.2184537845533</v>
      </c>
      <c r="R171" s="23">
        <f t="shared" si="81"/>
        <v>-572.29638676712784</v>
      </c>
      <c r="S171" s="23">
        <f t="shared" si="81"/>
        <v>370.33122326514422</v>
      </c>
      <c r="T171" s="23">
        <f t="shared" si="81"/>
        <v>359.01860805111937</v>
      </c>
      <c r="U171" s="23">
        <f t="shared" si="81"/>
        <v>905.59060972453881</v>
      </c>
      <c r="V171" s="23">
        <f t="shared" si="81"/>
        <v>1036.6062688561433</v>
      </c>
      <c r="W171" s="23">
        <f t="shared" si="81"/>
        <v>-491.89153094976791</v>
      </c>
      <c r="X171" s="23">
        <f t="shared" si="81"/>
        <v>-530.10485176756629</v>
      </c>
      <c r="Y171" s="23">
        <f t="shared" si="81"/>
        <v>-236.56435818180034</v>
      </c>
      <c r="Z171" s="23">
        <f t="shared" si="81"/>
        <v>-87.67318908017478</v>
      </c>
      <c r="AA171" s="23">
        <f t="shared" si="81"/>
        <v>155.01767439929245</v>
      </c>
      <c r="AB171" s="23">
        <f t="shared" si="81"/>
        <v>201.85808107887351</v>
      </c>
      <c r="AC171" s="23">
        <f t="shared" si="81"/>
        <v>135.81470848273239</v>
      </c>
      <c r="AD171" s="23">
        <f t="shared" si="81"/>
        <v>106.3357800236663</v>
      </c>
      <c r="AE171" s="23">
        <f t="shared" si="81"/>
        <v>6.1099870994730736</v>
      </c>
      <c r="AF171" s="23">
        <f t="shared" si="81"/>
        <v>-121.55869386439008</v>
      </c>
    </row>
    <row r="172" spans="1:32" hidden="1">
      <c r="A172" s="12" t="s">
        <v>17</v>
      </c>
      <c r="B172" s="17"/>
      <c r="C172" s="23">
        <f t="shared" si="81"/>
        <v>1067.2209599114212</v>
      </c>
      <c r="D172" s="23">
        <f t="shared" si="81"/>
        <v>5325.2428229848229</v>
      </c>
      <c r="E172" s="23">
        <f t="shared" si="81"/>
        <v>8134.2518376565422</v>
      </c>
      <c r="F172" s="23">
        <f t="shared" si="81"/>
        <v>-8529.4989626637907</v>
      </c>
      <c r="G172" s="23">
        <f t="shared" si="81"/>
        <v>-5091.8689105672747</v>
      </c>
      <c r="H172" s="23">
        <f t="shared" si="81"/>
        <v>2151.7342989970421</v>
      </c>
      <c r="I172" s="23">
        <f t="shared" si="81"/>
        <v>1811.9173904142081</v>
      </c>
      <c r="J172" s="23">
        <f t="shared" si="81"/>
        <v>5903.9784847573173</v>
      </c>
      <c r="K172" s="23">
        <f t="shared" si="81"/>
        <v>-8724.135477052565</v>
      </c>
      <c r="L172" s="23">
        <f t="shared" si="81"/>
        <v>-6249.24807261346</v>
      </c>
      <c r="M172" s="23">
        <f t="shared" si="81"/>
        <v>-4850.4440069017655</v>
      </c>
      <c r="N172" s="23">
        <f t="shared" si="81"/>
        <v>232.46327305555678</v>
      </c>
      <c r="O172" s="23">
        <f t="shared" si="81"/>
        <v>1137.7141650614103</v>
      </c>
      <c r="P172" s="23">
        <f t="shared" si="81"/>
        <v>-948.80347259865448</v>
      </c>
      <c r="Q172" s="23">
        <f t="shared" si="81"/>
        <v>-1458.9645616010275</v>
      </c>
      <c r="R172" s="23">
        <f t="shared" si="81"/>
        <v>-2129.6036286603558</v>
      </c>
      <c r="S172" s="23">
        <f t="shared" si="81"/>
        <v>-544.03822085723368</v>
      </c>
      <c r="T172" s="23">
        <f t="shared" si="81"/>
        <v>352.04545143325231</v>
      </c>
      <c r="U172" s="23">
        <f t="shared" si="81"/>
        <v>341.29141699132742</v>
      </c>
      <c r="V172" s="23">
        <f t="shared" si="81"/>
        <v>860.87544064825124</v>
      </c>
      <c r="W172" s="23">
        <f t="shared" si="81"/>
        <v>985.42196539749784</v>
      </c>
      <c r="X172" s="23">
        <f t="shared" si="81"/>
        <v>-467.60349976059297</v>
      </c>
      <c r="Y172" s="23">
        <f t="shared" si="81"/>
        <v>-503.92996896687691</v>
      </c>
      <c r="Z172" s="23">
        <f t="shared" si="81"/>
        <v>-224.88356648637637</v>
      </c>
      <c r="AA172" s="23">
        <f t="shared" si="81"/>
        <v>-83.344167300267145</v>
      </c>
      <c r="AB172" s="23">
        <f t="shared" si="81"/>
        <v>147.36339723901256</v>
      </c>
      <c r="AC172" s="23">
        <f t="shared" si="81"/>
        <v>191.89097438857789</v>
      </c>
      <c r="AD172" s="23">
        <f t="shared" si="81"/>
        <v>129.10861238628422</v>
      </c>
      <c r="AE172" s="23">
        <f t="shared" si="81"/>
        <v>101.08525916848157</v>
      </c>
      <c r="AF172" s="23">
        <f t="shared" si="81"/>
        <v>5.8082954705278098</v>
      </c>
    </row>
    <row r="173" spans="1:32" hidden="1">
      <c r="A173" s="12" t="s">
        <v>18</v>
      </c>
      <c r="B173" s="17"/>
      <c r="C173" s="23">
        <f t="shared" si="81"/>
        <v>2574.1931848485328</v>
      </c>
      <c r="D173" s="23">
        <f t="shared" si="81"/>
        <v>1343.4353534233232</v>
      </c>
      <c r="E173" s="23">
        <f t="shared" si="81"/>
        <v>5049.5319741776766</v>
      </c>
      <c r="F173" s="23">
        <f t="shared" si="81"/>
        <v>7591.0054931471095</v>
      </c>
      <c r="G173" s="23">
        <f t="shared" si="81"/>
        <v>-7441.389629820711</v>
      </c>
      <c r="H173" s="23">
        <f t="shared" si="81"/>
        <v>-4430.7249592670487</v>
      </c>
      <c r="I173" s="23">
        <f t="shared" si="81"/>
        <v>1958.5884309677713</v>
      </c>
      <c r="J173" s="23">
        <f t="shared" si="81"/>
        <v>1649.274466828334</v>
      </c>
      <c r="K173" s="23">
        <f t="shared" si="81"/>
        <v>5374.0203715292446</v>
      </c>
      <c r="L173" s="23">
        <f t="shared" si="81"/>
        <v>-7941.0319496766679</v>
      </c>
      <c r="M173" s="23">
        <f t="shared" si="81"/>
        <v>-5688.2975667458049</v>
      </c>
      <c r="N173" s="23">
        <f t="shared" si="81"/>
        <v>-4415.0541827598645</v>
      </c>
      <c r="O173" s="23">
        <f t="shared" si="81"/>
        <v>211.59670013334835</v>
      </c>
      <c r="P173" s="23">
        <f t="shared" si="81"/>
        <v>1035.5896648001944</v>
      </c>
      <c r="Q173" s="23">
        <f t="shared" si="81"/>
        <v>-863.63614018699081</v>
      </c>
      <c r="R173" s="23">
        <f t="shared" si="81"/>
        <v>-1328.0037004920487</v>
      </c>
      <c r="S173" s="23">
        <f t="shared" si="81"/>
        <v>-1938.4442733405049</v>
      </c>
      <c r="T173" s="23">
        <f t="shared" si="81"/>
        <v>-495.2037832328715</v>
      </c>
      <c r="U173" s="23">
        <f t="shared" si="81"/>
        <v>320.44483776337438</v>
      </c>
      <c r="V173" s="23">
        <f t="shared" si="81"/>
        <v>310.65611642635849</v>
      </c>
      <c r="W173" s="23">
        <f t="shared" si="81"/>
        <v>783.60078163175785</v>
      </c>
      <c r="X173" s="23">
        <f t="shared" si="81"/>
        <v>896.96765160488576</v>
      </c>
      <c r="Y173" s="23">
        <f t="shared" si="81"/>
        <v>-425.63006284652874</v>
      </c>
      <c r="Z173" s="23">
        <f t="shared" si="81"/>
        <v>-458.69576355060417</v>
      </c>
      <c r="AA173" s="23">
        <f t="shared" si="81"/>
        <v>-204.6973698566253</v>
      </c>
      <c r="AB173" s="23">
        <f t="shared" si="81"/>
        <v>-75.862954798383726</v>
      </c>
      <c r="AC173" s="23">
        <f t="shared" si="81"/>
        <v>134.13563427183908</v>
      </c>
      <c r="AD173" s="23">
        <f t="shared" si="81"/>
        <v>174.66628784965724</v>
      </c>
      <c r="AE173" s="23">
        <f t="shared" si="81"/>
        <v>117.51945148429513</v>
      </c>
      <c r="AF173" s="23">
        <f t="shared" si="81"/>
        <v>92.011555163226149</v>
      </c>
    </row>
    <row r="174" spans="1:32" hidden="1">
      <c r="A174" s="12" t="s">
        <v>19</v>
      </c>
      <c r="B174" s="17"/>
      <c r="C174" s="23">
        <f t="shared" si="81"/>
        <v>4493.4166433931423</v>
      </c>
      <c r="D174" s="23">
        <f t="shared" si="81"/>
        <v>2588.0926096875919</v>
      </c>
      <c r="E174" s="23">
        <f t="shared" si="81"/>
        <v>1526.646578537704</v>
      </c>
      <c r="F174" s="23">
        <f t="shared" si="81"/>
        <v>4512.1497675645369</v>
      </c>
      <c r="G174" s="23">
        <f t="shared" si="81"/>
        <v>6688.5398011597208</v>
      </c>
      <c r="H174" s="23">
        <f t="shared" si="81"/>
        <v>-5797.9078251221581</v>
      </c>
      <c r="I174" s="23">
        <f t="shared" si="81"/>
        <v>-3707.4419235766436</v>
      </c>
      <c r="J174" s="23">
        <f t="shared" si="81"/>
        <v>1638.8633749009132</v>
      </c>
      <c r="K174" s="23">
        <f t="shared" si="81"/>
        <v>1380.0426246307543</v>
      </c>
      <c r="L174" s="23">
        <f t="shared" si="81"/>
        <v>4496.751345824523</v>
      </c>
      <c r="M174" s="23">
        <f t="shared" si="81"/>
        <v>-6644.7172951044704</v>
      </c>
      <c r="N174" s="23">
        <f t="shared" si="81"/>
        <v>-4759.7251164561167</v>
      </c>
      <c r="O174" s="23">
        <f t="shared" si="81"/>
        <v>-3694.3292852766208</v>
      </c>
      <c r="P174" s="23">
        <f t="shared" si="81"/>
        <v>177.05510591987331</v>
      </c>
      <c r="Q174" s="23">
        <f t="shared" si="81"/>
        <v>866.53732158947969</v>
      </c>
      <c r="R174" s="23">
        <f t="shared" ref="R174:AF174" si="82">R89-Q89</f>
        <v>-722.65393638309615</v>
      </c>
      <c r="S174" s="23">
        <f t="shared" si="82"/>
        <v>-1111.216931570405</v>
      </c>
      <c r="T174" s="23">
        <f t="shared" si="82"/>
        <v>-1622.0076018188447</v>
      </c>
      <c r="U174" s="23">
        <f t="shared" si="82"/>
        <v>-414.36543309495028</v>
      </c>
      <c r="V174" s="23">
        <f t="shared" si="82"/>
        <v>268.13459121014239</v>
      </c>
      <c r="W174" s="23">
        <f t="shared" si="82"/>
        <v>259.94380613621252</v>
      </c>
      <c r="X174" s="23">
        <f t="shared" si="82"/>
        <v>655.68375737084352</v>
      </c>
      <c r="Y174" s="23">
        <f t="shared" si="82"/>
        <v>750.5443254148995</v>
      </c>
      <c r="Z174" s="23">
        <f t="shared" si="82"/>
        <v>-356.14910729932308</v>
      </c>
      <c r="AA174" s="23">
        <f t="shared" si="82"/>
        <v>-383.81707724774242</v>
      </c>
      <c r="AB174" s="23">
        <f t="shared" si="82"/>
        <v>-171.28204021444617</v>
      </c>
      <c r="AC174" s="23">
        <f t="shared" si="82"/>
        <v>-63.478889267920749</v>
      </c>
      <c r="AD174" s="23">
        <f t="shared" si="82"/>
        <v>112.2389853842833</v>
      </c>
      <c r="AE174" s="23">
        <f t="shared" si="82"/>
        <v>146.15330993518728</v>
      </c>
      <c r="AF174" s="23">
        <f t="shared" si="82"/>
        <v>98.335271377505705</v>
      </c>
    </row>
    <row r="175" spans="1:32" hidden="1">
      <c r="A175" s="12" t="s">
        <v>20</v>
      </c>
      <c r="B175" s="17"/>
      <c r="C175" s="23">
        <f t="shared" ref="C175:AF175" si="83">C90-B90</f>
        <v>2917.5549483085251</v>
      </c>
      <c r="D175" s="23">
        <f t="shared" si="83"/>
        <v>4172.8970784523353</v>
      </c>
      <c r="E175" s="23">
        <f t="shared" si="83"/>
        <v>3976.0862353801385</v>
      </c>
      <c r="F175" s="23">
        <f t="shared" si="83"/>
        <v>3456.2749645272525</v>
      </c>
      <c r="G175" s="23">
        <f t="shared" si="83"/>
        <v>4842.2023290707366</v>
      </c>
      <c r="H175" s="23">
        <f t="shared" si="83"/>
        <v>6910.2767764431701</v>
      </c>
      <c r="I175" s="23">
        <f t="shared" si="83"/>
        <v>601.82169515518035</v>
      </c>
      <c r="J175" s="23">
        <f t="shared" si="83"/>
        <v>-1680.2245587286889</v>
      </c>
      <c r="K175" s="23">
        <f t="shared" si="83"/>
        <v>-22.377519379064324</v>
      </c>
      <c r="L175" s="23">
        <f t="shared" si="83"/>
        <v>734.5335503344395</v>
      </c>
      <c r="M175" s="23">
        <f t="shared" si="83"/>
        <v>2830.2666487654933</v>
      </c>
      <c r="N175" s="23">
        <f t="shared" si="83"/>
        <v>-2063.7209905394411</v>
      </c>
      <c r="O175" s="23">
        <f t="shared" si="83"/>
        <v>-3691.6689359545489</v>
      </c>
      <c r="P175" s="23">
        <f t="shared" si="83"/>
        <v>-3996.0248482625611</v>
      </c>
      <c r="Q175" s="23">
        <f t="shared" si="83"/>
        <v>-2066.1659437308153</v>
      </c>
      <c r="R175" s="23">
        <f t="shared" si="83"/>
        <v>-649.03153767138065</v>
      </c>
      <c r="S175" s="23">
        <f t="shared" si="83"/>
        <v>-742.11894914440199</v>
      </c>
      <c r="T175" s="23">
        <f t="shared" si="83"/>
        <v>-1002.7048490513225</v>
      </c>
      <c r="U175" s="23">
        <f t="shared" si="83"/>
        <v>-1420.0404412598145</v>
      </c>
      <c r="V175" s="23">
        <f t="shared" si="83"/>
        <v>-992.46320350433962</v>
      </c>
      <c r="W175" s="23">
        <f t="shared" si="83"/>
        <v>-391.88137423524677</v>
      </c>
      <c r="X175" s="23">
        <f t="shared" si="83"/>
        <v>-71.381793597993237</v>
      </c>
      <c r="Y175" s="23">
        <f t="shared" si="83"/>
        <v>316.12316929798908</v>
      </c>
      <c r="Z175" s="23">
        <f t="shared" si="83"/>
        <v>577.09597078622028</v>
      </c>
      <c r="AA175" s="23">
        <f t="shared" si="83"/>
        <v>119.53823033715162</v>
      </c>
      <c r="AB175" s="23">
        <f t="shared" si="83"/>
        <v>-142.98200561289559</v>
      </c>
      <c r="AC175" s="23">
        <f t="shared" si="83"/>
        <v>-170.025350457272</v>
      </c>
      <c r="AD175" s="23">
        <f t="shared" si="83"/>
        <v>-126.33211059194582</v>
      </c>
      <c r="AE175" s="23">
        <f t="shared" si="83"/>
        <v>-7.6247619932582893</v>
      </c>
      <c r="AF175" s="23">
        <f t="shared" si="83"/>
        <v>74.947691996247158</v>
      </c>
    </row>
    <row r="176" spans="1:32" hidden="1">
      <c r="A176" s="12" t="s">
        <v>21</v>
      </c>
      <c r="B176" s="17"/>
      <c r="C176" s="18">
        <f t="shared" ref="C176:AF176" si="84">SUM(C157:C159)</f>
        <v>-5419.9427515174903</v>
      </c>
      <c r="D176" s="18">
        <f t="shared" si="84"/>
        <v>-4736.762172614217</v>
      </c>
      <c r="E176" s="18">
        <f t="shared" si="84"/>
        <v>-2670.7958841507971</v>
      </c>
      <c r="F176" s="18">
        <f t="shared" si="84"/>
        <v>167.78549939625373</v>
      </c>
      <c r="G176" s="18">
        <f t="shared" si="84"/>
        <v>1781.0311703171719</v>
      </c>
      <c r="H176" s="18">
        <f t="shared" si="84"/>
        <v>2508.8993633687242</v>
      </c>
      <c r="I176" s="18">
        <f t="shared" si="84"/>
        <v>1580.6439588608155</v>
      </c>
      <c r="J176" s="18">
        <f t="shared" si="84"/>
        <v>15.57657909829868</v>
      </c>
      <c r="K176" s="18">
        <f t="shared" si="84"/>
        <v>-1371.9734417462314</v>
      </c>
      <c r="L176" s="18">
        <f t="shared" si="84"/>
        <v>-931.27468352635697</v>
      </c>
      <c r="M176" s="18">
        <f t="shared" si="84"/>
        <v>-184.37111136394378</v>
      </c>
      <c r="N176" s="18">
        <f t="shared" si="84"/>
        <v>293.5474822999131</v>
      </c>
      <c r="O176" s="18">
        <f t="shared" si="84"/>
        <v>537.11063049957374</v>
      </c>
      <c r="P176" s="18">
        <f t="shared" si="84"/>
        <v>484.02504564243281</v>
      </c>
      <c r="Q176" s="18">
        <f t="shared" si="84"/>
        <v>270.61053876660299</v>
      </c>
      <c r="R176" s="18">
        <f t="shared" si="84"/>
        <v>-9.9968513946514577</v>
      </c>
      <c r="S176" s="18">
        <f t="shared" si="84"/>
        <v>-164.83116019974841</v>
      </c>
      <c r="T176" s="18">
        <f t="shared" si="84"/>
        <v>-127.00395352703345</v>
      </c>
      <c r="U176" s="18">
        <f t="shared" si="84"/>
        <v>67.469128397387976</v>
      </c>
      <c r="V176" s="18">
        <f t="shared" si="84"/>
        <v>176.172207118605</v>
      </c>
      <c r="W176" s="18">
        <f t="shared" si="84"/>
        <v>183.60140353421593</v>
      </c>
      <c r="X176" s="18">
        <f t="shared" si="84"/>
        <v>150.96551280020867</v>
      </c>
      <c r="Y176" s="18">
        <f t="shared" si="84"/>
        <v>99.470905398688046</v>
      </c>
      <c r="Z176" s="18">
        <f t="shared" si="84"/>
        <v>56.832036294363206</v>
      </c>
      <c r="AA176" s="18">
        <f t="shared" si="84"/>
        <v>40.068195354986528</v>
      </c>
      <c r="AB176" s="18">
        <f t="shared" si="84"/>
        <v>55.889803953403316</v>
      </c>
      <c r="AC176" s="18">
        <f t="shared" si="84"/>
        <v>87.518912795934739</v>
      </c>
      <c r="AD176" s="18">
        <f t="shared" si="84"/>
        <v>111.19853782157224</v>
      </c>
      <c r="AE176" s="18">
        <f t="shared" si="84"/>
        <v>109.39726556185633</v>
      </c>
      <c r="AF176" s="18">
        <f t="shared" si="84"/>
        <v>96.692969634899782</v>
      </c>
    </row>
    <row r="177" spans="1:32" hidden="1">
      <c r="A177" s="12" t="s">
        <v>22</v>
      </c>
      <c r="B177" s="17"/>
      <c r="C177" s="18">
        <f t="shared" ref="C177:AF177" si="85">SUM(C160:C169)</f>
        <v>-30935.218556417123</v>
      </c>
      <c r="D177" s="18">
        <f t="shared" si="85"/>
        <v>-18794.564035932148</v>
      </c>
      <c r="E177" s="18">
        <f t="shared" si="85"/>
        <v>-13151.217981126545</v>
      </c>
      <c r="F177" s="18">
        <f t="shared" si="85"/>
        <v>-17688.050839605425</v>
      </c>
      <c r="G177" s="18">
        <f t="shared" si="85"/>
        <v>-20094.940066626583</v>
      </c>
      <c r="H177" s="18">
        <f t="shared" si="85"/>
        <v>-25902.12919150923</v>
      </c>
      <c r="I177" s="18">
        <f t="shared" si="85"/>
        <v>-15757.756703569812</v>
      </c>
      <c r="J177" s="18">
        <f t="shared" si="85"/>
        <v>-7810.3126983561488</v>
      </c>
      <c r="K177" s="18">
        <f t="shared" si="85"/>
        <v>-1327.7040114953015</v>
      </c>
      <c r="L177" s="18">
        <f t="shared" si="85"/>
        <v>-2109.0871593687407</v>
      </c>
      <c r="M177" s="18">
        <f t="shared" si="85"/>
        <v>-3901.8722775178721</v>
      </c>
      <c r="N177" s="18">
        <f t="shared" si="85"/>
        <v>-3074.5524235602861</v>
      </c>
      <c r="O177" s="18">
        <f t="shared" si="85"/>
        <v>-1533.795930835724</v>
      </c>
      <c r="P177" s="18">
        <f t="shared" si="85"/>
        <v>980.197466477126</v>
      </c>
      <c r="Q177" s="18">
        <f t="shared" si="85"/>
        <v>1784.4177856753013</v>
      </c>
      <c r="R177" s="18">
        <f t="shared" si="85"/>
        <v>1528.9123600683815</v>
      </c>
      <c r="S177" s="18">
        <f t="shared" si="85"/>
        <v>1253.0712650455389</v>
      </c>
      <c r="T177" s="18">
        <f t="shared" si="85"/>
        <v>305.03706927723033</v>
      </c>
      <c r="U177" s="18">
        <f t="shared" si="85"/>
        <v>-902.13034943275488</v>
      </c>
      <c r="V177" s="18">
        <f t="shared" si="85"/>
        <v>-417.47125884669731</v>
      </c>
      <c r="W177" s="18">
        <f t="shared" si="85"/>
        <v>184.19613314167873</v>
      </c>
      <c r="X177" s="18">
        <f t="shared" si="85"/>
        <v>491.85650892383637</v>
      </c>
      <c r="Y177" s="18">
        <f t="shared" si="85"/>
        <v>648.46079114469831</v>
      </c>
      <c r="Z177" s="18">
        <f t="shared" si="85"/>
        <v>533.5087493523024</v>
      </c>
      <c r="AA177" s="18">
        <f t="shared" si="85"/>
        <v>348.84521091954593</v>
      </c>
      <c r="AB177" s="18">
        <f t="shared" si="85"/>
        <v>223.78937845369728</v>
      </c>
      <c r="AC177" s="18">
        <f t="shared" si="85"/>
        <v>122.1934637205668</v>
      </c>
      <c r="AD177" s="18">
        <f t="shared" si="85"/>
        <v>129.40976691164178</v>
      </c>
      <c r="AE177" s="18">
        <f t="shared" si="85"/>
        <v>290.09922931689653</v>
      </c>
      <c r="AF177" s="18">
        <f t="shared" si="85"/>
        <v>366.59218670978225</v>
      </c>
    </row>
    <row r="178" spans="1:32" hidden="1">
      <c r="A178" s="12" t="s">
        <v>23</v>
      </c>
      <c r="B178" s="17"/>
      <c r="C178" s="18">
        <f t="shared" ref="C178:AF178" si="86">SUM(C170:C175)</f>
        <v>25092.068066440763</v>
      </c>
      <c r="D178" s="18">
        <f t="shared" si="86"/>
        <v>12263.572386046531</v>
      </c>
      <c r="E178" s="18">
        <f t="shared" si="86"/>
        <v>3761.8836178302518</v>
      </c>
      <c r="F178" s="18">
        <f t="shared" si="86"/>
        <v>3730.8126202092863</v>
      </c>
      <c r="G178" s="18">
        <f t="shared" si="86"/>
        <v>3086.0604986404142</v>
      </c>
      <c r="H178" s="18">
        <f t="shared" si="86"/>
        <v>7131.7063636161911</v>
      </c>
      <c r="I178" s="18">
        <f t="shared" si="86"/>
        <v>-2570.1837077324999</v>
      </c>
      <c r="J178" s="18">
        <f t="shared" si="86"/>
        <v>-8431.5122861097152</v>
      </c>
      <c r="K178" s="18">
        <f t="shared" si="86"/>
        <v>-13817.918016242205</v>
      </c>
      <c r="L178" s="18">
        <f t="shared" si="86"/>
        <v>-13809.688185294221</v>
      </c>
      <c r="M178" s="18">
        <f t="shared" si="86"/>
        <v>-12876.839870358919</v>
      </c>
      <c r="N178" s="18">
        <f t="shared" si="86"/>
        <v>-10836.507335977567</v>
      </c>
      <c r="O178" s="18">
        <f t="shared" si="86"/>
        <v>-8614.4087351975977</v>
      </c>
      <c r="P178" s="18">
        <f t="shared" si="86"/>
        <v>-7572.672226232251</v>
      </c>
      <c r="Q178" s="18">
        <f t="shared" si="86"/>
        <v>-6351.4834379914464</v>
      </c>
      <c r="R178" s="18">
        <f t="shared" si="86"/>
        <v>-5020.4260345509501</v>
      </c>
      <c r="S178" s="18">
        <f t="shared" si="86"/>
        <v>-3595.9674976095303</v>
      </c>
      <c r="T178" s="18">
        <f t="shared" si="86"/>
        <v>-1476.7736658698668</v>
      </c>
      <c r="U178" s="18">
        <f t="shared" si="86"/>
        <v>799.84727542351538</v>
      </c>
      <c r="V178" s="18">
        <f t="shared" si="86"/>
        <v>977.53019560070607</v>
      </c>
      <c r="W178" s="18">
        <f t="shared" si="86"/>
        <v>599.5835959213764</v>
      </c>
      <c r="X178" s="18">
        <f t="shared" si="86"/>
        <v>240.07756179984062</v>
      </c>
      <c r="Y178" s="18">
        <f t="shared" si="86"/>
        <v>-189.69446450794931</v>
      </c>
      <c r="Z178" s="18">
        <f t="shared" si="86"/>
        <v>-390.75382146564516</v>
      </c>
      <c r="AA178" s="18">
        <f t="shared" si="86"/>
        <v>-189.54041932363907</v>
      </c>
      <c r="AB178" s="18">
        <f t="shared" si="86"/>
        <v>98.881672468003671</v>
      </c>
      <c r="AC178" s="18">
        <f t="shared" si="86"/>
        <v>337.78310546505236</v>
      </c>
      <c r="AD178" s="18">
        <f t="shared" si="86"/>
        <v>402.30625504838827</v>
      </c>
      <c r="AE178" s="18">
        <f t="shared" si="86"/>
        <v>238.12904410474584</v>
      </c>
      <c r="AF178" s="18">
        <f t="shared" si="86"/>
        <v>112.75223703194933</v>
      </c>
    </row>
    <row r="179" spans="1:32" hidden="1">
      <c r="A179" s="12" t="s">
        <v>24</v>
      </c>
      <c r="B179" s="17"/>
      <c r="C179" s="18">
        <f t="shared" ref="C179:AF179" si="87">SUM(C172:C175)</f>
        <v>11052.385736461621</v>
      </c>
      <c r="D179" s="18">
        <f t="shared" si="87"/>
        <v>13429.667864548073</v>
      </c>
      <c r="E179" s="18">
        <f t="shared" si="87"/>
        <v>18686.516625752061</v>
      </c>
      <c r="F179" s="18">
        <f t="shared" si="87"/>
        <v>7029.9312625751081</v>
      </c>
      <c r="G179" s="18">
        <f t="shared" si="87"/>
        <v>-1002.5164101575283</v>
      </c>
      <c r="H179" s="18">
        <f t="shared" si="87"/>
        <v>-1166.6217089489946</v>
      </c>
      <c r="I179" s="18">
        <f t="shared" si="87"/>
        <v>664.88559296051608</v>
      </c>
      <c r="J179" s="18">
        <f t="shared" si="87"/>
        <v>7511.8917677578756</v>
      </c>
      <c r="K179" s="18">
        <f t="shared" si="87"/>
        <v>-1992.4500002716304</v>
      </c>
      <c r="L179" s="18">
        <f t="shared" si="87"/>
        <v>-8958.9951261311653</v>
      </c>
      <c r="M179" s="18">
        <f t="shared" si="87"/>
        <v>-14353.192219986548</v>
      </c>
      <c r="N179" s="18">
        <f t="shared" si="87"/>
        <v>-11006.037016699865</v>
      </c>
      <c r="O179" s="18">
        <f t="shared" si="87"/>
        <v>-6036.6873560364111</v>
      </c>
      <c r="P179" s="18">
        <f t="shared" si="87"/>
        <v>-3732.1835501411479</v>
      </c>
      <c r="Q179" s="18">
        <f t="shared" si="87"/>
        <v>-3522.229323929354</v>
      </c>
      <c r="R179" s="18">
        <f t="shared" si="87"/>
        <v>-4829.2928032068812</v>
      </c>
      <c r="S179" s="18">
        <f t="shared" si="87"/>
        <v>-4335.8183749125456</v>
      </c>
      <c r="T179" s="18">
        <f t="shared" si="87"/>
        <v>-2767.8707826697864</v>
      </c>
      <c r="U179" s="18">
        <f t="shared" si="87"/>
        <v>-1172.669619600063</v>
      </c>
      <c r="V179" s="18">
        <f t="shared" si="87"/>
        <v>447.20294478041251</v>
      </c>
      <c r="W179" s="18">
        <f t="shared" si="87"/>
        <v>1637.0851789302214</v>
      </c>
      <c r="X179" s="18">
        <f t="shared" si="87"/>
        <v>1013.6661156171431</v>
      </c>
      <c r="Y179" s="18">
        <f t="shared" si="87"/>
        <v>137.10746289948293</v>
      </c>
      <c r="Z179" s="18">
        <f t="shared" si="87"/>
        <v>-462.63246655008334</v>
      </c>
      <c r="AA179" s="18">
        <f t="shared" si="87"/>
        <v>-552.32038406748325</v>
      </c>
      <c r="AB179" s="18">
        <f t="shared" si="87"/>
        <v>-242.76360338671293</v>
      </c>
      <c r="AC179" s="18">
        <f t="shared" si="87"/>
        <v>92.522368935224222</v>
      </c>
      <c r="AD179" s="18">
        <f t="shared" si="87"/>
        <v>289.68177502827893</v>
      </c>
      <c r="AE179" s="18">
        <f t="shared" si="87"/>
        <v>357.13325859470569</v>
      </c>
      <c r="AF179" s="18">
        <f t="shared" si="87"/>
        <v>271.10281400750682</v>
      </c>
    </row>
    <row r="180" spans="1:32" customFormat="1" hidden="1"/>
    <row r="181" spans="1:32">
      <c r="A181" s="25" t="s">
        <v>94</v>
      </c>
    </row>
    <row r="182" spans="1:32">
      <c r="A182" s="10" t="s">
        <v>0</v>
      </c>
      <c r="B182" s="11">
        <v>2010</v>
      </c>
      <c r="C182" s="11">
        <f t="shared" ref="C182:AF182" si="88">B182+5</f>
        <v>2015</v>
      </c>
      <c r="D182" s="11">
        <f t="shared" si="88"/>
        <v>2020</v>
      </c>
      <c r="E182" s="11">
        <f t="shared" si="88"/>
        <v>2025</v>
      </c>
      <c r="F182" s="11">
        <f t="shared" si="88"/>
        <v>2030</v>
      </c>
      <c r="G182" s="11">
        <f t="shared" si="88"/>
        <v>2035</v>
      </c>
      <c r="H182" s="11">
        <f t="shared" si="88"/>
        <v>2040</v>
      </c>
      <c r="I182" s="11">
        <f t="shared" si="88"/>
        <v>2045</v>
      </c>
      <c r="J182" s="11">
        <f t="shared" si="88"/>
        <v>2050</v>
      </c>
      <c r="K182" s="11">
        <f t="shared" si="88"/>
        <v>2055</v>
      </c>
      <c r="L182" s="11">
        <f t="shared" si="88"/>
        <v>2060</v>
      </c>
      <c r="M182" s="11">
        <f t="shared" si="88"/>
        <v>2065</v>
      </c>
      <c r="N182" s="11">
        <f t="shared" si="88"/>
        <v>2070</v>
      </c>
      <c r="O182" s="11">
        <f t="shared" si="88"/>
        <v>2075</v>
      </c>
      <c r="P182" s="11">
        <f t="shared" si="88"/>
        <v>2080</v>
      </c>
      <c r="Q182" s="11">
        <f t="shared" si="88"/>
        <v>2085</v>
      </c>
      <c r="R182" s="11">
        <f t="shared" si="88"/>
        <v>2090</v>
      </c>
      <c r="S182" s="11">
        <f t="shared" si="88"/>
        <v>2095</v>
      </c>
      <c r="T182" s="11">
        <f t="shared" si="88"/>
        <v>2100</v>
      </c>
      <c r="U182" s="11">
        <f t="shared" si="88"/>
        <v>2105</v>
      </c>
      <c r="V182" s="11">
        <f t="shared" si="88"/>
        <v>2110</v>
      </c>
      <c r="W182" s="11">
        <f t="shared" si="88"/>
        <v>2115</v>
      </c>
      <c r="X182" s="11">
        <f t="shared" si="88"/>
        <v>2120</v>
      </c>
      <c r="Y182" s="11">
        <f t="shared" si="88"/>
        <v>2125</v>
      </c>
      <c r="Z182" s="11">
        <f t="shared" si="88"/>
        <v>2130</v>
      </c>
      <c r="AA182" s="11">
        <f t="shared" si="88"/>
        <v>2135</v>
      </c>
      <c r="AB182" s="11">
        <f t="shared" si="88"/>
        <v>2140</v>
      </c>
      <c r="AC182" s="11">
        <f t="shared" si="88"/>
        <v>2145</v>
      </c>
      <c r="AD182" s="11">
        <f t="shared" si="88"/>
        <v>2150</v>
      </c>
      <c r="AE182" s="11">
        <f t="shared" si="88"/>
        <v>2155</v>
      </c>
      <c r="AF182" s="11">
        <f t="shared" si="88"/>
        <v>2160</v>
      </c>
    </row>
    <row r="183" spans="1:32">
      <c r="A183" s="12" t="s">
        <v>1</v>
      </c>
      <c r="B183" s="63"/>
      <c r="C183" s="64">
        <f t="shared" ref="C183:AF183" si="89">SUM(C184:C202)</f>
        <v>-21076.38513324568</v>
      </c>
      <c r="D183" s="64">
        <f t="shared" si="89"/>
        <v>-23759.864803552351</v>
      </c>
      <c r="E183" s="64">
        <f t="shared" si="89"/>
        <v>-26105.065450034359</v>
      </c>
      <c r="F183" s="64">
        <f t="shared" si="89"/>
        <v>-29352.725386900431</v>
      </c>
      <c r="G183" s="64">
        <f t="shared" si="89"/>
        <v>-31112.272127616168</v>
      </c>
      <c r="H183" s="64">
        <f t="shared" si="89"/>
        <v>-31246.943733642438</v>
      </c>
      <c r="I183" s="64">
        <f t="shared" si="89"/>
        <v>-31938.991741697406</v>
      </c>
      <c r="J183" s="64">
        <f t="shared" si="89"/>
        <v>-31647.753032300192</v>
      </c>
      <c r="K183" s="64">
        <f t="shared" si="89"/>
        <v>-32786.572033625838</v>
      </c>
      <c r="L183" s="64">
        <f t="shared" si="89"/>
        <v>-33312.433721143083</v>
      </c>
      <c r="M183" s="64">
        <f t="shared" si="89"/>
        <v>-32200.802476092023</v>
      </c>
      <c r="N183" s="64">
        <f t="shared" si="89"/>
        <v>-24887.227699588937</v>
      </c>
      <c r="O183" s="64">
        <f t="shared" si="89"/>
        <v>-16973.519727691062</v>
      </c>
      <c r="P183" s="64">
        <f t="shared" si="89"/>
        <v>-10440.42329021803</v>
      </c>
      <c r="Q183" s="64">
        <f t="shared" si="89"/>
        <v>-7117.8552421693239</v>
      </c>
      <c r="R183" s="64">
        <f t="shared" si="89"/>
        <v>-5618.5730985376431</v>
      </c>
      <c r="S183" s="64">
        <f t="shared" si="89"/>
        <v>-3602.555644756103</v>
      </c>
      <c r="T183" s="64">
        <f t="shared" si="89"/>
        <v>-1346.6611806323999</v>
      </c>
      <c r="U183" s="64">
        <f t="shared" si="89"/>
        <v>700.74248738662573</v>
      </c>
      <c r="V183" s="64">
        <f t="shared" si="89"/>
        <v>1799.0089293358978</v>
      </c>
      <c r="W183" s="64">
        <f t="shared" si="89"/>
        <v>1948.4801927943263</v>
      </c>
      <c r="X183" s="64">
        <f t="shared" si="89"/>
        <v>1597.8470129857305</v>
      </c>
      <c r="Y183" s="64">
        <f t="shared" si="89"/>
        <v>948.64582053129561</v>
      </c>
      <c r="Z183" s="64">
        <f t="shared" si="89"/>
        <v>388.27614113840536</v>
      </c>
      <c r="AA183" s="64">
        <f t="shared" si="89"/>
        <v>486.73889829592372</v>
      </c>
      <c r="AB183" s="64">
        <f t="shared" si="89"/>
        <v>852.9048306500481</v>
      </c>
      <c r="AC183" s="64">
        <f t="shared" si="89"/>
        <v>1147.0715267251217</v>
      </c>
      <c r="AD183" s="64">
        <f t="shared" si="89"/>
        <v>1277.2977945119201</v>
      </c>
      <c r="AE183" s="64">
        <f t="shared" si="89"/>
        <v>1228.4813048709402</v>
      </c>
      <c r="AF183" s="64">
        <f t="shared" si="89"/>
        <v>1098.6146433522517</v>
      </c>
    </row>
    <row r="184" spans="1:32" hidden="1">
      <c r="A184" s="12" t="s">
        <v>63</v>
      </c>
      <c r="B184" s="63"/>
      <c r="C184" s="23">
        <f t="shared" ref="C184:AF192" si="90">C206+C228</f>
        <v>62423.719120746071</v>
      </c>
      <c r="D184" s="23">
        <f t="shared" si="90"/>
        <v>61259.256597145548</v>
      </c>
      <c r="E184" s="23">
        <f t="shared" si="90"/>
        <v>62085.123190313541</v>
      </c>
      <c r="F184" s="23">
        <f t="shared" si="90"/>
        <v>62887.439077430652</v>
      </c>
      <c r="G184" s="23">
        <f t="shared" si="90"/>
        <v>64913.957101428212</v>
      </c>
      <c r="H184" s="23">
        <f t="shared" si="90"/>
        <v>67239.093915713107</v>
      </c>
      <c r="I184" s="23">
        <f t="shared" si="90"/>
        <v>66137.267134083202</v>
      </c>
      <c r="J184" s="23">
        <f t="shared" si="90"/>
        <v>64949.843309928976</v>
      </c>
      <c r="K184" s="23">
        <f t="shared" si="90"/>
        <v>64419.944076005348</v>
      </c>
      <c r="L184" s="23">
        <f t="shared" si="90"/>
        <v>64223.557958982943</v>
      </c>
      <c r="M184" s="23">
        <f t="shared" si="90"/>
        <v>64570.794320115907</v>
      </c>
      <c r="N184" s="23">
        <f t="shared" si="90"/>
        <v>65022.952216373422</v>
      </c>
      <c r="O184" s="23">
        <f t="shared" si="90"/>
        <v>65327.174333913397</v>
      </c>
      <c r="P184" s="23">
        <f t="shared" si="90"/>
        <v>65565.364265846874</v>
      </c>
      <c r="Q184" s="23">
        <f t="shared" si="90"/>
        <v>65579.050509658846</v>
      </c>
      <c r="R184" s="23">
        <f t="shared" si="90"/>
        <v>65306.761567864858</v>
      </c>
      <c r="S184" s="23">
        <f t="shared" si="90"/>
        <v>65226.690538423914</v>
      </c>
      <c r="T184" s="23">
        <f t="shared" si="90"/>
        <v>65318.008652946228</v>
      </c>
      <c r="U184" s="23">
        <f t="shared" si="90"/>
        <v>65445.344460959022</v>
      </c>
      <c r="V184" s="23">
        <f t="shared" si="90"/>
        <v>65588.657725136785</v>
      </c>
      <c r="W184" s="23">
        <f t="shared" si="90"/>
        <v>65695.259710745828</v>
      </c>
      <c r="X184" s="23">
        <f t="shared" si="90"/>
        <v>65755.552380672947</v>
      </c>
      <c r="Y184" s="23">
        <f t="shared" si="90"/>
        <v>65793.055450443935</v>
      </c>
      <c r="Z184" s="23">
        <f t="shared" si="90"/>
        <v>65812.041813365155</v>
      </c>
      <c r="AA184" s="23">
        <f t="shared" si="90"/>
        <v>65837.881860544963</v>
      </c>
      <c r="AB184" s="23">
        <f t="shared" si="90"/>
        <v>65907.877560036912</v>
      </c>
      <c r="AC184" s="23">
        <f t="shared" si="90"/>
        <v>65991.852971023909</v>
      </c>
      <c r="AD184" s="23">
        <f t="shared" si="90"/>
        <v>66066.360142771271</v>
      </c>
      <c r="AE184" s="23">
        <f t="shared" si="90"/>
        <v>66132.659195103945</v>
      </c>
      <c r="AF184" s="23">
        <f t="shared" si="90"/>
        <v>66190.531035806358</v>
      </c>
    </row>
    <row r="185" spans="1:32" hidden="1">
      <c r="A185" s="12" t="s">
        <v>31</v>
      </c>
      <c r="B185" s="63"/>
      <c r="C185" s="23">
        <f t="shared" si="90"/>
        <v>537.18786411764449</v>
      </c>
      <c r="D185" s="23">
        <f t="shared" si="90"/>
        <v>126.3170607712018</v>
      </c>
      <c r="E185" s="23">
        <f t="shared" si="90"/>
        <v>-36.650572174828994</v>
      </c>
      <c r="F185" s="23">
        <f t="shared" si="90"/>
        <v>-33.705511620995821</v>
      </c>
      <c r="G185" s="23">
        <f t="shared" si="90"/>
        <v>-30.963644054423639</v>
      </c>
      <c r="H185" s="23">
        <f t="shared" si="90"/>
        <v>-29.347808589842316</v>
      </c>
      <c r="I185" s="23">
        <f t="shared" si="90"/>
        <v>-30.399265402851597</v>
      </c>
      <c r="J185" s="23">
        <f t="shared" si="90"/>
        <v>-29.901121796021471</v>
      </c>
      <c r="K185" s="23">
        <f t="shared" si="90"/>
        <v>-29.36427916662069</v>
      </c>
      <c r="L185" s="23">
        <f t="shared" si="90"/>
        <v>-29.124708010756876</v>
      </c>
      <c r="M185" s="23">
        <f t="shared" si="90"/>
        <v>-29.035920471469581</v>
      </c>
      <c r="N185" s="23">
        <f t="shared" si="90"/>
        <v>-29.192908462900959</v>
      </c>
      <c r="O185" s="23">
        <f t="shared" si="90"/>
        <v>-29.397332215390634</v>
      </c>
      <c r="P185" s="23">
        <f t="shared" si="90"/>
        <v>-29.534873165961471</v>
      </c>
      <c r="Q185" s="23">
        <f t="shared" si="90"/>
        <v>-29.642560502827109</v>
      </c>
      <c r="R185" s="23">
        <f t="shared" si="90"/>
        <v>-29.648748149531457</v>
      </c>
      <c r="S185" s="23">
        <f t="shared" si="90"/>
        <v>-29.525644411431131</v>
      </c>
      <c r="T185" s="23">
        <f t="shared" si="90"/>
        <v>-29.489443738082628</v>
      </c>
      <c r="U185" s="23">
        <f t="shared" si="90"/>
        <v>-29.530729297384823</v>
      </c>
      <c r="V185" s="23">
        <f t="shared" si="90"/>
        <v>-29.588298708240472</v>
      </c>
      <c r="W185" s="23">
        <f t="shared" si="90"/>
        <v>-29.653091638956539</v>
      </c>
      <c r="X185" s="23">
        <f t="shared" si="90"/>
        <v>-29.701287143452646</v>
      </c>
      <c r="Y185" s="23">
        <f t="shared" si="90"/>
        <v>-29.728545881898754</v>
      </c>
      <c r="Z185" s="23">
        <f t="shared" si="90"/>
        <v>-29.745501282472105</v>
      </c>
      <c r="AA185" s="23">
        <f t="shared" si="90"/>
        <v>-29.7540851501617</v>
      </c>
      <c r="AB185" s="23">
        <f t="shared" si="90"/>
        <v>-29.765767616514495</v>
      </c>
      <c r="AC185" s="23">
        <f t="shared" si="90"/>
        <v>-29.79741316261061</v>
      </c>
      <c r="AD185" s="23">
        <f t="shared" si="90"/>
        <v>-29.835379034204379</v>
      </c>
      <c r="AE185" s="23">
        <f t="shared" si="90"/>
        <v>-29.869064248508948</v>
      </c>
      <c r="AF185" s="23">
        <f t="shared" si="90"/>
        <v>-29.899038514533459</v>
      </c>
    </row>
    <row r="186" spans="1:32" hidden="1">
      <c r="A186" s="12" t="s">
        <v>32</v>
      </c>
      <c r="B186" s="63"/>
      <c r="C186" s="23">
        <f t="shared" si="90"/>
        <v>-146.22484598930168</v>
      </c>
      <c r="D186" s="23">
        <f t="shared" si="90"/>
        <v>-51.515805797134817</v>
      </c>
      <c r="E186" s="23">
        <f t="shared" si="90"/>
        <v>-12.627377985259955</v>
      </c>
      <c r="F186" s="23">
        <f t="shared" si="90"/>
        <v>-11.430305636207777</v>
      </c>
      <c r="G186" s="23">
        <f t="shared" si="90"/>
        <v>-10.948346550707356</v>
      </c>
      <c r="H186" s="23">
        <f t="shared" si="90"/>
        <v>-10.767943382987141</v>
      </c>
      <c r="I186" s="23">
        <f t="shared" si="90"/>
        <v>-11.115415459356882</v>
      </c>
      <c r="J186" s="23">
        <f t="shared" si="90"/>
        <v>-11.513715001590754</v>
      </c>
      <c r="K186" s="23">
        <f t="shared" si="90"/>
        <v>-11.325043221440865</v>
      </c>
      <c r="L186" s="23">
        <f t="shared" si="90"/>
        <v>-11.121714195109234</v>
      </c>
      <c r="M186" s="23">
        <f t="shared" si="90"/>
        <v>-11.030976673177065</v>
      </c>
      <c r="N186" s="23">
        <f t="shared" si="90"/>
        <v>-10.997348412438441</v>
      </c>
      <c r="O186" s="23">
        <f t="shared" si="90"/>
        <v>-11.056807579236192</v>
      </c>
      <c r="P186" s="23">
        <f t="shared" si="90"/>
        <v>-11.134233029970346</v>
      </c>
      <c r="Q186" s="23">
        <f t="shared" si="90"/>
        <v>-11.186326634364377</v>
      </c>
      <c r="R186" s="23">
        <f t="shared" si="90"/>
        <v>-11.227113189223019</v>
      </c>
      <c r="S186" s="23">
        <f t="shared" si="90"/>
        <v>-11.229456759036111</v>
      </c>
      <c r="T186" s="23">
        <f t="shared" si="90"/>
        <v>-11.182831245645502</v>
      </c>
      <c r="U186" s="23">
        <f t="shared" si="90"/>
        <v>-11.169120248672698</v>
      </c>
      <c r="V186" s="23">
        <f t="shared" si="90"/>
        <v>-11.184757145067124</v>
      </c>
      <c r="W186" s="23">
        <f t="shared" si="90"/>
        <v>-11.206561546605371</v>
      </c>
      <c r="X186" s="23">
        <f t="shared" si="90"/>
        <v>-11.231101854682493</v>
      </c>
      <c r="Y186" s="23">
        <f t="shared" si="90"/>
        <v>-11.249355891279265</v>
      </c>
      <c r="Z186" s="23">
        <f t="shared" si="90"/>
        <v>-11.25968013239617</v>
      </c>
      <c r="AA186" s="23">
        <f t="shared" si="90"/>
        <v>-11.266101986591821</v>
      </c>
      <c r="AB186" s="23">
        <f t="shared" si="90"/>
        <v>-11.269353124564077</v>
      </c>
      <c r="AC186" s="23">
        <f t="shared" si="90"/>
        <v>-11.273777856091328</v>
      </c>
      <c r="AD186" s="23">
        <f t="shared" si="90"/>
        <v>-11.28576359962608</v>
      </c>
      <c r="AE186" s="23">
        <f t="shared" si="90"/>
        <v>-11.300143165040936</v>
      </c>
      <c r="AF186" s="23">
        <f t="shared" si="90"/>
        <v>-11.312901432458602</v>
      </c>
    </row>
    <row r="187" spans="1:32" hidden="1">
      <c r="A187" s="12" t="s">
        <v>33</v>
      </c>
      <c r="B187" s="63"/>
      <c r="C187" s="23">
        <f t="shared" si="90"/>
        <v>-284.97635406417976</v>
      </c>
      <c r="D187" s="23">
        <f t="shared" si="90"/>
        <v>-113.3373018988641</v>
      </c>
      <c r="E187" s="23">
        <f t="shared" si="90"/>
        <v>-41.714198068781116</v>
      </c>
      <c r="F187" s="23">
        <f t="shared" si="90"/>
        <v>-36.201451676981378</v>
      </c>
      <c r="G187" s="23">
        <f t="shared" si="90"/>
        <v>-33.261726074892067</v>
      </c>
      <c r="H187" s="23">
        <f t="shared" si="90"/>
        <v>-31.516831344972161</v>
      </c>
      <c r="I187" s="23">
        <f t="shared" si="90"/>
        <v>-31.926076548188576</v>
      </c>
      <c r="J187" s="23">
        <f t="shared" si="90"/>
        <v>-32.956281397124258</v>
      </c>
      <c r="K187" s="23">
        <f t="shared" si="90"/>
        <v>-34.137100317086151</v>
      </c>
      <c r="L187" s="23">
        <f t="shared" si="90"/>
        <v>-33.577705935251288</v>
      </c>
      <c r="M187" s="23">
        <f t="shared" si="90"/>
        <v>-32.974854173822678</v>
      </c>
      <c r="N187" s="23">
        <f t="shared" si="90"/>
        <v>-32.705825811699469</v>
      </c>
      <c r="O187" s="23">
        <f t="shared" si="90"/>
        <v>-32.606121128203085</v>
      </c>
      <c r="P187" s="23">
        <f t="shared" si="90"/>
        <v>-32.782412059616036</v>
      </c>
      <c r="Q187" s="23">
        <f t="shared" si="90"/>
        <v>-33.011971361574979</v>
      </c>
      <c r="R187" s="23">
        <f t="shared" si="90"/>
        <v>-33.166424081569858</v>
      </c>
      <c r="S187" s="23">
        <f t="shared" si="90"/>
        <v>-33.287352445222496</v>
      </c>
      <c r="T187" s="23">
        <f t="shared" si="90"/>
        <v>-33.294300913010375</v>
      </c>
      <c r="U187" s="23">
        <f t="shared" si="90"/>
        <v>-33.156060577221069</v>
      </c>
      <c r="V187" s="23">
        <f t="shared" si="90"/>
        <v>-33.115408739045961</v>
      </c>
      <c r="W187" s="23">
        <f t="shared" si="90"/>
        <v>-33.161770690923731</v>
      </c>
      <c r="X187" s="23">
        <f t="shared" si="90"/>
        <v>-33.226418725254916</v>
      </c>
      <c r="Y187" s="23">
        <f t="shared" si="90"/>
        <v>-33.299178469496837</v>
      </c>
      <c r="Z187" s="23">
        <f t="shared" si="90"/>
        <v>-33.353300000060699</v>
      </c>
      <c r="AA187" s="23">
        <f t="shared" si="90"/>
        <v>-33.383910420310713</v>
      </c>
      <c r="AB187" s="23">
        <f t="shared" si="90"/>
        <v>-33.402950624156801</v>
      </c>
      <c r="AC187" s="23">
        <f t="shared" si="90"/>
        <v>-33.412589947623928</v>
      </c>
      <c r="AD187" s="23">
        <f t="shared" si="90"/>
        <v>-33.425708867456706</v>
      </c>
      <c r="AE187" s="23">
        <f t="shared" si="90"/>
        <v>-33.461245488731947</v>
      </c>
      <c r="AF187" s="23">
        <f t="shared" si="90"/>
        <v>-33.503879570514982</v>
      </c>
    </row>
    <row r="188" spans="1:32" hidden="1">
      <c r="A188" s="12" t="s">
        <v>34</v>
      </c>
      <c r="B188" s="63"/>
      <c r="C188" s="23">
        <f t="shared" si="90"/>
        <v>-1853.8528936898438</v>
      </c>
      <c r="D188" s="23">
        <f t="shared" si="90"/>
        <v>-616.59242859427468</v>
      </c>
      <c r="E188" s="23">
        <f t="shared" si="90"/>
        <v>-111.82409010583797</v>
      </c>
      <c r="F188" s="23">
        <f t="shared" si="90"/>
        <v>-100.20063458516233</v>
      </c>
      <c r="G188" s="23">
        <f t="shared" si="90"/>
        <v>-89.062451580462948</v>
      </c>
      <c r="H188" s="23">
        <f t="shared" si="90"/>
        <v>-83.162153453697101</v>
      </c>
      <c r="I188" s="23">
        <f t="shared" si="90"/>
        <v>-84.29271803645679</v>
      </c>
      <c r="J188" s="23">
        <f t="shared" si="90"/>
        <v>-85.387338543776423</v>
      </c>
      <c r="K188" s="23">
        <f t="shared" si="90"/>
        <v>-88.14268898931914</v>
      </c>
      <c r="L188" s="23">
        <f t="shared" si="90"/>
        <v>-91.300995050998608</v>
      </c>
      <c r="M188" s="23">
        <f t="shared" si="90"/>
        <v>-89.804873142176803</v>
      </c>
      <c r="N188" s="23">
        <f t="shared" si="90"/>
        <v>-88.192522790934163</v>
      </c>
      <c r="O188" s="23">
        <f t="shared" si="90"/>
        <v>-87.472996031774528</v>
      </c>
      <c r="P188" s="23">
        <f t="shared" si="90"/>
        <v>-87.206331999674148</v>
      </c>
      <c r="Q188" s="23">
        <f t="shared" si="90"/>
        <v>-87.677828913791018</v>
      </c>
      <c r="R188" s="23">
        <f t="shared" si="90"/>
        <v>-88.291794145094173</v>
      </c>
      <c r="S188" s="23">
        <f t="shared" si="90"/>
        <v>-88.704883918177075</v>
      </c>
      <c r="T188" s="23">
        <f t="shared" si="90"/>
        <v>-89.028311503680015</v>
      </c>
      <c r="U188" s="23">
        <f t="shared" si="90"/>
        <v>-89.046895449504518</v>
      </c>
      <c r="V188" s="23">
        <f t="shared" si="90"/>
        <v>-88.677166324981954</v>
      </c>
      <c r="W188" s="23">
        <f t="shared" si="90"/>
        <v>-88.568441411582171</v>
      </c>
      <c r="X188" s="23">
        <f t="shared" si="90"/>
        <v>-88.692438244921505</v>
      </c>
      <c r="Y188" s="23">
        <f t="shared" si="90"/>
        <v>-88.865341913013253</v>
      </c>
      <c r="Z188" s="23">
        <f t="shared" si="90"/>
        <v>-89.059940662962617</v>
      </c>
      <c r="AA188" s="23">
        <f t="shared" si="90"/>
        <v>-89.204690789614688</v>
      </c>
      <c r="AB188" s="23">
        <f t="shared" si="90"/>
        <v>-89.286559542419127</v>
      </c>
      <c r="AC188" s="23">
        <f t="shared" si="90"/>
        <v>-89.337483304003399</v>
      </c>
      <c r="AD188" s="23">
        <f t="shared" si="90"/>
        <v>-89.363264047406119</v>
      </c>
      <c r="AE188" s="23">
        <f t="shared" si="90"/>
        <v>-89.398351105875918</v>
      </c>
      <c r="AF188" s="23">
        <f t="shared" si="90"/>
        <v>-89.493395173856698</v>
      </c>
    </row>
    <row r="189" spans="1:32" hidden="1">
      <c r="A189" s="12" t="s">
        <v>35</v>
      </c>
      <c r="B189" s="63"/>
      <c r="C189" s="23">
        <f t="shared" si="90"/>
        <v>-3950.2489959358281</v>
      </c>
      <c r="D189" s="23">
        <f t="shared" si="90"/>
        <v>-1239.6263368770669</v>
      </c>
      <c r="E189" s="23">
        <f t="shared" si="90"/>
        <v>-160.36311862931325</v>
      </c>
      <c r="F189" s="23">
        <f t="shared" si="90"/>
        <v>-146.8984547335931</v>
      </c>
      <c r="G189" s="23">
        <f t="shared" si="90"/>
        <v>-133.75752055776684</v>
      </c>
      <c r="H189" s="23">
        <f t="shared" si="90"/>
        <v>-120.25435973545245</v>
      </c>
      <c r="I189" s="23">
        <f t="shared" si="90"/>
        <v>-117.69234267399952</v>
      </c>
      <c r="J189" s="23">
        <f t="shared" si="90"/>
        <v>-119.29265475702414</v>
      </c>
      <c r="K189" s="23">
        <f t="shared" si="90"/>
        <v>-120.84198500154525</v>
      </c>
      <c r="L189" s="23">
        <f t="shared" si="90"/>
        <v>-124.74149942916119</v>
      </c>
      <c r="M189" s="23">
        <f t="shared" si="90"/>
        <v>-129.21161521957765</v>
      </c>
      <c r="N189" s="23">
        <f t="shared" si="90"/>
        <v>-127.09426339557831</v>
      </c>
      <c r="O189" s="23">
        <f t="shared" si="90"/>
        <v>-124.81242196473249</v>
      </c>
      <c r="P189" s="23">
        <f t="shared" si="90"/>
        <v>-123.79412841062367</v>
      </c>
      <c r="Q189" s="23">
        <f t="shared" si="90"/>
        <v>-123.41673832533706</v>
      </c>
      <c r="R189" s="23">
        <f t="shared" si="90"/>
        <v>-124.08401339512056</v>
      </c>
      <c r="S189" s="23">
        <f t="shared" si="90"/>
        <v>-124.95291344578436</v>
      </c>
      <c r="T189" s="23">
        <f t="shared" si="90"/>
        <v>-125.53752916416488</v>
      </c>
      <c r="U189" s="23">
        <f t="shared" si="90"/>
        <v>-125.99525255158369</v>
      </c>
      <c r="V189" s="23">
        <f t="shared" si="90"/>
        <v>-126.02155304979533</v>
      </c>
      <c r="W189" s="23">
        <f t="shared" si="90"/>
        <v>-125.4983024833964</v>
      </c>
      <c r="X189" s="23">
        <f t="shared" si="90"/>
        <v>-125.34443207195</v>
      </c>
      <c r="Y189" s="23">
        <f t="shared" si="90"/>
        <v>-125.5199157138195</v>
      </c>
      <c r="Z189" s="23">
        <f t="shared" si="90"/>
        <v>-125.76461361900874</v>
      </c>
      <c r="AA189" s="23">
        <f t="shared" si="90"/>
        <v>-126.04001498551588</v>
      </c>
      <c r="AB189" s="23">
        <f t="shared" si="90"/>
        <v>-126.24486924430676</v>
      </c>
      <c r="AC189" s="23">
        <f t="shared" si="90"/>
        <v>-126.36073209750612</v>
      </c>
      <c r="AD189" s="23">
        <f t="shared" si="90"/>
        <v>-126.43280076973679</v>
      </c>
      <c r="AE189" s="23">
        <f t="shared" si="90"/>
        <v>-126.46928636877419</v>
      </c>
      <c r="AF189" s="23">
        <f t="shared" si="90"/>
        <v>-126.51894251431804</v>
      </c>
    </row>
    <row r="190" spans="1:32" hidden="1">
      <c r="A190" s="12" t="s">
        <v>36</v>
      </c>
      <c r="B190" s="63"/>
      <c r="C190" s="23">
        <f t="shared" si="90"/>
        <v>-2045.2766945989351</v>
      </c>
      <c r="D190" s="23">
        <f t="shared" si="90"/>
        <v>-701.37592009419313</v>
      </c>
      <c r="E190" s="23">
        <f t="shared" si="90"/>
        <v>-172.42460660507641</v>
      </c>
      <c r="F190" s="23">
        <f t="shared" si="90"/>
        <v>-173.618142196181</v>
      </c>
      <c r="G190" s="23">
        <f t="shared" si="90"/>
        <v>-159.51900027376541</v>
      </c>
      <c r="H190" s="23">
        <f t="shared" si="90"/>
        <v>-145.67893519466816</v>
      </c>
      <c r="I190" s="23">
        <f t="shared" si="90"/>
        <v>-136.52755723559312</v>
      </c>
      <c r="J190" s="23">
        <f t="shared" si="90"/>
        <v>-133.61438347346484</v>
      </c>
      <c r="K190" s="23">
        <f t="shared" si="90"/>
        <v>-135.43149248067493</v>
      </c>
      <c r="L190" s="23">
        <f t="shared" si="90"/>
        <v>-137.19061698295991</v>
      </c>
      <c r="M190" s="23">
        <f t="shared" si="90"/>
        <v>-141.61777210571381</v>
      </c>
      <c r="N190" s="23">
        <f t="shared" si="90"/>
        <v>-146.69303251076781</v>
      </c>
      <c r="O190" s="23">
        <f t="shared" si="90"/>
        <v>-144.28921796648137</v>
      </c>
      <c r="P190" s="23">
        <f t="shared" si="90"/>
        <v>-141.69865953541375</v>
      </c>
      <c r="Q190" s="23">
        <f t="shared" si="90"/>
        <v>-140.54259806845585</v>
      </c>
      <c r="R190" s="23">
        <f t="shared" si="90"/>
        <v>-140.11414977489039</v>
      </c>
      <c r="S190" s="23">
        <f t="shared" si="90"/>
        <v>-140.87170244025765</v>
      </c>
      <c r="T190" s="23">
        <f t="shared" si="90"/>
        <v>-141.85815851979351</v>
      </c>
      <c r="U190" s="23">
        <f t="shared" si="90"/>
        <v>-142.5218686083681</v>
      </c>
      <c r="V190" s="23">
        <f t="shared" si="90"/>
        <v>-143.04151873144656</v>
      </c>
      <c r="W190" s="23">
        <f t="shared" si="90"/>
        <v>-143.07137750097172</v>
      </c>
      <c r="X190" s="23">
        <f t="shared" si="90"/>
        <v>-142.4773348352428</v>
      </c>
      <c r="Y190" s="23">
        <f t="shared" si="90"/>
        <v>-142.30264684584472</v>
      </c>
      <c r="Z190" s="23">
        <f t="shared" si="90"/>
        <v>-142.50187218281644</v>
      </c>
      <c r="AA190" s="23">
        <f t="shared" si="90"/>
        <v>-142.77967598320538</v>
      </c>
      <c r="AB190" s="23">
        <f t="shared" si="90"/>
        <v>-143.09233720596603</v>
      </c>
      <c r="AC190" s="23">
        <f t="shared" si="90"/>
        <v>-143.32490679651164</v>
      </c>
      <c r="AD190" s="23">
        <f t="shared" si="90"/>
        <v>-143.45644507394536</v>
      </c>
      <c r="AE190" s="23">
        <f t="shared" si="90"/>
        <v>-143.53826412760463</v>
      </c>
      <c r="AF190" s="23">
        <f t="shared" si="90"/>
        <v>-143.57968597003492</v>
      </c>
    </row>
    <row r="191" spans="1:32" hidden="1">
      <c r="A191" s="12" t="s">
        <v>37</v>
      </c>
      <c r="B191" s="63"/>
      <c r="C191" s="23">
        <f t="shared" si="90"/>
        <v>-702.31825796791236</v>
      </c>
      <c r="D191" s="23">
        <f t="shared" si="90"/>
        <v>-365.2048131464835</v>
      </c>
      <c r="E191" s="23">
        <f t="shared" si="90"/>
        <v>-206.20945287511859</v>
      </c>
      <c r="F191" s="23">
        <f t="shared" si="90"/>
        <v>-195.67246112127759</v>
      </c>
      <c r="G191" s="23">
        <f t="shared" si="90"/>
        <v>-197.99422667050385</v>
      </c>
      <c r="H191" s="23">
        <f t="shared" si="90"/>
        <v>-182.97433535834716</v>
      </c>
      <c r="I191" s="23">
        <f t="shared" si="90"/>
        <v>-173.31565581444374</v>
      </c>
      <c r="J191" s="23">
        <f t="shared" si="90"/>
        <v>-162.36543638591684</v>
      </c>
      <c r="K191" s="23">
        <f t="shared" si="90"/>
        <v>-158.9051935411735</v>
      </c>
      <c r="L191" s="23">
        <f t="shared" si="90"/>
        <v>-161.06596429690762</v>
      </c>
      <c r="M191" s="23">
        <f t="shared" si="90"/>
        <v>-163.15787580215692</v>
      </c>
      <c r="N191" s="23">
        <f t="shared" si="90"/>
        <v>-168.42292263823038</v>
      </c>
      <c r="O191" s="23">
        <f t="shared" si="90"/>
        <v>-174.45845388386806</v>
      </c>
      <c r="P191" s="23">
        <f t="shared" si="90"/>
        <v>-171.59965574165108</v>
      </c>
      <c r="Q191" s="23">
        <f t="shared" si="90"/>
        <v>-168.51876763916516</v>
      </c>
      <c r="R191" s="23">
        <f t="shared" si="90"/>
        <v>-167.14389186851986</v>
      </c>
      <c r="S191" s="23">
        <f t="shared" si="90"/>
        <v>-166.63434873900405</v>
      </c>
      <c r="T191" s="23">
        <f t="shared" si="90"/>
        <v>-167.53528768935939</v>
      </c>
      <c r="U191" s="23">
        <f t="shared" si="90"/>
        <v>-168.70845589997407</v>
      </c>
      <c r="V191" s="23">
        <f t="shared" si="90"/>
        <v>-169.49779015736567</v>
      </c>
      <c r="W191" s="23">
        <f t="shared" si="90"/>
        <v>-170.11579740338493</v>
      </c>
      <c r="X191" s="23">
        <f t="shared" si="90"/>
        <v>-170.15130771139229</v>
      </c>
      <c r="Y191" s="23">
        <f t="shared" si="90"/>
        <v>-169.4448272246882</v>
      </c>
      <c r="Z191" s="23">
        <f t="shared" si="90"/>
        <v>-169.23707504981576</v>
      </c>
      <c r="AA191" s="23">
        <f t="shared" si="90"/>
        <v>-169.4740088950457</v>
      </c>
      <c r="AB191" s="23">
        <f t="shared" si="90"/>
        <v>-169.80439419467439</v>
      </c>
      <c r="AC191" s="23">
        <f t="shared" si="90"/>
        <v>-170.17623457849186</v>
      </c>
      <c r="AD191" s="23">
        <f t="shared" si="90"/>
        <v>-170.45282393309753</v>
      </c>
      <c r="AE191" s="23">
        <f t="shared" si="90"/>
        <v>-170.60925920555019</v>
      </c>
      <c r="AF191" s="23">
        <f t="shared" si="90"/>
        <v>-170.70656461505132</v>
      </c>
    </row>
    <row r="192" spans="1:32" hidden="1">
      <c r="A192" s="12" t="s">
        <v>38</v>
      </c>
      <c r="B192" s="63"/>
      <c r="C192" s="23">
        <f t="shared" si="90"/>
        <v>-626.82329866310465</v>
      </c>
      <c r="D192" s="23">
        <f t="shared" si="90"/>
        <v>-468.52324321869673</v>
      </c>
      <c r="E192" s="23">
        <f t="shared" si="90"/>
        <v>-369.99380237776495</v>
      </c>
      <c r="F192" s="23">
        <f t="shared" si="90"/>
        <v>-299.46103913884872</v>
      </c>
      <c r="G192" s="23">
        <f t="shared" si="90"/>
        <v>-284.08062368140236</v>
      </c>
      <c r="H192" s="23">
        <f t="shared" si="90"/>
        <v>-286.70092596601171</v>
      </c>
      <c r="I192" s="23">
        <f t="shared" si="90"/>
        <v>-274.82136497980537</v>
      </c>
      <c r="J192" s="23">
        <f t="shared" si="90"/>
        <v>-260.35770376108485</v>
      </c>
      <c r="K192" s="23">
        <f t="shared" si="90"/>
        <v>-243.80312525294721</v>
      </c>
      <c r="L192" s="23">
        <f t="shared" si="90"/>
        <v>-238.61444118701183</v>
      </c>
      <c r="M192" s="23">
        <f t="shared" si="90"/>
        <v>-241.85861109376856</v>
      </c>
      <c r="N192" s="23">
        <f t="shared" si="90"/>
        <v>-244.99954944017009</v>
      </c>
      <c r="O192" s="23">
        <f t="shared" si="90"/>
        <v>-252.90547360952769</v>
      </c>
      <c r="P192" s="23">
        <f t="shared" si="90"/>
        <v>-261.96787402355039</v>
      </c>
      <c r="Q192" s="23">
        <f t="shared" si="90"/>
        <v>-257.67508536867172</v>
      </c>
      <c r="R192" s="23">
        <f t="shared" ref="R192:AF192" si="91">R214+R236</f>
        <v>-253.04880508047063</v>
      </c>
      <c r="S192" s="23">
        <f t="shared" si="91"/>
        <v>-250.98428327219517</v>
      </c>
      <c r="T192" s="23">
        <f t="shared" si="91"/>
        <v>-250.21915021390669</v>
      </c>
      <c r="U192" s="23">
        <f t="shared" si="91"/>
        <v>-251.57200561412537</v>
      </c>
      <c r="V192" s="23">
        <f t="shared" si="91"/>
        <v>-253.33364212508241</v>
      </c>
      <c r="W192" s="23">
        <f t="shared" si="91"/>
        <v>-254.51891124044414</v>
      </c>
      <c r="X192" s="23">
        <f t="shared" si="91"/>
        <v>-255.44691467488155</v>
      </c>
      <c r="Y192" s="23">
        <f t="shared" si="91"/>
        <v>-255.50023716907162</v>
      </c>
      <c r="Z192" s="23">
        <f t="shared" si="91"/>
        <v>-254.43938177902965</v>
      </c>
      <c r="AA192" s="23">
        <f t="shared" si="91"/>
        <v>-254.12741985134926</v>
      </c>
      <c r="AB192" s="23">
        <f t="shared" si="91"/>
        <v>-254.48320115249953</v>
      </c>
      <c r="AC192" s="23">
        <f t="shared" si="91"/>
        <v>-254.97930972520044</v>
      </c>
      <c r="AD192" s="23">
        <f t="shared" si="91"/>
        <v>-255.53766750412979</v>
      </c>
      <c r="AE192" s="23">
        <f t="shared" si="91"/>
        <v>-255.95299575902027</v>
      </c>
      <c r="AF192" s="23">
        <f t="shared" si="91"/>
        <v>-256.18789991433368</v>
      </c>
    </row>
    <row r="193" spans="1:32" hidden="1">
      <c r="A193" s="12" t="s">
        <v>39</v>
      </c>
      <c r="B193" s="63"/>
      <c r="C193" s="23">
        <f t="shared" ref="C193:AF201" si="92">C215+C237</f>
        <v>-191.93208454546402</v>
      </c>
      <c r="D193" s="23">
        <f t="shared" si="92"/>
        <v>-643.39959300924966</v>
      </c>
      <c r="E193" s="23">
        <f t="shared" si="92"/>
        <v>-630.08551049083326</v>
      </c>
      <c r="F193" s="23">
        <f t="shared" si="92"/>
        <v>-513.5579441644295</v>
      </c>
      <c r="G193" s="23">
        <f t="shared" si="92"/>
        <v>-417.31312305152096</v>
      </c>
      <c r="H193" s="23">
        <f t="shared" si="92"/>
        <v>-398.67949215752014</v>
      </c>
      <c r="I193" s="23">
        <f t="shared" si="92"/>
        <v>-418.33072658099991</v>
      </c>
      <c r="J193" s="23">
        <f t="shared" si="92"/>
        <v>-401.06172011805756</v>
      </c>
      <c r="K193" s="23">
        <f t="shared" si="92"/>
        <v>-379.97829411546627</v>
      </c>
      <c r="L193" s="23">
        <f t="shared" si="92"/>
        <v>-355.75922715164415</v>
      </c>
      <c r="M193" s="23">
        <f t="shared" si="92"/>
        <v>-348.19183164236165</v>
      </c>
      <c r="N193" s="23">
        <f t="shared" si="92"/>
        <v>-352.92553543303438</v>
      </c>
      <c r="O193" s="23">
        <f t="shared" si="92"/>
        <v>-357.50869530504133</v>
      </c>
      <c r="P193" s="23">
        <f t="shared" si="92"/>
        <v>-369.04512314500244</v>
      </c>
      <c r="Q193" s="23">
        <f t="shared" si="92"/>
        <v>-382.26883243471457</v>
      </c>
      <c r="R193" s="23">
        <f t="shared" si="92"/>
        <v>-376.00470820533883</v>
      </c>
      <c r="S193" s="23">
        <f t="shared" si="92"/>
        <v>-369.25394622402018</v>
      </c>
      <c r="T193" s="23">
        <f t="shared" si="92"/>
        <v>-366.24135414902412</v>
      </c>
      <c r="U193" s="23">
        <f t="shared" si="92"/>
        <v>-365.12485647946232</v>
      </c>
      <c r="V193" s="23">
        <f t="shared" si="92"/>
        <v>-367.09897050478685</v>
      </c>
      <c r="W193" s="23">
        <f t="shared" si="92"/>
        <v>-369.66958621378581</v>
      </c>
      <c r="X193" s="23">
        <f t="shared" si="92"/>
        <v>-371.39915493490116</v>
      </c>
      <c r="Y193" s="23">
        <f t="shared" si="92"/>
        <v>-372.75331635908515</v>
      </c>
      <c r="Z193" s="23">
        <f t="shared" si="92"/>
        <v>-372.83112562357928</v>
      </c>
      <c r="AA193" s="23">
        <f t="shared" si="92"/>
        <v>-371.28310393257925</v>
      </c>
      <c r="AB193" s="23">
        <f t="shared" si="92"/>
        <v>-370.82788276355859</v>
      </c>
      <c r="AC193" s="23">
        <f t="shared" si="92"/>
        <v>-371.34704605065417</v>
      </c>
      <c r="AD193" s="23">
        <f t="shared" si="92"/>
        <v>-372.07097773713758</v>
      </c>
      <c r="AE193" s="23">
        <f t="shared" si="92"/>
        <v>-372.88574472728578</v>
      </c>
      <c r="AF193" s="23">
        <f t="shared" si="92"/>
        <v>-373.4918001364349</v>
      </c>
    </row>
    <row r="194" spans="1:32" hidden="1">
      <c r="A194" s="12" t="s">
        <v>40</v>
      </c>
      <c r="B194" s="63"/>
      <c r="C194" s="23">
        <f t="shared" si="92"/>
        <v>-942.21960133689572</v>
      </c>
      <c r="D194" s="23">
        <f t="shared" si="92"/>
        <v>-978.39884661708493</v>
      </c>
      <c r="E194" s="23">
        <f t="shared" si="92"/>
        <v>-1086.0565445421162</v>
      </c>
      <c r="F194" s="23">
        <f t="shared" si="92"/>
        <v>-865.75194186208682</v>
      </c>
      <c r="G194" s="23">
        <f t="shared" si="92"/>
        <v>-714.8087065199652</v>
      </c>
      <c r="H194" s="23">
        <f t="shared" si="92"/>
        <v>-588.30158591816144</v>
      </c>
      <c r="I194" s="23">
        <f t="shared" si="92"/>
        <v>-582.99289325685822</v>
      </c>
      <c r="J194" s="23">
        <f t="shared" si="92"/>
        <v>-611.87058327622799</v>
      </c>
      <c r="K194" s="23">
        <f t="shared" si="92"/>
        <v>-586.47225710102794</v>
      </c>
      <c r="L194" s="23">
        <f t="shared" si="92"/>
        <v>-555.58971193524485</v>
      </c>
      <c r="M194" s="23">
        <f t="shared" si="92"/>
        <v>-520.30404505014303</v>
      </c>
      <c r="N194" s="23">
        <f t="shared" si="92"/>
        <v>-509.22801814207196</v>
      </c>
      <c r="O194" s="23">
        <f t="shared" si="92"/>
        <v>-516.15159966198553</v>
      </c>
      <c r="P194" s="23">
        <f t="shared" si="92"/>
        <v>-522.85480855348214</v>
      </c>
      <c r="Q194" s="23">
        <f t="shared" si="92"/>
        <v>-539.72693086929576</v>
      </c>
      <c r="R194" s="23">
        <f t="shared" si="92"/>
        <v>-559.06728672491954</v>
      </c>
      <c r="S194" s="23">
        <f t="shared" si="92"/>
        <v>-549.90601947139658</v>
      </c>
      <c r="T194" s="23">
        <f t="shared" si="92"/>
        <v>-540.03304562682752</v>
      </c>
      <c r="U194" s="23">
        <f t="shared" si="92"/>
        <v>-535.62713665788033</v>
      </c>
      <c r="V194" s="23">
        <f t="shared" si="92"/>
        <v>-533.99426138844137</v>
      </c>
      <c r="W194" s="23">
        <f t="shared" si="92"/>
        <v>-536.8813986023124</v>
      </c>
      <c r="X194" s="23">
        <f t="shared" si="92"/>
        <v>-540.64091815426946</v>
      </c>
      <c r="Y194" s="23">
        <f t="shared" si="92"/>
        <v>-543.17040842413553</v>
      </c>
      <c r="Z194" s="23">
        <f t="shared" si="92"/>
        <v>-545.15086638715002</v>
      </c>
      <c r="AA194" s="23">
        <f t="shared" si="92"/>
        <v>-545.26466225720287</v>
      </c>
      <c r="AB194" s="23">
        <f t="shared" si="92"/>
        <v>-543.00068410061431</v>
      </c>
      <c r="AC194" s="23">
        <f t="shared" si="92"/>
        <v>-542.33492418970491</v>
      </c>
      <c r="AD194" s="23">
        <f t="shared" si="92"/>
        <v>-543.09419930098011</v>
      </c>
      <c r="AE194" s="23">
        <f t="shared" si="92"/>
        <v>-544.15294772459674</v>
      </c>
      <c r="AF194" s="23">
        <f t="shared" si="92"/>
        <v>-545.34454257053585</v>
      </c>
    </row>
    <row r="195" spans="1:32" hidden="1">
      <c r="A195" s="12" t="s">
        <v>41</v>
      </c>
      <c r="B195" s="63"/>
      <c r="C195" s="23">
        <f t="shared" si="92"/>
        <v>-1777.9109272192509</v>
      </c>
      <c r="D195" s="23">
        <f t="shared" si="92"/>
        <v>-1535.611345462079</v>
      </c>
      <c r="E195" s="23">
        <f t="shared" si="92"/>
        <v>-1456.032001710264</v>
      </c>
      <c r="F195" s="23">
        <f t="shared" si="92"/>
        <v>-1607.4477824106143</v>
      </c>
      <c r="G195" s="23">
        <f t="shared" si="92"/>
        <v>-1289.674551183205</v>
      </c>
      <c r="H195" s="23">
        <f t="shared" si="92"/>
        <v>-1070.6923791721129</v>
      </c>
      <c r="I195" s="23">
        <f t="shared" si="92"/>
        <v>-905.3368815835056</v>
      </c>
      <c r="J195" s="23">
        <f t="shared" si="92"/>
        <v>-896.5570965244915</v>
      </c>
      <c r="K195" s="23">
        <f t="shared" si="92"/>
        <v>-941.38770936011861</v>
      </c>
      <c r="L195" s="23">
        <f t="shared" si="92"/>
        <v>-901.89537536275748</v>
      </c>
      <c r="M195" s="23">
        <f t="shared" si="92"/>
        <v>-854.24772760505221</v>
      </c>
      <c r="N195" s="23">
        <f t="shared" si="92"/>
        <v>-800.37067499825571</v>
      </c>
      <c r="O195" s="23">
        <f t="shared" si="92"/>
        <v>-783.30717811979048</v>
      </c>
      <c r="P195" s="23">
        <f t="shared" si="92"/>
        <v>-793.95891120353917</v>
      </c>
      <c r="Q195" s="23">
        <f t="shared" si="92"/>
        <v>-804.2710570305826</v>
      </c>
      <c r="R195" s="23">
        <f t="shared" si="92"/>
        <v>-830.2247116781873</v>
      </c>
      <c r="S195" s="23">
        <f t="shared" si="92"/>
        <v>-859.97683950943247</v>
      </c>
      <c r="T195" s="23">
        <f t="shared" si="92"/>
        <v>-845.88465803922008</v>
      </c>
      <c r="U195" s="23">
        <f t="shared" si="92"/>
        <v>-830.69770461694134</v>
      </c>
      <c r="V195" s="23">
        <f t="shared" si="92"/>
        <v>-823.9203814570028</v>
      </c>
      <c r="W195" s="23">
        <f t="shared" si="92"/>
        <v>-821.40863564953906</v>
      </c>
      <c r="X195" s="23">
        <f t="shared" si="92"/>
        <v>-825.8497310156381</v>
      </c>
      <c r="Y195" s="23">
        <f t="shared" si="92"/>
        <v>-831.63275538343441</v>
      </c>
      <c r="Z195" s="23">
        <f t="shared" si="92"/>
        <v>-835.52370572072687</v>
      </c>
      <c r="AA195" s="23">
        <f t="shared" si="92"/>
        <v>-838.57011537526341</v>
      </c>
      <c r="AB195" s="23">
        <f t="shared" si="92"/>
        <v>-838.74516015967311</v>
      </c>
      <c r="AC195" s="23">
        <f t="shared" si="92"/>
        <v>-835.2626298345167</v>
      </c>
      <c r="AD195" s="23">
        <f t="shared" si="92"/>
        <v>-834.23853467164736</v>
      </c>
      <c r="AE195" s="23">
        <f t="shared" si="92"/>
        <v>-835.40647818402067</v>
      </c>
      <c r="AF195" s="23">
        <f t="shared" si="92"/>
        <v>-837.03508201185468</v>
      </c>
    </row>
    <row r="196" spans="1:32" hidden="1">
      <c r="A196" s="12" t="s">
        <v>42</v>
      </c>
      <c r="B196" s="63"/>
      <c r="C196" s="23">
        <f t="shared" si="92"/>
        <v>-2370.7934332620353</v>
      </c>
      <c r="D196" s="23">
        <f t="shared" si="92"/>
        <v>-2061.8554833799571</v>
      </c>
      <c r="E196" s="23">
        <f t="shared" si="92"/>
        <v>-2164.6901926269347</v>
      </c>
      <c r="F196" s="23">
        <f t="shared" si="92"/>
        <v>-2214.2024757997642</v>
      </c>
      <c r="G196" s="23">
        <f t="shared" si="92"/>
        <v>-2448.644599356041</v>
      </c>
      <c r="H196" s="23">
        <f t="shared" si="92"/>
        <v>-1965.2874932713603</v>
      </c>
      <c r="I196" s="23">
        <f t="shared" si="92"/>
        <v>-1676.9487066386064</v>
      </c>
      <c r="J196" s="23">
        <f t="shared" si="92"/>
        <v>-1417.4045927211082</v>
      </c>
      <c r="K196" s="23">
        <f t="shared" si="92"/>
        <v>-1403.0601121591972</v>
      </c>
      <c r="L196" s="23">
        <f t="shared" si="92"/>
        <v>-1473.6307784024975</v>
      </c>
      <c r="M196" s="23">
        <f t="shared" si="92"/>
        <v>-1411.4019670793859</v>
      </c>
      <c r="N196" s="23">
        <f t="shared" si="92"/>
        <v>-1336.6841107997207</v>
      </c>
      <c r="O196" s="23">
        <f t="shared" si="92"/>
        <v>-1252.7497077263833</v>
      </c>
      <c r="P196" s="23">
        <f t="shared" si="92"/>
        <v>-1226.0166671090265</v>
      </c>
      <c r="Q196" s="23">
        <f t="shared" si="92"/>
        <v>-1242.6902225764679</v>
      </c>
      <c r="R196" s="23">
        <f t="shared" si="92"/>
        <v>-1258.831669394538</v>
      </c>
      <c r="S196" s="23">
        <f t="shared" si="92"/>
        <v>-1299.4543359289601</v>
      </c>
      <c r="T196" s="23">
        <f t="shared" si="92"/>
        <v>-1346.0240388696875</v>
      </c>
      <c r="U196" s="23">
        <f t="shared" si="92"/>
        <v>-1323.96714832617</v>
      </c>
      <c r="V196" s="23">
        <f t="shared" si="92"/>
        <v>-1300.196735630816</v>
      </c>
      <c r="W196" s="23">
        <f t="shared" si="92"/>
        <v>-1289.5889617078974</v>
      </c>
      <c r="X196" s="23">
        <f t="shared" si="92"/>
        <v>-1285.657611372575</v>
      </c>
      <c r="Y196" s="23">
        <f t="shared" si="92"/>
        <v>-1292.6087533650643</v>
      </c>
      <c r="Z196" s="23">
        <f t="shared" si="92"/>
        <v>-1301.6602643579135</v>
      </c>
      <c r="AA196" s="23">
        <f t="shared" si="92"/>
        <v>-1307.7503268426663</v>
      </c>
      <c r="AB196" s="23">
        <f t="shared" si="92"/>
        <v>-1312.5185257508929</v>
      </c>
      <c r="AC196" s="23">
        <f t="shared" si="92"/>
        <v>-1312.7925034638574</v>
      </c>
      <c r="AD196" s="23">
        <f t="shared" si="92"/>
        <v>-1307.3416944206438</v>
      </c>
      <c r="AE196" s="23">
        <f t="shared" si="92"/>
        <v>-1305.7387946168528</v>
      </c>
      <c r="AF196" s="23">
        <f t="shared" si="92"/>
        <v>-1307.5668438985012</v>
      </c>
    </row>
    <row r="197" spans="1:32" hidden="1">
      <c r="A197" s="12" t="s">
        <v>43</v>
      </c>
      <c r="B197" s="63"/>
      <c r="C197" s="23">
        <f t="shared" si="92"/>
        <v>-4437.9463570647495</v>
      </c>
      <c r="D197" s="23">
        <f t="shared" si="92"/>
        <v>-3476.9643629116181</v>
      </c>
      <c r="E197" s="23">
        <f t="shared" si="92"/>
        <v>-2932.1834477471784</v>
      </c>
      <c r="F197" s="23">
        <f t="shared" si="92"/>
        <v>-3037.577803618733</v>
      </c>
      <c r="G197" s="23">
        <f t="shared" si="92"/>
        <v>-3120.898615802842</v>
      </c>
      <c r="H197" s="23">
        <f t="shared" si="92"/>
        <v>-3461.4706413992026</v>
      </c>
      <c r="I197" s="23">
        <f t="shared" si="92"/>
        <v>-2868.2475162432529</v>
      </c>
      <c r="J197" s="23">
        <f t="shared" si="92"/>
        <v>-2447.5010003901916</v>
      </c>
      <c r="K197" s="23">
        <f t="shared" si="92"/>
        <v>-2068.5627612522294</v>
      </c>
      <c r="L197" s="23">
        <f t="shared" si="92"/>
        <v>-2047.4844701706388</v>
      </c>
      <c r="M197" s="23">
        <f t="shared" si="92"/>
        <v>-2150.5675882793585</v>
      </c>
      <c r="N197" s="23">
        <f t="shared" si="92"/>
        <v>-2059.654787874184</v>
      </c>
      <c r="O197" s="23">
        <f t="shared" si="92"/>
        <v>-1950.5825189330899</v>
      </c>
      <c r="P197" s="23">
        <f t="shared" si="92"/>
        <v>-1828.1885153547883</v>
      </c>
      <c r="Q197" s="23">
        <f t="shared" si="92"/>
        <v>-1789.1698800940394</v>
      </c>
      <c r="R197" s="23">
        <f t="shared" si="92"/>
        <v>-1813.5025978475023</v>
      </c>
      <c r="S197" s="23">
        <f t="shared" si="92"/>
        <v>-1837.0586477532997</v>
      </c>
      <c r="T197" s="23">
        <f t="shared" si="92"/>
        <v>-1896.3408817046184</v>
      </c>
      <c r="U197" s="23">
        <f t="shared" si="92"/>
        <v>-1964.3022571070978</v>
      </c>
      <c r="V197" s="23">
        <f t="shared" si="92"/>
        <v>-1932.1138276078891</v>
      </c>
      <c r="W197" s="23">
        <f t="shared" si="92"/>
        <v>-1897.4247923741204</v>
      </c>
      <c r="X197" s="23">
        <f t="shared" si="92"/>
        <v>-1881.9444787556713</v>
      </c>
      <c r="Y197" s="23">
        <f t="shared" si="92"/>
        <v>-1876.2073149947319</v>
      </c>
      <c r="Z197" s="23">
        <f t="shared" si="92"/>
        <v>-1886.3513714982037</v>
      </c>
      <c r="AA197" s="23">
        <f t="shared" si="92"/>
        <v>-1899.5605735332683</v>
      </c>
      <c r="AB197" s="23">
        <f t="shared" si="92"/>
        <v>-1908.4480251234781</v>
      </c>
      <c r="AC197" s="23">
        <f t="shared" si="92"/>
        <v>-1915.4064327055894</v>
      </c>
      <c r="AD197" s="23">
        <f t="shared" si="92"/>
        <v>-1915.8062584326399</v>
      </c>
      <c r="AE197" s="23">
        <f t="shared" si="92"/>
        <v>-1907.8516928398676</v>
      </c>
      <c r="AF197" s="23">
        <f t="shared" si="92"/>
        <v>-1905.5125223558462</v>
      </c>
    </row>
    <row r="198" spans="1:32" hidden="1">
      <c r="A198" s="12" t="s">
        <v>44</v>
      </c>
      <c r="B198" s="63"/>
      <c r="C198" s="23">
        <f t="shared" si="92"/>
        <v>-5449.7187258644844</v>
      </c>
      <c r="D198" s="23">
        <f t="shared" si="92"/>
        <v>-6111.0114388859511</v>
      </c>
      <c r="E198" s="23">
        <f t="shared" si="92"/>
        <v>-4889.0341324632172</v>
      </c>
      <c r="F198" s="23">
        <f t="shared" si="92"/>
        <v>-4146.3096707108198</v>
      </c>
      <c r="G198" s="23">
        <f t="shared" si="92"/>
        <v>-4307.7344094740984</v>
      </c>
      <c r="H198" s="23">
        <f t="shared" si="92"/>
        <v>-4439.5068524393719</v>
      </c>
      <c r="I198" s="23">
        <f t="shared" si="92"/>
        <v>-5090.5640158401147</v>
      </c>
      <c r="J198" s="23">
        <f t="shared" si="92"/>
        <v>-4217.6599077443316</v>
      </c>
      <c r="K198" s="23">
        <f t="shared" si="92"/>
        <v>-3598.4204173528269</v>
      </c>
      <c r="L198" s="23">
        <f t="shared" si="92"/>
        <v>-3042.3265176087771</v>
      </c>
      <c r="M198" s="23">
        <f t="shared" si="92"/>
        <v>-3012.4360061792795</v>
      </c>
      <c r="N198" s="23">
        <f t="shared" si="92"/>
        <v>-3163.33396133309</v>
      </c>
      <c r="O198" s="23">
        <f t="shared" si="92"/>
        <v>-3030.3647425691088</v>
      </c>
      <c r="P198" s="23">
        <f t="shared" si="92"/>
        <v>-2870.1702574969968</v>
      </c>
      <c r="Q198" s="23">
        <f t="shared" si="92"/>
        <v>-2689.3885169992136</v>
      </c>
      <c r="R198" s="23">
        <f t="shared" si="92"/>
        <v>-2632.0359420807581</v>
      </c>
      <c r="S198" s="23">
        <f t="shared" si="92"/>
        <v>-2667.8285316705587</v>
      </c>
      <c r="T198" s="23">
        <f t="shared" si="92"/>
        <v>-2702.4796711900271</v>
      </c>
      <c r="U198" s="23">
        <f t="shared" si="92"/>
        <v>-2789.6883940413245</v>
      </c>
      <c r="V198" s="23">
        <f t="shared" si="92"/>
        <v>-2889.6617123075484</v>
      </c>
      <c r="W198" s="23">
        <f t="shared" si="92"/>
        <v>-2842.3096961060473</v>
      </c>
      <c r="X198" s="23">
        <f t="shared" si="92"/>
        <v>-2791.2790685184518</v>
      </c>
      <c r="Y198" s="23">
        <f t="shared" si="92"/>
        <v>-2768.5061630779092</v>
      </c>
      <c r="Z198" s="23">
        <f t="shared" si="92"/>
        <v>-2760.0662896331596</v>
      </c>
      <c r="AA198" s="23">
        <f t="shared" si="92"/>
        <v>-2774.9890906326036</v>
      </c>
      <c r="AB198" s="23">
        <f t="shared" si="92"/>
        <v>-2794.420990806193</v>
      </c>
      <c r="AC198" s="23">
        <f t="shared" si="92"/>
        <v>-2807.4952152476217</v>
      </c>
      <c r="AD198" s="23">
        <f t="shared" si="92"/>
        <v>-2817.7316459679423</v>
      </c>
      <c r="AE198" s="23">
        <f t="shared" si="92"/>
        <v>-2818.3198248446279</v>
      </c>
      <c r="AF198" s="23">
        <f t="shared" si="92"/>
        <v>-2806.6179579102936</v>
      </c>
    </row>
    <row r="199" spans="1:32" hidden="1">
      <c r="A199" s="12" t="s">
        <v>45</v>
      </c>
      <c r="B199" s="63"/>
      <c r="C199" s="23">
        <f t="shared" si="92"/>
        <v>-7994.7573890417989</v>
      </c>
      <c r="D199" s="23">
        <f t="shared" si="92"/>
        <v>-8518.7689859929233</v>
      </c>
      <c r="E199" s="23">
        <f t="shared" si="92"/>
        <v>-9378.8268960191272</v>
      </c>
      <c r="F199" s="23">
        <f t="shared" si="92"/>
        <v>-7433.9564802359018</v>
      </c>
      <c r="G199" s="23">
        <f t="shared" si="92"/>
        <v>-6294.3124622550531</v>
      </c>
      <c r="H199" s="23">
        <f t="shared" si="92"/>
        <v>-6519.8393309037128</v>
      </c>
      <c r="I199" s="23">
        <f t="shared" si="92"/>
        <v>-6951.5513600547056</v>
      </c>
      <c r="J199" s="23">
        <f t="shared" si="92"/>
        <v>-7968.337534162747</v>
      </c>
      <c r="K199" s="23">
        <f t="shared" si="92"/>
        <v>-6600.7224501080636</v>
      </c>
      <c r="L199" s="23">
        <f t="shared" si="92"/>
        <v>-5630.2088232046735</v>
      </c>
      <c r="M199" s="23">
        <f t="shared" si="92"/>
        <v>-4762.7688369973075</v>
      </c>
      <c r="N199" s="23">
        <f t="shared" si="92"/>
        <v>-4718.8033124699759</v>
      </c>
      <c r="O199" s="23">
        <f t="shared" si="92"/>
        <v>-4953.2234487564965</v>
      </c>
      <c r="P199" s="23">
        <f t="shared" si="92"/>
        <v>-4746.9454572695759</v>
      </c>
      <c r="Q199" s="23">
        <f t="shared" si="92"/>
        <v>-4496.7284596718237</v>
      </c>
      <c r="R199" s="23">
        <f t="shared" si="92"/>
        <v>-4211.749080867492</v>
      </c>
      <c r="S199" s="23">
        <f t="shared" si="92"/>
        <v>-4122.0497329610371</v>
      </c>
      <c r="T199" s="23">
        <f t="shared" si="92"/>
        <v>-4178.0968352648852</v>
      </c>
      <c r="U199" s="23">
        <f t="shared" si="92"/>
        <v>-4232.3591081952654</v>
      </c>
      <c r="V199" s="23">
        <f t="shared" si="92"/>
        <v>-4368.9348022324484</v>
      </c>
      <c r="W199" s="23">
        <f t="shared" si="92"/>
        <v>-4525.4929867994433</v>
      </c>
      <c r="X199" s="23">
        <f t="shared" si="92"/>
        <v>-4451.3350961653923</v>
      </c>
      <c r="Y199" s="23">
        <f t="shared" si="92"/>
        <v>-4371.4161401588681</v>
      </c>
      <c r="Z199" s="23">
        <f t="shared" si="92"/>
        <v>-4335.7515419738011</v>
      </c>
      <c r="AA199" s="23">
        <f t="shared" si="92"/>
        <v>-4322.5338743412831</v>
      </c>
      <c r="AB199" s="23">
        <f t="shared" si="92"/>
        <v>-4345.9044408607988</v>
      </c>
      <c r="AC199" s="23">
        <f t="shared" si="92"/>
        <v>-4376.336697889783</v>
      </c>
      <c r="AD199" s="23">
        <f t="shared" si="92"/>
        <v>-4396.8122126414019</v>
      </c>
      <c r="AE199" s="23">
        <f t="shared" si="92"/>
        <v>-4412.8434647555769</v>
      </c>
      <c r="AF199" s="23">
        <f t="shared" si="92"/>
        <v>-4413.764610428123</v>
      </c>
    </row>
    <row r="200" spans="1:32" hidden="1">
      <c r="A200" s="12" t="s">
        <v>46</v>
      </c>
      <c r="B200" s="63"/>
      <c r="C200" s="23">
        <f t="shared" si="92"/>
        <v>-11847.137153187468</v>
      </c>
      <c r="D200" s="23">
        <f t="shared" si="92"/>
        <v>-11662.308154446189</v>
      </c>
      <c r="E200" s="23">
        <f t="shared" si="92"/>
        <v>-12615.286884575849</v>
      </c>
      <c r="F200" s="23">
        <f t="shared" si="92"/>
        <v>-14012.343396673918</v>
      </c>
      <c r="G200" s="23">
        <f t="shared" si="92"/>
        <v>-11177.332187634234</v>
      </c>
      <c r="H200" s="23">
        <f t="shared" si="92"/>
        <v>-9500.8469596663599</v>
      </c>
      <c r="I200" s="23">
        <f t="shared" si="92"/>
        <v>-10260.43947289258</v>
      </c>
      <c r="J200" s="23">
        <f t="shared" si="92"/>
        <v>-10928.326493892582</v>
      </c>
      <c r="K200" s="23">
        <f t="shared" si="92"/>
        <v>-12521.045492879668</v>
      </c>
      <c r="L200" s="23">
        <f t="shared" si="92"/>
        <v>-10369.36064918304</v>
      </c>
      <c r="M200" s="23">
        <f t="shared" si="92"/>
        <v>-8841.7394602252825</v>
      </c>
      <c r="N200" s="23">
        <f t="shared" si="92"/>
        <v>-7485.2015059096084</v>
      </c>
      <c r="O200" s="23">
        <f t="shared" si="92"/>
        <v>-7422.1995061074376</v>
      </c>
      <c r="P200" s="23">
        <f t="shared" si="92"/>
        <v>-7786.713347953515</v>
      </c>
      <c r="Q200" s="23">
        <f t="shared" si="92"/>
        <v>-7466.5888100327538</v>
      </c>
      <c r="R200" s="23">
        <f t="shared" si="92"/>
        <v>-7074.5696222910155</v>
      </c>
      <c r="S200" s="23">
        <f t="shared" si="92"/>
        <v>-6622.4591311067452</v>
      </c>
      <c r="T200" s="23">
        <f t="shared" si="92"/>
        <v>-6481.6728265893653</v>
      </c>
      <c r="U200" s="23">
        <f t="shared" si="92"/>
        <v>-6569.7864291118167</v>
      </c>
      <c r="V200" s="23">
        <f t="shared" si="92"/>
        <v>-6655.0995349520417</v>
      </c>
      <c r="W200" s="23">
        <f t="shared" si="92"/>
        <v>-6869.8511514333077</v>
      </c>
      <c r="X200" s="23">
        <f t="shared" si="92"/>
        <v>-7116.0062902233549</v>
      </c>
      <c r="Y200" s="23">
        <f t="shared" si="92"/>
        <v>-6999.3984382697963</v>
      </c>
      <c r="Z200" s="23">
        <f t="shared" si="92"/>
        <v>-6873.7317329385987</v>
      </c>
      <c r="AA200" s="23">
        <f t="shared" si="92"/>
        <v>-6817.6517642449107</v>
      </c>
      <c r="AB200" s="23">
        <f t="shared" si="92"/>
        <v>-6796.867949909225</v>
      </c>
      <c r="AC200" s="23">
        <f t="shared" si="92"/>
        <v>-6833.6164541813632</v>
      </c>
      <c r="AD200" s="23">
        <f t="shared" si="92"/>
        <v>-6881.468949605769</v>
      </c>
      <c r="AE200" s="23">
        <f t="shared" si="92"/>
        <v>-6913.6651969965096</v>
      </c>
      <c r="AF200" s="23">
        <f t="shared" si="92"/>
        <v>-6938.8731668723558</v>
      </c>
    </row>
    <row r="201" spans="1:32" hidden="1">
      <c r="A201" s="12" t="s">
        <v>47</v>
      </c>
      <c r="B201" s="63"/>
      <c r="C201" s="23">
        <f t="shared" si="92"/>
        <v>-14980.668787860672</v>
      </c>
      <c r="D201" s="23">
        <f t="shared" si="92"/>
        <v>-15301.685632056304</v>
      </c>
      <c r="E201" s="23">
        <f t="shared" si="92"/>
        <v>-15396.239776471499</v>
      </c>
      <c r="F201" s="23">
        <f t="shared" si="92"/>
        <v>-16926.172096703736</v>
      </c>
      <c r="G201" s="23">
        <f t="shared" si="92"/>
        <v>-19086.173459986836</v>
      </c>
      <c r="H201" s="23">
        <f t="shared" si="92"/>
        <v>-15428.355564128033</v>
      </c>
      <c r="I201" s="23">
        <f t="shared" si="92"/>
        <v>-13824.038369942646</v>
      </c>
      <c r="J201" s="23">
        <f t="shared" si="92"/>
        <v>-14899.955157567216</v>
      </c>
      <c r="K201" s="23">
        <f t="shared" si="92"/>
        <v>-15843.67490100404</v>
      </c>
      <c r="L201" s="23">
        <f t="shared" si="92"/>
        <v>-18139.702429823377</v>
      </c>
      <c r="M201" s="23">
        <f t="shared" si="92"/>
        <v>-15016.366847258432</v>
      </c>
      <c r="N201" s="23">
        <f t="shared" si="92"/>
        <v>-12797.31384793518</v>
      </c>
      <c r="O201" s="23">
        <f t="shared" si="92"/>
        <v>-10846.879841070479</v>
      </c>
      <c r="P201" s="23">
        <f t="shared" si="92"/>
        <v>-10769.459043469147</v>
      </c>
      <c r="Q201" s="23">
        <f t="shared" si="92"/>
        <v>-11288.79442258055</v>
      </c>
      <c r="R201" s="23">
        <f t="shared" ref="R201:AF201" si="93">R223+R245</f>
        <v>-10834.150380398019</v>
      </c>
      <c r="S201" s="23">
        <f t="shared" si="93"/>
        <v>-10268.857446371718</v>
      </c>
      <c r="T201" s="23">
        <f t="shared" si="93"/>
        <v>-9604.0577066697224</v>
      </c>
      <c r="U201" s="23">
        <f t="shared" si="93"/>
        <v>-9400.4659744871115</v>
      </c>
      <c r="V201" s="23">
        <f t="shared" si="93"/>
        <v>-9528.2196105604125</v>
      </c>
      <c r="W201" s="23">
        <f t="shared" si="93"/>
        <v>-9651.925387401132</v>
      </c>
      <c r="X201" s="23">
        <f t="shared" si="93"/>
        <v>-9963.3706210637101</v>
      </c>
      <c r="Y201" s="23">
        <f t="shared" si="93"/>
        <v>-10320.320500697095</v>
      </c>
      <c r="Z201" s="23">
        <f t="shared" si="93"/>
        <v>-10151.204516818334</v>
      </c>
      <c r="AA201" s="23">
        <f t="shared" si="93"/>
        <v>-9968.9505077027916</v>
      </c>
      <c r="AB201" s="23">
        <f t="shared" si="93"/>
        <v>-9887.6179136910268</v>
      </c>
      <c r="AC201" s="23">
        <f t="shared" si="93"/>
        <v>-9857.4752161689685</v>
      </c>
      <c r="AD201" s="23">
        <f t="shared" si="93"/>
        <v>-9910.7714509588095</v>
      </c>
      <c r="AE201" s="23">
        <f t="shared" si="93"/>
        <v>-9980.1717675684904</v>
      </c>
      <c r="AF201" s="23">
        <f t="shared" si="93"/>
        <v>-10026.86587918678</v>
      </c>
    </row>
    <row r="202" spans="1:32" hidden="1">
      <c r="A202" s="12" t="s">
        <v>48</v>
      </c>
      <c r="B202" s="63"/>
      <c r="C202" s="23">
        <f t="shared" ref="C202:AF202" si="94">C224+C246</f>
        <v>-24434.486317817471</v>
      </c>
      <c r="D202" s="23">
        <f t="shared" si="94"/>
        <v>-31299.258769081029</v>
      </c>
      <c r="E202" s="23">
        <f t="shared" si="94"/>
        <v>-36529.946034878893</v>
      </c>
      <c r="F202" s="23">
        <f t="shared" si="94"/>
        <v>-40485.656871441824</v>
      </c>
      <c r="G202" s="23">
        <f t="shared" si="94"/>
        <v>-46229.749574336653</v>
      </c>
      <c r="H202" s="23">
        <f t="shared" si="94"/>
        <v>-54222.654057273743</v>
      </c>
      <c r="I202" s="23">
        <f t="shared" si="94"/>
        <v>-54637.718536596658</v>
      </c>
      <c r="J202" s="23">
        <f t="shared" si="94"/>
        <v>-51973.533620716204</v>
      </c>
      <c r="K202" s="23">
        <f t="shared" si="94"/>
        <v>-52441.240806327725</v>
      </c>
      <c r="L202" s="23">
        <f t="shared" si="94"/>
        <v>-54193.296052195219</v>
      </c>
      <c r="M202" s="23">
        <f t="shared" si="94"/>
        <v>-59014.879987209468</v>
      </c>
      <c r="N202" s="23">
        <f t="shared" si="94"/>
        <v>-55838.365787604504</v>
      </c>
      <c r="O202" s="23">
        <f t="shared" si="94"/>
        <v>-50330.727998975432</v>
      </c>
      <c r="P202" s="23">
        <f t="shared" si="94"/>
        <v>-44232.717256543365</v>
      </c>
      <c r="Q202" s="23">
        <f t="shared" si="94"/>
        <v>-41145.606742724558</v>
      </c>
      <c r="R202" s="23">
        <f t="shared" si="94"/>
        <v>-40488.473727230317</v>
      </c>
      <c r="S202" s="23">
        <f t="shared" si="94"/>
        <v>-39386.210966751736</v>
      </c>
      <c r="T202" s="23">
        <f t="shared" si="94"/>
        <v>-37855.6938024876</v>
      </c>
      <c r="U202" s="23">
        <f t="shared" si="94"/>
        <v>-35880.882576302487</v>
      </c>
      <c r="V202" s="23">
        <f t="shared" si="94"/>
        <v>-34535.948824178493</v>
      </c>
      <c r="W202" s="23">
        <f t="shared" si="94"/>
        <v>-34086.432667747649</v>
      </c>
      <c r="X202" s="23">
        <f t="shared" si="94"/>
        <v>-34073.951162221478</v>
      </c>
      <c r="Y202" s="23">
        <f t="shared" si="94"/>
        <v>-34612.485790073406</v>
      </c>
      <c r="Z202" s="23">
        <f t="shared" si="94"/>
        <v>-35506.132892566719</v>
      </c>
      <c r="AA202" s="23">
        <f t="shared" si="94"/>
        <v>-35648.559035324681</v>
      </c>
      <c r="AB202" s="23">
        <f t="shared" si="94"/>
        <v>-35399.271723516322</v>
      </c>
      <c r="AC202" s="23">
        <f t="shared" si="94"/>
        <v>-35134.051877098682</v>
      </c>
      <c r="AD202" s="23">
        <f t="shared" si="94"/>
        <v>-34949.936571692764</v>
      </c>
      <c r="AE202" s="23">
        <f t="shared" si="94"/>
        <v>-34952.543368506071</v>
      </c>
      <c r="AF202" s="23">
        <f t="shared" si="94"/>
        <v>-35075.64167937827</v>
      </c>
    </row>
    <row r="203" spans="1:32" hidden="1">
      <c r="A203" s="6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>
      <c r="A204" s="10" t="s">
        <v>25</v>
      </c>
      <c r="B204" s="11">
        <v>2010</v>
      </c>
      <c r="C204" s="11">
        <f t="shared" ref="C204:AF204" si="95">B204+5</f>
        <v>2015</v>
      </c>
      <c r="D204" s="11">
        <f t="shared" si="95"/>
        <v>2020</v>
      </c>
      <c r="E204" s="11">
        <f t="shared" si="95"/>
        <v>2025</v>
      </c>
      <c r="F204" s="11">
        <f t="shared" si="95"/>
        <v>2030</v>
      </c>
      <c r="G204" s="11">
        <f t="shared" si="95"/>
        <v>2035</v>
      </c>
      <c r="H204" s="11">
        <f t="shared" si="95"/>
        <v>2040</v>
      </c>
      <c r="I204" s="11">
        <f t="shared" si="95"/>
        <v>2045</v>
      </c>
      <c r="J204" s="11">
        <f t="shared" si="95"/>
        <v>2050</v>
      </c>
      <c r="K204" s="11">
        <f t="shared" si="95"/>
        <v>2055</v>
      </c>
      <c r="L204" s="11">
        <f t="shared" si="95"/>
        <v>2060</v>
      </c>
      <c r="M204" s="11">
        <f t="shared" si="95"/>
        <v>2065</v>
      </c>
      <c r="N204" s="11">
        <f t="shared" si="95"/>
        <v>2070</v>
      </c>
      <c r="O204" s="11">
        <f t="shared" si="95"/>
        <v>2075</v>
      </c>
      <c r="P204" s="11">
        <f t="shared" si="95"/>
        <v>2080</v>
      </c>
      <c r="Q204" s="11">
        <f t="shared" si="95"/>
        <v>2085</v>
      </c>
      <c r="R204" s="11">
        <f t="shared" si="95"/>
        <v>2090</v>
      </c>
      <c r="S204" s="11">
        <f t="shared" si="95"/>
        <v>2095</v>
      </c>
      <c r="T204" s="11">
        <f t="shared" si="95"/>
        <v>2100</v>
      </c>
      <c r="U204" s="11">
        <f t="shared" si="95"/>
        <v>2105</v>
      </c>
      <c r="V204" s="11">
        <f t="shared" si="95"/>
        <v>2110</v>
      </c>
      <c r="W204" s="11">
        <f t="shared" si="95"/>
        <v>2115</v>
      </c>
      <c r="X204" s="11">
        <f t="shared" si="95"/>
        <v>2120</v>
      </c>
      <c r="Y204" s="11">
        <f t="shared" si="95"/>
        <v>2125</v>
      </c>
      <c r="Z204" s="11">
        <f t="shared" si="95"/>
        <v>2130</v>
      </c>
      <c r="AA204" s="11">
        <f t="shared" si="95"/>
        <v>2135</v>
      </c>
      <c r="AB204" s="11">
        <f t="shared" si="95"/>
        <v>2140</v>
      </c>
      <c r="AC204" s="11">
        <f t="shared" si="95"/>
        <v>2145</v>
      </c>
      <c r="AD204" s="11">
        <f t="shared" si="95"/>
        <v>2150</v>
      </c>
      <c r="AE204" s="11">
        <f t="shared" si="95"/>
        <v>2155</v>
      </c>
      <c r="AF204" s="11">
        <f t="shared" si="95"/>
        <v>2160</v>
      </c>
    </row>
    <row r="205" spans="1:32">
      <c r="A205" s="12" t="s">
        <v>1</v>
      </c>
      <c r="B205" s="63"/>
      <c r="C205" s="64">
        <f t="shared" ref="C205:AF205" si="96">SUM(C206:C224)</f>
        <v>-9813.2918917518346</v>
      </c>
      <c r="D205" s="64">
        <f t="shared" si="96"/>
        <v>-12492.110981052518</v>
      </c>
      <c r="E205" s="64">
        <f t="shared" si="96"/>
        <v>-14044.935202587261</v>
      </c>
      <c r="F205" s="64">
        <f t="shared" si="96"/>
        <v>-15563.272666900539</v>
      </c>
      <c r="G205" s="64">
        <f t="shared" si="96"/>
        <v>-15884.423729947161</v>
      </c>
      <c r="H205" s="64">
        <f t="shared" si="96"/>
        <v>-14985.420269118138</v>
      </c>
      <c r="I205" s="64">
        <f t="shared" si="96"/>
        <v>-15191.695289255931</v>
      </c>
      <c r="J205" s="64">
        <f t="shared" si="96"/>
        <v>-15421.504626932619</v>
      </c>
      <c r="K205" s="64">
        <f t="shared" si="96"/>
        <v>-16268.976564142085</v>
      </c>
      <c r="L205" s="64">
        <f t="shared" si="96"/>
        <v>-16462.383692953765</v>
      </c>
      <c r="M205" s="64">
        <f t="shared" si="96"/>
        <v>-15237.719216851292</v>
      </c>
      <c r="N205" s="64">
        <f t="shared" si="96"/>
        <v>-11269.715422350986</v>
      </c>
      <c r="O205" s="64">
        <f t="shared" si="96"/>
        <v>-7362.425692157316</v>
      </c>
      <c r="P205" s="64">
        <f t="shared" si="96"/>
        <v>-4331.9735761053253</v>
      </c>
      <c r="Q205" s="64">
        <f t="shared" si="96"/>
        <v>-2821.4001286197872</v>
      </c>
      <c r="R205" s="64">
        <f t="shared" si="96"/>
        <v>-2117.0625726604321</v>
      </c>
      <c r="S205" s="64">
        <f t="shared" si="96"/>
        <v>-1094.8282519923578</v>
      </c>
      <c r="T205" s="64">
        <f t="shared" si="96"/>
        <v>-47.92063051272271</v>
      </c>
      <c r="U205" s="64">
        <f t="shared" si="96"/>
        <v>735.55643299848998</v>
      </c>
      <c r="V205" s="64">
        <f t="shared" si="96"/>
        <v>1062.7777854632659</v>
      </c>
      <c r="W205" s="64">
        <f t="shared" si="96"/>
        <v>981.09906019706068</v>
      </c>
      <c r="X205" s="64">
        <f t="shared" si="96"/>
        <v>714.94742946185033</v>
      </c>
      <c r="Y205" s="64">
        <f t="shared" si="96"/>
        <v>390.40858849585311</v>
      </c>
      <c r="Z205" s="64">
        <f t="shared" si="96"/>
        <v>188.68917695739583</v>
      </c>
      <c r="AA205" s="64">
        <f t="shared" si="96"/>
        <v>287.36591134502669</v>
      </c>
      <c r="AB205" s="64">
        <f t="shared" si="96"/>
        <v>474.34397577492928</v>
      </c>
      <c r="AC205" s="64">
        <f t="shared" si="96"/>
        <v>599.5760447435714</v>
      </c>
      <c r="AD205" s="64">
        <f t="shared" si="96"/>
        <v>634.38323473033233</v>
      </c>
      <c r="AE205" s="64">
        <f t="shared" si="96"/>
        <v>590.85576588743061</v>
      </c>
      <c r="AF205" s="64">
        <f t="shared" si="96"/>
        <v>522.57724997563128</v>
      </c>
    </row>
    <row r="206" spans="1:32">
      <c r="A206" s="12" t="s">
        <v>63</v>
      </c>
      <c r="B206" s="63"/>
      <c r="C206" s="23">
        <f>C46</f>
        <v>32033.904057825057</v>
      </c>
      <c r="D206" s="23">
        <f t="shared" ref="D206:AF206" si="97">D46</f>
        <v>31434.88629668521</v>
      </c>
      <c r="E206" s="23">
        <f t="shared" si="97"/>
        <v>31858.675677989526</v>
      </c>
      <c r="F206" s="23">
        <f t="shared" si="97"/>
        <v>32270.380130288169</v>
      </c>
      <c r="G206" s="23">
        <f t="shared" si="97"/>
        <v>33310.27788943785</v>
      </c>
      <c r="H206" s="23">
        <f t="shared" si="97"/>
        <v>34505.00408770419</v>
      </c>
      <c r="I206" s="23">
        <f t="shared" si="97"/>
        <v>33939.58097757514</v>
      </c>
      <c r="J206" s="23">
        <f t="shared" si="97"/>
        <v>33330.232137187151</v>
      </c>
      <c r="K206" s="23">
        <f t="shared" si="97"/>
        <v>33058.30439146937</v>
      </c>
      <c r="L206" s="23">
        <f t="shared" si="97"/>
        <v>32957.52516652739</v>
      </c>
      <c r="M206" s="23">
        <f t="shared" si="97"/>
        <v>33135.716027863382</v>
      </c>
      <c r="N206" s="23">
        <f t="shared" si="97"/>
        <v>33367.749345834782</v>
      </c>
      <c r="O206" s="23">
        <f t="shared" si="97"/>
        <v>33523.866640075023</v>
      </c>
      <c r="P206" s="23">
        <f t="shared" si="97"/>
        <v>33646.098277897472</v>
      </c>
      <c r="Q206" s="23">
        <f t="shared" si="97"/>
        <v>33653.121630997222</v>
      </c>
      <c r="R206" s="23">
        <f t="shared" si="97"/>
        <v>33513.391445736015</v>
      </c>
      <c r="S206" s="23">
        <f t="shared" si="97"/>
        <v>33472.301492893552</v>
      </c>
      <c r="T206" s="23">
        <f t="shared" si="97"/>
        <v>33519.163098715064</v>
      </c>
      <c r="U206" s="23">
        <f t="shared" si="97"/>
        <v>33584.507860521349</v>
      </c>
      <c r="V206" s="23">
        <f t="shared" si="97"/>
        <v>33658.051754085333</v>
      </c>
      <c r="W206" s="23">
        <f t="shared" si="97"/>
        <v>33712.756565453084</v>
      </c>
      <c r="X206" s="23">
        <f t="shared" si="97"/>
        <v>33743.696881586759</v>
      </c>
      <c r="Y206" s="23">
        <f t="shared" si="97"/>
        <v>33762.942286311736</v>
      </c>
      <c r="Z206" s="23">
        <f t="shared" si="97"/>
        <v>33772.685495091871</v>
      </c>
      <c r="AA206" s="23">
        <f t="shared" si="97"/>
        <v>33785.945800691516</v>
      </c>
      <c r="AB206" s="23">
        <f t="shared" si="97"/>
        <v>33821.865408711797</v>
      </c>
      <c r="AC206" s="23">
        <f t="shared" si="97"/>
        <v>33864.95896828601</v>
      </c>
      <c r="AD206" s="23">
        <f t="shared" si="97"/>
        <v>33903.193723039381</v>
      </c>
      <c r="AE206" s="23">
        <f t="shared" si="97"/>
        <v>33937.216327130642</v>
      </c>
      <c r="AF206" s="23">
        <f t="shared" si="97"/>
        <v>33966.91434927388</v>
      </c>
    </row>
    <row r="207" spans="1:32">
      <c r="A207" s="12" t="s">
        <v>31</v>
      </c>
      <c r="B207" s="63"/>
      <c r="C207" s="23">
        <f>C47-B46</f>
        <v>337.53972721924947</v>
      </c>
      <c r="D207" s="23">
        <f t="shared" ref="D207:AF216" si="98">D47-C46</f>
        <v>79.476525490092172</v>
      </c>
      <c r="E207" s="23">
        <f t="shared" si="98"/>
        <v>-22.633118133613607</v>
      </c>
      <c r="F207" s="23">
        <f t="shared" si="98"/>
        <v>-20.708139190694055</v>
      </c>
      <c r="G207" s="23">
        <f t="shared" si="98"/>
        <v>-18.716820475568966</v>
      </c>
      <c r="H207" s="23">
        <f t="shared" si="98"/>
        <v>-17.654447281405737</v>
      </c>
      <c r="I207" s="23">
        <f t="shared" si="98"/>
        <v>-18.287652166487533</v>
      </c>
      <c r="J207" s="23">
        <f t="shared" si="98"/>
        <v>-17.987977918113756</v>
      </c>
      <c r="K207" s="23">
        <f t="shared" si="98"/>
        <v>-17.665023032706813</v>
      </c>
      <c r="L207" s="23">
        <f t="shared" si="98"/>
        <v>-17.520901327479805</v>
      </c>
      <c r="M207" s="23">
        <f t="shared" si="98"/>
        <v>-17.467488338261319</v>
      </c>
      <c r="N207" s="23">
        <f t="shared" si="98"/>
        <v>-17.561929494768265</v>
      </c>
      <c r="O207" s="23">
        <f t="shared" si="98"/>
        <v>-17.684907153292443</v>
      </c>
      <c r="P207" s="23">
        <f t="shared" si="98"/>
        <v>-17.767649319241173</v>
      </c>
      <c r="Q207" s="23">
        <f t="shared" si="98"/>
        <v>-17.83243208728527</v>
      </c>
      <c r="R207" s="23">
        <f t="shared" si="98"/>
        <v>-17.836154464428546</v>
      </c>
      <c r="S207" s="23">
        <f t="shared" si="98"/>
        <v>-17.762097466242267</v>
      </c>
      <c r="T207" s="23">
        <f t="shared" si="98"/>
        <v>-17.740319791235379</v>
      </c>
      <c r="U207" s="23">
        <f t="shared" si="98"/>
        <v>-17.765156442321313</v>
      </c>
      <c r="V207" s="23">
        <f t="shared" si="98"/>
        <v>-17.799789166077971</v>
      </c>
      <c r="W207" s="23">
        <f t="shared" si="98"/>
        <v>-17.838767429668223</v>
      </c>
      <c r="X207" s="23">
        <f t="shared" si="98"/>
        <v>-17.86776097969414</v>
      </c>
      <c r="Y207" s="23">
        <f t="shared" si="98"/>
        <v>-17.884159347238892</v>
      </c>
      <c r="Z207" s="23">
        <f t="shared" si="98"/>
        <v>-17.894359411744517</v>
      </c>
      <c r="AA207" s="23">
        <f t="shared" si="98"/>
        <v>-17.899523312400561</v>
      </c>
      <c r="AB207" s="23">
        <f t="shared" si="98"/>
        <v>-17.906551274369122</v>
      </c>
      <c r="AC207" s="23">
        <f t="shared" si="98"/>
        <v>-17.925588666621479</v>
      </c>
      <c r="AD207" s="23">
        <f t="shared" si="98"/>
        <v>-17.948428253192105</v>
      </c>
      <c r="AE207" s="23">
        <f t="shared" si="98"/>
        <v>-17.968692673210171</v>
      </c>
      <c r="AF207" s="23">
        <f t="shared" si="98"/>
        <v>-17.986724653383135</v>
      </c>
    </row>
    <row r="208" spans="1:32" hidden="1">
      <c r="A208" s="12" t="s">
        <v>32</v>
      </c>
      <c r="B208" s="63"/>
      <c r="C208" s="23">
        <f t="shared" ref="C208:R223" si="99">C48-B47</f>
        <v>-183.81889465240238</v>
      </c>
      <c r="D208" s="23">
        <f t="shared" si="99"/>
        <v>-59.136846104571305</v>
      </c>
      <c r="E208" s="23">
        <f t="shared" si="99"/>
        <v>-8.6706127574943821</v>
      </c>
      <c r="F208" s="23">
        <f t="shared" si="99"/>
        <v>-7.8530632946385595</v>
      </c>
      <c r="G208" s="23">
        <f t="shared" si="99"/>
        <v>-7.3227325339212257</v>
      </c>
      <c r="H208" s="23">
        <f t="shared" si="99"/>
        <v>-7.0953659281585715</v>
      </c>
      <c r="I208" s="23">
        <f t="shared" si="99"/>
        <v>-7.3243771572742844</v>
      </c>
      <c r="J208" s="23">
        <f t="shared" si="99"/>
        <v>-7.5870776158189983</v>
      </c>
      <c r="K208" s="23">
        <f t="shared" si="99"/>
        <v>-7.4627504599266103</v>
      </c>
      <c r="L208" s="23">
        <f t="shared" si="99"/>
        <v>-7.3287647651159205</v>
      </c>
      <c r="M208" s="23">
        <f t="shared" si="99"/>
        <v>-7.268972367834067</v>
      </c>
      <c r="N208" s="23">
        <f t="shared" si="99"/>
        <v>-7.2468126891981228</v>
      </c>
      <c r="O208" s="23">
        <f t="shared" si="99"/>
        <v>-7.285993901641632</v>
      </c>
      <c r="P208" s="23">
        <f t="shared" si="99"/>
        <v>-7.3370141765117296</v>
      </c>
      <c r="Q208" s="23">
        <f t="shared" si="99"/>
        <v>-7.3713417779654264</v>
      </c>
      <c r="R208" s="23">
        <f t="shared" si="99"/>
        <v>-7.3982184860797133</v>
      </c>
      <c r="S208" s="23">
        <f t="shared" si="98"/>
        <v>-7.3997628048382467</v>
      </c>
      <c r="T208" s="23">
        <f t="shared" si="98"/>
        <v>-7.369038456621638</v>
      </c>
      <c r="U208" s="23">
        <f t="shared" si="98"/>
        <v>-7.3600034580813372</v>
      </c>
      <c r="V208" s="23">
        <f t="shared" si="98"/>
        <v>-7.3703075473022182</v>
      </c>
      <c r="W208" s="23">
        <f t="shared" si="98"/>
        <v>-7.3846757756982697</v>
      </c>
      <c r="X208" s="23">
        <f t="shared" si="98"/>
        <v>-7.4008468570609693</v>
      </c>
      <c r="Y208" s="23">
        <f t="shared" si="98"/>
        <v>-7.4128755369820283</v>
      </c>
      <c r="Z208" s="23">
        <f t="shared" si="98"/>
        <v>-7.4196787988912547</v>
      </c>
      <c r="AA208" s="23">
        <f t="shared" si="98"/>
        <v>-7.4239105439191917</v>
      </c>
      <c r="AB208" s="23">
        <f t="shared" si="98"/>
        <v>-7.4260529137900448</v>
      </c>
      <c r="AC208" s="23">
        <f t="shared" si="98"/>
        <v>-7.4289686348711257</v>
      </c>
      <c r="AD208" s="23">
        <f t="shared" si="98"/>
        <v>-7.4368667604067014</v>
      </c>
      <c r="AE208" s="23">
        <f t="shared" si="98"/>
        <v>-7.4463423188062734</v>
      </c>
      <c r="AF208" s="23">
        <f t="shared" si="98"/>
        <v>-7.4547495066799456</v>
      </c>
    </row>
    <row r="209" spans="1:32" hidden="1">
      <c r="A209" s="12" t="s">
        <v>33</v>
      </c>
      <c r="B209" s="63"/>
      <c r="C209" s="23">
        <f t="shared" si="99"/>
        <v>-68.010481497331057</v>
      </c>
      <c r="D209" s="23">
        <f t="shared" si="98"/>
        <v>-39.84395722449699</v>
      </c>
      <c r="E209" s="23">
        <f t="shared" si="98"/>
        <v>-26.589734247267188</v>
      </c>
      <c r="F209" s="23">
        <f t="shared" si="98"/>
        <v>-23.115391178802383</v>
      </c>
      <c r="G209" s="23">
        <f t="shared" si="98"/>
        <v>-21.040948077221401</v>
      </c>
      <c r="H209" s="23">
        <f t="shared" si="98"/>
        <v>-19.734999779881036</v>
      </c>
      <c r="I209" s="23">
        <f t="shared" si="98"/>
        <v>-19.991632125205797</v>
      </c>
      <c r="J209" s="23">
        <f t="shared" si="98"/>
        <v>-20.636885420295584</v>
      </c>
      <c r="K209" s="23">
        <f t="shared" si="98"/>
        <v>-21.377060201906716</v>
      </c>
      <c r="L209" s="23">
        <f t="shared" si="98"/>
        <v>-21.026760754502902</v>
      </c>
      <c r="M209" s="23">
        <f t="shared" si="98"/>
        <v>-20.64924777662236</v>
      </c>
      <c r="N209" s="23">
        <f t="shared" si="98"/>
        <v>-20.480779001016344</v>
      </c>
      <c r="O209" s="23">
        <f t="shared" si="98"/>
        <v>-20.418342736607883</v>
      </c>
      <c r="P209" s="23">
        <f t="shared" si="98"/>
        <v>-20.528738224769768</v>
      </c>
      <c r="Q209" s="23">
        <f t="shared" si="98"/>
        <v>-20.672491003191681</v>
      </c>
      <c r="R209" s="23">
        <f t="shared" si="98"/>
        <v>-20.769211142367567</v>
      </c>
      <c r="S209" s="23">
        <f t="shared" si="98"/>
        <v>-20.844937928937725</v>
      </c>
      <c r="T209" s="23">
        <f t="shared" si="98"/>
        <v>-20.849289142512134</v>
      </c>
      <c r="U209" s="23">
        <f t="shared" si="98"/>
        <v>-20.76272139208595</v>
      </c>
      <c r="V209" s="23">
        <f t="shared" si="98"/>
        <v>-20.737264725175919</v>
      </c>
      <c r="W209" s="23">
        <f t="shared" si="98"/>
        <v>-20.766297133530315</v>
      </c>
      <c r="X209" s="23">
        <f t="shared" si="98"/>
        <v>-20.806780505256029</v>
      </c>
      <c r="Y209" s="23">
        <f t="shared" si="98"/>
        <v>-20.852343526676123</v>
      </c>
      <c r="Z209" s="23">
        <f t="shared" si="98"/>
        <v>-20.886235075937293</v>
      </c>
      <c r="AA209" s="23">
        <f t="shared" si="98"/>
        <v>-20.905403686934733</v>
      </c>
      <c r="AB209" s="23">
        <f t="shared" si="98"/>
        <v>-20.917326890135882</v>
      </c>
      <c r="AC209" s="23">
        <f t="shared" si="98"/>
        <v>-20.923363149697252</v>
      </c>
      <c r="AD209" s="23">
        <f t="shared" si="98"/>
        <v>-20.931578374082164</v>
      </c>
      <c r="AE209" s="23">
        <f t="shared" si="98"/>
        <v>-20.95383183103695</v>
      </c>
      <c r="AF209" s="23">
        <f t="shared" si="98"/>
        <v>-20.980529802582168</v>
      </c>
    </row>
    <row r="210" spans="1:32" hidden="1">
      <c r="A210" s="12" t="s">
        <v>34</v>
      </c>
      <c r="B210" s="63"/>
      <c r="C210" s="23">
        <f t="shared" si="99"/>
        <v>-1139.3326358288759</v>
      </c>
      <c r="D210" s="23">
        <f t="shared" si="98"/>
        <v>-382.2526021969461</v>
      </c>
      <c r="E210" s="23">
        <f t="shared" si="98"/>
        <v>-72.100674296249053</v>
      </c>
      <c r="F210" s="23">
        <f t="shared" si="98"/>
        <v>-64.378716847575561</v>
      </c>
      <c r="G210" s="23">
        <f t="shared" si="98"/>
        <v>-57.42605429708783</v>
      </c>
      <c r="H210" s="23">
        <f t="shared" si="98"/>
        <v>-53.665544175877585</v>
      </c>
      <c r="I210" s="23">
        <f t="shared" si="98"/>
        <v>-54.396655769087374</v>
      </c>
      <c r="J210" s="23">
        <f t="shared" si="98"/>
        <v>-55.104025493106747</v>
      </c>
      <c r="K210" s="23">
        <f t="shared" si="98"/>
        <v>-56.882572327078378</v>
      </c>
      <c r="L210" s="23">
        <f t="shared" si="98"/>
        <v>-58.922756429099536</v>
      </c>
      <c r="M210" s="23">
        <f t="shared" si="98"/>
        <v>-57.957206965234946</v>
      </c>
      <c r="N210" s="23">
        <f t="shared" si="98"/>
        <v>-56.916647363759694</v>
      </c>
      <c r="O210" s="23">
        <f t="shared" si="98"/>
        <v>-56.452287693304243</v>
      </c>
      <c r="P210" s="23">
        <f t="shared" si="98"/>
        <v>-56.280191213925718</v>
      </c>
      <c r="Q210" s="23">
        <f t="shared" si="98"/>
        <v>-56.584480316276313</v>
      </c>
      <c r="R210" s="23">
        <f t="shared" si="98"/>
        <v>-56.980713936289249</v>
      </c>
      <c r="S210" s="23">
        <f t="shared" si="98"/>
        <v>-57.247308928701386</v>
      </c>
      <c r="T210" s="23">
        <f t="shared" si="98"/>
        <v>-57.456038798867667</v>
      </c>
      <c r="U210" s="23">
        <f t="shared" si="98"/>
        <v>-57.468032286044036</v>
      </c>
      <c r="V210" s="23">
        <f t="shared" si="98"/>
        <v>-57.229420876203221</v>
      </c>
      <c r="W210" s="23">
        <f t="shared" si="98"/>
        <v>-57.159253277408425</v>
      </c>
      <c r="X210" s="23">
        <f t="shared" si="98"/>
        <v>-57.239276887281449</v>
      </c>
      <c r="Y210" s="23">
        <f t="shared" si="98"/>
        <v>-57.350863411775208</v>
      </c>
      <c r="Z210" s="23">
        <f t="shared" si="98"/>
        <v>-57.476451251626713</v>
      </c>
      <c r="AA210" s="23">
        <f t="shared" si="98"/>
        <v>-57.569868376500381</v>
      </c>
      <c r="AB210" s="23">
        <f t="shared" si="98"/>
        <v>-57.622703863977222</v>
      </c>
      <c r="AC210" s="23">
        <f t="shared" si="98"/>
        <v>-57.655568438989576</v>
      </c>
      <c r="AD210" s="23">
        <f t="shared" si="98"/>
        <v>-57.672206510273099</v>
      </c>
      <c r="AE210" s="23">
        <f t="shared" si="98"/>
        <v>-57.694850581116043</v>
      </c>
      <c r="AF210" s="23">
        <f t="shared" si="98"/>
        <v>-57.756188997685967</v>
      </c>
    </row>
    <row r="211" spans="1:32" hidden="1">
      <c r="A211" s="12" t="s">
        <v>35</v>
      </c>
      <c r="B211" s="63"/>
      <c r="C211" s="23">
        <f t="shared" si="99"/>
        <v>-1457.1490357219227</v>
      </c>
      <c r="D211" s="23">
        <f t="shared" si="98"/>
        <v>-490.53997229877132</v>
      </c>
      <c r="E211" s="23">
        <f t="shared" si="98"/>
        <v>-108.39340494979842</v>
      </c>
      <c r="F211" s="23">
        <f t="shared" si="98"/>
        <v>-98.940150303023984</v>
      </c>
      <c r="G211" s="23">
        <f t="shared" si="98"/>
        <v>-90.095851239551848</v>
      </c>
      <c r="H211" s="23">
        <f t="shared" si="98"/>
        <v>-81.661629738959164</v>
      </c>
      <c r="I211" s="23">
        <f t="shared" si="98"/>
        <v>-79.890718738661235</v>
      </c>
      <c r="J211" s="23">
        <f t="shared" si="98"/>
        <v>-80.979108534327679</v>
      </c>
      <c r="K211" s="23">
        <f t="shared" si="98"/>
        <v>-82.032154329979676</v>
      </c>
      <c r="L211" s="23">
        <f t="shared" si="98"/>
        <v>-84.679837998490257</v>
      </c>
      <c r="M211" s="23">
        <f t="shared" si="98"/>
        <v>-87.717015330294089</v>
      </c>
      <c r="N211" s="23">
        <f t="shared" si="98"/>
        <v>-86.279623017770064</v>
      </c>
      <c r="O211" s="23">
        <f t="shared" si="98"/>
        <v>-84.730564758334367</v>
      </c>
      <c r="P211" s="23">
        <f t="shared" si="98"/>
        <v>-84.0392827002579</v>
      </c>
      <c r="Q211" s="23">
        <f t="shared" si="98"/>
        <v>-83.783086445451772</v>
      </c>
      <c r="R211" s="23">
        <f t="shared" si="98"/>
        <v>-84.236074959109828</v>
      </c>
      <c r="S211" s="23">
        <f t="shared" si="98"/>
        <v>-84.825939259892039</v>
      </c>
      <c r="T211" s="23">
        <f t="shared" si="98"/>
        <v>-85.222813378713909</v>
      </c>
      <c r="U211" s="23">
        <f t="shared" si="98"/>
        <v>-85.533544959020219</v>
      </c>
      <c r="V211" s="23">
        <f t="shared" si="98"/>
        <v>-85.551399400363152</v>
      </c>
      <c r="W211" s="23">
        <f t="shared" si="98"/>
        <v>-85.19618382724002</v>
      </c>
      <c r="X211" s="23">
        <f t="shared" si="98"/>
        <v>-85.091726861690404</v>
      </c>
      <c r="Y211" s="23">
        <f t="shared" si="98"/>
        <v>-85.210856254801911</v>
      </c>
      <c r="Z211" s="23">
        <f t="shared" si="98"/>
        <v>-85.376972666737856</v>
      </c>
      <c r="AA211" s="23">
        <f t="shared" si="98"/>
        <v>-85.563932529803424</v>
      </c>
      <c r="AB211" s="23">
        <f t="shared" si="98"/>
        <v>-85.703000554982282</v>
      </c>
      <c r="AC211" s="23">
        <f t="shared" si="98"/>
        <v>-85.781655586521083</v>
      </c>
      <c r="AD211" s="23">
        <f t="shared" si="98"/>
        <v>-85.830580358619045</v>
      </c>
      <c r="AE211" s="23">
        <f t="shared" si="98"/>
        <v>-85.855349090474192</v>
      </c>
      <c r="AF211" s="23">
        <f t="shared" si="98"/>
        <v>-85.889058822162042</v>
      </c>
    </row>
    <row r="212" spans="1:32" hidden="1">
      <c r="A212" s="12" t="s">
        <v>36</v>
      </c>
      <c r="B212" s="63"/>
      <c r="C212" s="23">
        <f t="shared" si="99"/>
        <v>-989.26816176471038</v>
      </c>
      <c r="D212" s="23">
        <f t="shared" si="98"/>
        <v>-365.57890707988554</v>
      </c>
      <c r="E212" s="23">
        <f t="shared" si="98"/>
        <v>-121.73402440628706</v>
      </c>
      <c r="F212" s="23">
        <f t="shared" si="98"/>
        <v>-123.14605328213656</v>
      </c>
      <c r="G212" s="23">
        <f t="shared" si="98"/>
        <v>-112.66099045586452</v>
      </c>
      <c r="H212" s="23">
        <f t="shared" si="98"/>
        <v>-102.40318250791461</v>
      </c>
      <c r="I212" s="23">
        <f t="shared" si="98"/>
        <v>-96.466370823934994</v>
      </c>
      <c r="J212" s="23">
        <f t="shared" si="98"/>
        <v>-94.374404770882393</v>
      </c>
      <c r="K212" s="23">
        <f t="shared" si="98"/>
        <v>-95.660112807388941</v>
      </c>
      <c r="L212" s="23">
        <f t="shared" si="98"/>
        <v>-96.904069198448269</v>
      </c>
      <c r="M212" s="23">
        <f t="shared" si="98"/>
        <v>-100.03176130314387</v>
      </c>
      <c r="N212" s="23">
        <f t="shared" si="98"/>
        <v>-103.619559828403</v>
      </c>
      <c r="O212" s="23">
        <f t="shared" si="98"/>
        <v>-101.92157730854524</v>
      </c>
      <c r="P212" s="23">
        <f t="shared" si="98"/>
        <v>-100.09168450626021</v>
      </c>
      <c r="Q212" s="23">
        <f t="shared" si="98"/>
        <v>-99.275077348509512</v>
      </c>
      <c r="R212" s="23">
        <f t="shared" si="98"/>
        <v>-98.972434320214234</v>
      </c>
      <c r="S212" s="23">
        <f t="shared" si="98"/>
        <v>-99.507546809123596</v>
      </c>
      <c r="T212" s="23">
        <f t="shared" si="98"/>
        <v>-100.20434980652499</v>
      </c>
      <c r="U212" s="23">
        <f t="shared" si="98"/>
        <v>-100.67317471289425</v>
      </c>
      <c r="V212" s="23">
        <f t="shared" si="98"/>
        <v>-101.0402399790255</v>
      </c>
      <c r="W212" s="23">
        <f t="shared" si="98"/>
        <v>-101.06133131855313</v>
      </c>
      <c r="X212" s="23">
        <f t="shared" si="98"/>
        <v>-100.64171739082667</v>
      </c>
      <c r="Y212" s="23">
        <f t="shared" si="98"/>
        <v>-100.518323032833</v>
      </c>
      <c r="Z212" s="23">
        <f t="shared" si="98"/>
        <v>-100.65904983744258</v>
      </c>
      <c r="AA212" s="23">
        <f t="shared" si="98"/>
        <v>-100.85528211257042</v>
      </c>
      <c r="AB212" s="23">
        <f t="shared" si="98"/>
        <v>-101.07613662572112</v>
      </c>
      <c r="AC212" s="23">
        <f t="shared" si="98"/>
        <v>-101.24041681128438</v>
      </c>
      <c r="AD212" s="23">
        <f t="shared" si="98"/>
        <v>-101.33333150651742</v>
      </c>
      <c r="AE212" s="23">
        <f t="shared" si="98"/>
        <v>-101.39112603281683</v>
      </c>
      <c r="AF212" s="23">
        <f t="shared" si="98"/>
        <v>-101.42038518034678</v>
      </c>
    </row>
    <row r="213" spans="1:32" hidden="1">
      <c r="A213" s="12" t="s">
        <v>37</v>
      </c>
      <c r="B213" s="63"/>
      <c r="C213" s="23">
        <f t="shared" si="99"/>
        <v>-245.50688791443099</v>
      </c>
      <c r="D213" s="23">
        <f t="shared" si="98"/>
        <v>-184.7911199408918</v>
      </c>
      <c r="E213" s="23">
        <f t="shared" si="98"/>
        <v>-142.38889918478526</v>
      </c>
      <c r="F213" s="23">
        <f t="shared" si="98"/>
        <v>-133.77099906167132</v>
      </c>
      <c r="G213" s="23">
        <f t="shared" si="98"/>
        <v>-135.88103479822894</v>
      </c>
      <c r="H213" s="23">
        <f t="shared" si="98"/>
        <v>-124.82555731240427</v>
      </c>
      <c r="I213" s="23">
        <f t="shared" si="98"/>
        <v>-117.98271453299094</v>
      </c>
      <c r="J213" s="23">
        <f t="shared" si="98"/>
        <v>-111.14268143057052</v>
      </c>
      <c r="K213" s="23">
        <f t="shared" si="98"/>
        <v>-108.73244546323622</v>
      </c>
      <c r="L213" s="23">
        <f t="shared" si="98"/>
        <v>-110.21376001351746</v>
      </c>
      <c r="M213" s="23">
        <f t="shared" si="98"/>
        <v>-111.64697085895386</v>
      </c>
      <c r="N213" s="23">
        <f t="shared" si="98"/>
        <v>-115.25050734774413</v>
      </c>
      <c r="O213" s="23">
        <f t="shared" si="98"/>
        <v>-119.38415045179863</v>
      </c>
      <c r="P213" s="23">
        <f t="shared" si="98"/>
        <v>-117.42783833322028</v>
      </c>
      <c r="Q213" s="23">
        <f t="shared" si="98"/>
        <v>-115.3195472153966</v>
      </c>
      <c r="R213" s="23">
        <f t="shared" si="98"/>
        <v>-114.37870214769646</v>
      </c>
      <c r="S213" s="23">
        <f t="shared" si="98"/>
        <v>-114.03001526963635</v>
      </c>
      <c r="T213" s="23">
        <f t="shared" si="98"/>
        <v>-114.6465393119106</v>
      </c>
      <c r="U213" s="23">
        <f t="shared" si="98"/>
        <v>-115.44935331743909</v>
      </c>
      <c r="V213" s="23">
        <f t="shared" si="98"/>
        <v>-115.98950484144734</v>
      </c>
      <c r="W213" s="23">
        <f t="shared" si="98"/>
        <v>-116.41241510114924</v>
      </c>
      <c r="X213" s="23">
        <f t="shared" si="98"/>
        <v>-116.43671525891841</v>
      </c>
      <c r="Y213" s="23">
        <f t="shared" si="98"/>
        <v>-115.95326162948186</v>
      </c>
      <c r="Z213" s="23">
        <f t="shared" si="98"/>
        <v>-115.81109416009713</v>
      </c>
      <c r="AA213" s="23">
        <f t="shared" si="98"/>
        <v>-115.97323101959773</v>
      </c>
      <c r="AB213" s="23">
        <f t="shared" si="98"/>
        <v>-116.19931790412375</v>
      </c>
      <c r="AC213" s="23">
        <f t="shared" si="98"/>
        <v>-116.45377303276473</v>
      </c>
      <c r="AD213" s="23">
        <f t="shared" si="98"/>
        <v>-116.64304666432872</v>
      </c>
      <c r="AE213" s="23">
        <f t="shared" si="98"/>
        <v>-116.75009732130275</v>
      </c>
      <c r="AF213" s="23">
        <f t="shared" si="98"/>
        <v>-116.8166846570748</v>
      </c>
    </row>
    <row r="214" spans="1:32" hidden="1">
      <c r="A214" s="12" t="s">
        <v>38</v>
      </c>
      <c r="B214" s="63"/>
      <c r="C214" s="23">
        <f t="shared" si="99"/>
        <v>-160.88704951872205</v>
      </c>
      <c r="D214" s="23">
        <f t="shared" si="98"/>
        <v>-239.00819047122059</v>
      </c>
      <c r="E214" s="23">
        <f t="shared" si="98"/>
        <v>-246.95167972300987</v>
      </c>
      <c r="F214" s="23">
        <f t="shared" si="98"/>
        <v>-198.48885736906959</v>
      </c>
      <c r="G214" s="23">
        <f t="shared" si="98"/>
        <v>-186.78788988148881</v>
      </c>
      <c r="H214" s="23">
        <f t="shared" si="98"/>
        <v>-189.61960426600854</v>
      </c>
      <c r="I214" s="23">
        <f t="shared" si="98"/>
        <v>-180.70397556308308</v>
      </c>
      <c r="J214" s="23">
        <f t="shared" si="98"/>
        <v>-170.79792009641824</v>
      </c>
      <c r="K214" s="23">
        <f t="shared" si="98"/>
        <v>-160.89593206445716</v>
      </c>
      <c r="L214" s="23">
        <f t="shared" si="98"/>
        <v>-157.40674899393707</v>
      </c>
      <c r="M214" s="23">
        <f t="shared" si="98"/>
        <v>-159.55117705865996</v>
      </c>
      <c r="N214" s="23">
        <f t="shared" si="98"/>
        <v>-161.62596769582524</v>
      </c>
      <c r="O214" s="23">
        <f t="shared" si="98"/>
        <v>-166.84263472805469</v>
      </c>
      <c r="P214" s="23">
        <f t="shared" si="98"/>
        <v>-172.82671169550304</v>
      </c>
      <c r="Q214" s="23">
        <f t="shared" si="98"/>
        <v>-169.99465242109</v>
      </c>
      <c r="R214" s="23">
        <f t="shared" si="98"/>
        <v>-166.94258043489026</v>
      </c>
      <c r="S214" s="23">
        <f t="shared" si="98"/>
        <v>-165.58056413164013</v>
      </c>
      <c r="T214" s="23">
        <f t="shared" si="98"/>
        <v>-165.07578685325643</v>
      </c>
      <c r="U214" s="23">
        <f t="shared" si="98"/>
        <v>-165.9682991549671</v>
      </c>
      <c r="V214" s="23">
        <f t="shared" si="98"/>
        <v>-167.13049450630933</v>
      </c>
      <c r="W214" s="23">
        <f t="shared" si="98"/>
        <v>-167.91244597439072</v>
      </c>
      <c r="X214" s="23">
        <f t="shared" si="98"/>
        <v>-168.52467288432672</v>
      </c>
      <c r="Y214" s="23">
        <f t="shared" si="98"/>
        <v>-168.5598510578493</v>
      </c>
      <c r="Z214" s="23">
        <f t="shared" si="98"/>
        <v>-167.85997841381322</v>
      </c>
      <c r="AA214" s="23">
        <f t="shared" si="98"/>
        <v>-167.65416938346607</v>
      </c>
      <c r="AB214" s="23">
        <f t="shared" si="98"/>
        <v>-167.88888714261702</v>
      </c>
      <c r="AC214" s="23">
        <f t="shared" si="98"/>
        <v>-168.21618228742591</v>
      </c>
      <c r="AD214" s="23">
        <f t="shared" si="98"/>
        <v>-168.58454477936175</v>
      </c>
      <c r="AE214" s="23">
        <f t="shared" si="98"/>
        <v>-168.85854714256857</v>
      </c>
      <c r="AF214" s="23">
        <f t="shared" si="98"/>
        <v>-169.01351924698247</v>
      </c>
    </row>
    <row r="215" spans="1:32" hidden="1">
      <c r="A215" s="12" t="s">
        <v>39</v>
      </c>
      <c r="B215" s="63"/>
      <c r="C215" s="23">
        <f t="shared" si="99"/>
        <v>-14.204991871665698</v>
      </c>
      <c r="D215" s="23">
        <f t="shared" si="98"/>
        <v>-386.83895762318571</v>
      </c>
      <c r="E215" s="23">
        <f t="shared" si="98"/>
        <v>-410.8241712064555</v>
      </c>
      <c r="F215" s="23">
        <f t="shared" si="98"/>
        <v>-336.64703373355587</v>
      </c>
      <c r="G215" s="23">
        <f t="shared" si="98"/>
        <v>-272.04918879888282</v>
      </c>
      <c r="H215" s="23">
        <f t="shared" si="98"/>
        <v>-258.43259672757267</v>
      </c>
      <c r="I215" s="23">
        <f t="shared" si="98"/>
        <v>-272.75440768333647</v>
      </c>
      <c r="J215" s="23">
        <f t="shared" si="98"/>
        <v>-259.92990551541152</v>
      </c>
      <c r="K215" s="23">
        <f t="shared" si="98"/>
        <v>-245.68074440283817</v>
      </c>
      <c r="L215" s="23">
        <f t="shared" si="98"/>
        <v>-231.43743400780295</v>
      </c>
      <c r="M215" s="23">
        <f t="shared" si="98"/>
        <v>-226.41849060591994</v>
      </c>
      <c r="N215" s="23">
        <f t="shared" si="98"/>
        <v>-229.50309891357392</v>
      </c>
      <c r="O215" s="23">
        <f t="shared" si="98"/>
        <v>-232.48753870025757</v>
      </c>
      <c r="P215" s="23">
        <f t="shared" si="98"/>
        <v>-239.99134576685901</v>
      </c>
      <c r="Q215" s="23">
        <f t="shared" si="98"/>
        <v>-248.5990178222055</v>
      </c>
      <c r="R215" s="23">
        <f t="shared" si="98"/>
        <v>-244.52530058760749</v>
      </c>
      <c r="S215" s="23">
        <f t="shared" si="98"/>
        <v>-240.13511060685778</v>
      </c>
      <c r="T215" s="23">
        <f t="shared" si="98"/>
        <v>-238.17594635542628</v>
      </c>
      <c r="U215" s="23">
        <f t="shared" si="98"/>
        <v>-237.44985989348061</v>
      </c>
      <c r="V215" s="23">
        <f t="shared" si="98"/>
        <v>-238.73367580031118</v>
      </c>
      <c r="W215" s="23">
        <f t="shared" si="98"/>
        <v>-240.40541172600933</v>
      </c>
      <c r="X215" s="23">
        <f t="shared" si="98"/>
        <v>-241.53019368269452</v>
      </c>
      <c r="Y215" s="23">
        <f t="shared" si="98"/>
        <v>-242.41083885033731</v>
      </c>
      <c r="Z215" s="23">
        <f t="shared" si="98"/>
        <v>-242.46144016828475</v>
      </c>
      <c r="AA215" s="23">
        <f t="shared" si="98"/>
        <v>-241.45472280265676</v>
      </c>
      <c r="AB215" s="23">
        <f t="shared" si="98"/>
        <v>-241.15868104902984</v>
      </c>
      <c r="AC215" s="23">
        <f t="shared" si="98"/>
        <v>-241.49630596717907</v>
      </c>
      <c r="AD215" s="23">
        <f t="shared" si="98"/>
        <v>-241.96709691574506</v>
      </c>
      <c r="AE215" s="23">
        <f t="shared" si="98"/>
        <v>-242.49696034252702</v>
      </c>
      <c r="AF215" s="23">
        <f t="shared" si="98"/>
        <v>-242.8910933888983</v>
      </c>
    </row>
    <row r="216" spans="1:32" hidden="1">
      <c r="A216" s="12" t="s">
        <v>40</v>
      </c>
      <c r="B216" s="63"/>
      <c r="C216" s="23">
        <f t="shared" si="99"/>
        <v>-476.39139893047832</v>
      </c>
      <c r="D216" s="23">
        <f t="shared" si="98"/>
        <v>-607.01512704643392</v>
      </c>
      <c r="E216" s="23">
        <f t="shared" si="98"/>
        <v>-722.07168435386848</v>
      </c>
      <c r="F216" s="23">
        <f t="shared" si="98"/>
        <v>-578.1738977422574</v>
      </c>
      <c r="G216" s="23">
        <f t="shared" si="98"/>
        <v>-479.98895807471854</v>
      </c>
      <c r="H216" s="23">
        <f t="shared" si="98"/>
        <v>-392.87034658365155</v>
      </c>
      <c r="I216" s="23">
        <f t="shared" si="98"/>
        <v>-386.03237275619904</v>
      </c>
      <c r="J216" s="23">
        <f t="shared" si="98"/>
        <v>-407.42550479692727</v>
      </c>
      <c r="K216" s="23">
        <f t="shared" si="98"/>
        <v>-388.26897011828987</v>
      </c>
      <c r="L216" s="23">
        <f t="shared" si="98"/>
        <v>-366.98435841015453</v>
      </c>
      <c r="M216" s="23">
        <f t="shared" ref="D216:AF223" si="100">M56-L55</f>
        <v>-345.70848618148739</v>
      </c>
      <c r="N216" s="23">
        <f t="shared" si="100"/>
        <v>-338.21146508317543</v>
      </c>
      <c r="O216" s="23">
        <f t="shared" si="100"/>
        <v>-342.81908300407304</v>
      </c>
      <c r="P216" s="23">
        <f t="shared" si="100"/>
        <v>-347.27707470787209</v>
      </c>
      <c r="Q216" s="23">
        <f t="shared" si="100"/>
        <v>-358.48584822678458</v>
      </c>
      <c r="R216" s="23">
        <f t="shared" si="100"/>
        <v>-371.3435144403702</v>
      </c>
      <c r="S216" s="23">
        <f t="shared" si="100"/>
        <v>-365.25842010659471</v>
      </c>
      <c r="T216" s="23">
        <f t="shared" si="100"/>
        <v>-358.70059622299959</v>
      </c>
      <c r="U216" s="23">
        <f t="shared" si="100"/>
        <v>-355.77410461871114</v>
      </c>
      <c r="V216" s="23">
        <f t="shared" si="100"/>
        <v>-354.68951667090369</v>
      </c>
      <c r="W216" s="23">
        <f t="shared" si="100"/>
        <v>-356.60721013129296</v>
      </c>
      <c r="X216" s="23">
        <f t="shared" si="100"/>
        <v>-359.10435714057166</v>
      </c>
      <c r="Y216" s="23">
        <f t="shared" si="100"/>
        <v>-360.78449444936996</v>
      </c>
      <c r="Z216" s="23">
        <f t="shared" si="100"/>
        <v>-362.09995367520969</v>
      </c>
      <c r="AA216" s="23">
        <f t="shared" si="100"/>
        <v>-362.17553913570373</v>
      </c>
      <c r="AB216" s="23">
        <f t="shared" si="100"/>
        <v>-360.67176020739498</v>
      </c>
      <c r="AC216" s="23">
        <f t="shared" si="100"/>
        <v>-360.22954934841255</v>
      </c>
      <c r="AD216" s="23">
        <f t="shared" si="100"/>
        <v>-360.73387484722844</v>
      </c>
      <c r="AE216" s="23">
        <f t="shared" si="100"/>
        <v>-361.43711642452763</v>
      </c>
      <c r="AF216" s="23">
        <f t="shared" si="100"/>
        <v>-362.22859721474379</v>
      </c>
    </row>
    <row r="217" spans="1:32" hidden="1">
      <c r="A217" s="12" t="s">
        <v>41</v>
      </c>
      <c r="B217" s="63"/>
      <c r="C217" s="23">
        <f t="shared" si="99"/>
        <v>-1168.3591497326197</v>
      </c>
      <c r="D217" s="23">
        <f t="shared" si="100"/>
        <v>-1043.2721389860162</v>
      </c>
      <c r="E217" s="23">
        <f t="shared" si="100"/>
        <v>-1010.0816856692036</v>
      </c>
      <c r="F217" s="23">
        <f t="shared" si="100"/>
        <v>-1119.1407476769018</v>
      </c>
      <c r="G217" s="23">
        <f t="shared" si="100"/>
        <v>-899.58592887788836</v>
      </c>
      <c r="H217" s="23">
        <f t="shared" si="100"/>
        <v>-748.97445188472193</v>
      </c>
      <c r="I217" s="23">
        <f t="shared" si="100"/>
        <v>-628.77472455992392</v>
      </c>
      <c r="J217" s="23">
        <f t="shared" si="100"/>
        <v>-617.83079573635041</v>
      </c>
      <c r="K217" s="23">
        <f t="shared" si="100"/>
        <v>-652.06972678154852</v>
      </c>
      <c r="L217" s="23">
        <f t="shared" si="100"/>
        <v>-621.41038860337721</v>
      </c>
      <c r="M217" s="23">
        <f t="shared" si="100"/>
        <v>-587.34514041011425</v>
      </c>
      <c r="N217" s="23">
        <f t="shared" si="100"/>
        <v>-553.29387943639813</v>
      </c>
      <c r="O217" s="23">
        <f t="shared" si="100"/>
        <v>-541.29516938586312</v>
      </c>
      <c r="P217" s="23">
        <f t="shared" si="100"/>
        <v>-548.66949456536167</v>
      </c>
      <c r="Q217" s="23">
        <f t="shared" si="100"/>
        <v>-555.80434841733222</v>
      </c>
      <c r="R217" s="23">
        <f t="shared" si="100"/>
        <v>-573.74358344307257</v>
      </c>
      <c r="S217" s="23">
        <f t="shared" si="100"/>
        <v>-594.32181135524297</v>
      </c>
      <c r="T217" s="23">
        <f t="shared" si="100"/>
        <v>-584.58283882418982</v>
      </c>
      <c r="U217" s="23">
        <f t="shared" si="100"/>
        <v>-574.08727981350239</v>
      </c>
      <c r="V217" s="23">
        <f t="shared" si="100"/>
        <v>-569.40353626192882</v>
      </c>
      <c r="W217" s="23">
        <f t="shared" si="100"/>
        <v>-567.66769263292372</v>
      </c>
      <c r="X217" s="23">
        <f t="shared" si="100"/>
        <v>-570.73689138470218</v>
      </c>
      <c r="Y217" s="23">
        <f t="shared" si="100"/>
        <v>-574.73348450148842</v>
      </c>
      <c r="Z217" s="23">
        <f t="shared" si="100"/>
        <v>-577.42248325833134</v>
      </c>
      <c r="AA217" s="23">
        <f t="shared" si="100"/>
        <v>-579.52782798487897</v>
      </c>
      <c r="AB217" s="23">
        <f t="shared" si="100"/>
        <v>-579.64879976988232</v>
      </c>
      <c r="AC217" s="23">
        <f t="shared" si="100"/>
        <v>-577.24205619743225</v>
      </c>
      <c r="AD217" s="23">
        <f t="shared" si="100"/>
        <v>-576.53431377434026</v>
      </c>
      <c r="AE217" s="23">
        <f t="shared" si="100"/>
        <v>-577.34146842309929</v>
      </c>
      <c r="AF217" s="23">
        <f t="shared" si="100"/>
        <v>-578.46698103282324</v>
      </c>
    </row>
    <row r="218" spans="1:32" hidden="1">
      <c r="A218" s="12" t="s">
        <v>42</v>
      </c>
      <c r="B218" s="63"/>
      <c r="C218" s="23">
        <f t="shared" si="99"/>
        <v>-1728.0241920855697</v>
      </c>
      <c r="D218" s="23">
        <f t="shared" si="100"/>
        <v>-1457.8570136583876</v>
      </c>
      <c r="E218" s="23">
        <f t="shared" si="100"/>
        <v>-1523.2201544545387</v>
      </c>
      <c r="F218" s="23">
        <f t="shared" si="100"/>
        <v>-1571.8233608592855</v>
      </c>
      <c r="G218" s="23">
        <f t="shared" si="100"/>
        <v>-1744.4437705184682</v>
      </c>
      <c r="H218" s="23">
        <f t="shared" si="100"/>
        <v>-1403.1172529191754</v>
      </c>
      <c r="I218" s="23">
        <f t="shared" si="100"/>
        <v>-1200.8704322547565</v>
      </c>
      <c r="J218" s="23">
        <f t="shared" si="100"/>
        <v>-1008.1478391860583</v>
      </c>
      <c r="K218" s="23">
        <f t="shared" si="100"/>
        <v>-990.60085810564487</v>
      </c>
      <c r="L218" s="23">
        <f t="shared" si="100"/>
        <v>-1045.4979508178512</v>
      </c>
      <c r="M218" s="23">
        <f t="shared" si="100"/>
        <v>-996.34020905774378</v>
      </c>
      <c r="N218" s="23">
        <f t="shared" si="100"/>
        <v>-941.72159126675615</v>
      </c>
      <c r="O218" s="23">
        <f t="shared" si="100"/>
        <v>-887.12539992614256</v>
      </c>
      <c r="P218" s="23">
        <f t="shared" si="100"/>
        <v>-867.88723220409884</v>
      </c>
      <c r="Q218" s="23">
        <f t="shared" si="100"/>
        <v>-879.7108785829696</v>
      </c>
      <c r="R218" s="23">
        <f t="shared" si="100"/>
        <v>-891.15056789109804</v>
      </c>
      <c r="S218" s="23">
        <f t="shared" si="100"/>
        <v>-919.91349413707576</v>
      </c>
      <c r="T218" s="23">
        <f t="shared" si="100"/>
        <v>-952.90765753709638</v>
      </c>
      <c r="U218" s="23">
        <f t="shared" si="100"/>
        <v>-937.2926467397956</v>
      </c>
      <c r="V218" s="23">
        <f t="shared" si="100"/>
        <v>-920.4645607427301</v>
      </c>
      <c r="W218" s="23">
        <f t="shared" si="100"/>
        <v>-912.95486648120641</v>
      </c>
      <c r="X218" s="23">
        <f t="shared" si="100"/>
        <v>-910.17169639596978</v>
      </c>
      <c r="Y218" s="23">
        <f t="shared" si="100"/>
        <v>-915.09270541363367</v>
      </c>
      <c r="Z218" s="23">
        <f t="shared" si="100"/>
        <v>-921.50065496601383</v>
      </c>
      <c r="AA218" s="23">
        <f t="shared" si="100"/>
        <v>-925.81206918226599</v>
      </c>
      <c r="AB218" s="23">
        <f t="shared" si="100"/>
        <v>-929.18767995971211</v>
      </c>
      <c r="AC218" s="23">
        <f t="shared" si="100"/>
        <v>-929.38164043377401</v>
      </c>
      <c r="AD218" s="23">
        <f t="shared" si="100"/>
        <v>-925.52278091339758</v>
      </c>
      <c r="AE218" s="23">
        <f t="shared" si="100"/>
        <v>-924.38801997808696</v>
      </c>
      <c r="AF218" s="23">
        <f t="shared" si="100"/>
        <v>-925.68217380337956</v>
      </c>
    </row>
    <row r="219" spans="1:32" hidden="1">
      <c r="A219" s="12" t="s">
        <v>43</v>
      </c>
      <c r="B219" s="63"/>
      <c r="C219" s="23">
        <f t="shared" si="99"/>
        <v>-3213.1353722355489</v>
      </c>
      <c r="D219" s="23">
        <f t="shared" si="100"/>
        <v>-2457.897013974507</v>
      </c>
      <c r="E219" s="23">
        <f t="shared" si="100"/>
        <v>-2047.684594673221</v>
      </c>
      <c r="F219" s="23">
        <f t="shared" si="100"/>
        <v>-2143.9181822797764</v>
      </c>
      <c r="G219" s="23">
        <f t="shared" si="100"/>
        <v>-2222.7304803235747</v>
      </c>
      <c r="H219" s="23">
        <f t="shared" si="100"/>
        <v>-2475.1488304764571</v>
      </c>
      <c r="I219" s="23">
        <f t="shared" si="100"/>
        <v>-2055.6514313924054</v>
      </c>
      <c r="J219" s="23">
        <f t="shared" si="100"/>
        <v>-1759.34763673204</v>
      </c>
      <c r="K219" s="23">
        <f t="shared" si="100"/>
        <v>-1476.9974101354346</v>
      </c>
      <c r="L219" s="23">
        <f t="shared" si="100"/>
        <v>-1451.2900241707066</v>
      </c>
      <c r="M219" s="23">
        <f t="shared" si="100"/>
        <v>-1531.7175771626935</v>
      </c>
      <c r="N219" s="23">
        <f t="shared" si="100"/>
        <v>-1459.6985195943053</v>
      </c>
      <c r="O219" s="23">
        <f t="shared" si="100"/>
        <v>-1379.6789491634518</v>
      </c>
      <c r="P219" s="23">
        <f t="shared" si="100"/>
        <v>-1299.692234835471</v>
      </c>
      <c r="Q219" s="23">
        <f t="shared" si="100"/>
        <v>-1271.5071584044672</v>
      </c>
      <c r="R219" s="23">
        <f t="shared" si="100"/>
        <v>-1288.8295137189889</v>
      </c>
      <c r="S219" s="23">
        <f t="shared" si="100"/>
        <v>-1305.5893487591566</v>
      </c>
      <c r="T219" s="23">
        <f t="shared" si="100"/>
        <v>-1347.7287710957899</v>
      </c>
      <c r="U219" s="23">
        <f t="shared" si="100"/>
        <v>-1396.067211151134</v>
      </c>
      <c r="V219" s="23">
        <f t="shared" si="100"/>
        <v>-1373.1902782149191</v>
      </c>
      <c r="W219" s="23">
        <f t="shared" si="100"/>
        <v>-1348.536116921201</v>
      </c>
      <c r="X219" s="23">
        <f t="shared" si="100"/>
        <v>-1337.533961737161</v>
      </c>
      <c r="Y219" s="23">
        <f t="shared" si="100"/>
        <v>-1333.4564496421299</v>
      </c>
      <c r="Z219" s="23">
        <f t="shared" si="100"/>
        <v>-1340.6660247578329</v>
      </c>
      <c r="AA219" s="23">
        <f t="shared" si="100"/>
        <v>-1350.0540574701627</v>
      </c>
      <c r="AB219" s="23">
        <f t="shared" si="100"/>
        <v>-1356.3705394224162</v>
      </c>
      <c r="AC219" s="23">
        <f t="shared" si="100"/>
        <v>-1361.3160128759337</v>
      </c>
      <c r="AD219" s="23">
        <f t="shared" si="100"/>
        <v>-1361.6001766728696</v>
      </c>
      <c r="AE219" s="23">
        <f t="shared" si="100"/>
        <v>-1355.9467146545685</v>
      </c>
      <c r="AF219" s="23">
        <f t="shared" si="100"/>
        <v>-1354.2842214195189</v>
      </c>
    </row>
    <row r="220" spans="1:32" hidden="1">
      <c r="A220" s="12" t="s">
        <v>44</v>
      </c>
      <c r="B220" s="63"/>
      <c r="C220" s="23">
        <f t="shared" si="99"/>
        <v>-3676.2120406728282</v>
      </c>
      <c r="D220" s="23">
        <f t="shared" si="100"/>
        <v>-4146.2458653063295</v>
      </c>
      <c r="E220" s="23">
        <f t="shared" si="100"/>
        <v>-3326.8736664147436</v>
      </c>
      <c r="F220" s="23">
        <f t="shared" si="100"/>
        <v>-2827.4910405767805</v>
      </c>
      <c r="G220" s="23">
        <f t="shared" si="100"/>
        <v>-2973.0519665610991</v>
      </c>
      <c r="H220" s="23">
        <f t="shared" si="100"/>
        <v>-3097.1668329104505</v>
      </c>
      <c r="I220" s="23">
        <f t="shared" si="100"/>
        <v>-3566.5670706264355</v>
      </c>
      <c r="J220" s="23">
        <f t="shared" si="100"/>
        <v>-2962.0920623504207</v>
      </c>
      <c r="K220" s="23">
        <f t="shared" si="100"/>
        <v>-2535.1329462257272</v>
      </c>
      <c r="L220" s="23">
        <f t="shared" si="100"/>
        <v>-2128.2802316883426</v>
      </c>
      <c r="M220" s="23">
        <f t="shared" si="100"/>
        <v>-2091.2371597224337</v>
      </c>
      <c r="N220" s="23">
        <f t="shared" si="100"/>
        <v>-2207.1292865070136</v>
      </c>
      <c r="O220" s="23">
        <f t="shared" si="100"/>
        <v>-2103.3533858346018</v>
      </c>
      <c r="P220" s="23">
        <f t="shared" si="100"/>
        <v>-1988.0491417462072</v>
      </c>
      <c r="Q220" s="23">
        <f t="shared" si="100"/>
        <v>-1872.7922416773508</v>
      </c>
      <c r="R220" s="23">
        <f t="shared" si="100"/>
        <v>-1832.1789402693066</v>
      </c>
      <c r="S220" s="23">
        <f t="shared" si="100"/>
        <v>-1857.1395977011925</v>
      </c>
      <c r="T220" s="23">
        <f t="shared" si="100"/>
        <v>-1881.2896912339093</v>
      </c>
      <c r="U220" s="23">
        <f t="shared" si="100"/>
        <v>-1942.0105150609452</v>
      </c>
      <c r="V220" s="23">
        <f t="shared" si="100"/>
        <v>-2011.6638168842728</v>
      </c>
      <c r="W220" s="23">
        <f t="shared" si="100"/>
        <v>-1978.6992877688535</v>
      </c>
      <c r="X220" s="23">
        <f t="shared" si="100"/>
        <v>-1943.1738604727689</v>
      </c>
      <c r="Y220" s="23">
        <f t="shared" si="100"/>
        <v>-1927.320298900162</v>
      </c>
      <c r="Z220" s="23">
        <f t="shared" si="100"/>
        <v>-1921.4448056008696</v>
      </c>
      <c r="AA220" s="23">
        <f t="shared" si="100"/>
        <v>-1931.8334468349931</v>
      </c>
      <c r="AB220" s="23">
        <f t="shared" si="100"/>
        <v>-1945.3611377429042</v>
      </c>
      <c r="AC220" s="23">
        <f t="shared" si="100"/>
        <v>-1954.4628758912222</v>
      </c>
      <c r="AD220" s="23">
        <f t="shared" si="100"/>
        <v>-1961.5890585881134</v>
      </c>
      <c r="AE220" s="23">
        <f t="shared" si="100"/>
        <v>-1961.998524567829</v>
      </c>
      <c r="AF220" s="23">
        <f t="shared" si="100"/>
        <v>-1953.8521653585376</v>
      </c>
    </row>
    <row r="221" spans="1:32" hidden="1">
      <c r="A221" s="12" t="s">
        <v>45</v>
      </c>
      <c r="B221" s="63"/>
      <c r="C221" s="23">
        <f t="shared" si="99"/>
        <v>-5174.9783489532201</v>
      </c>
      <c r="D221" s="23">
        <f t="shared" si="100"/>
        <v>-5603.7394540808236</v>
      </c>
      <c r="E221" s="23">
        <f t="shared" si="100"/>
        <v>-6170.1190749807356</v>
      </c>
      <c r="F221" s="23">
        <f t="shared" si="100"/>
        <v>-4887.1701942869477</v>
      </c>
      <c r="G221" s="23">
        <f t="shared" si="100"/>
        <v>-4145.5279399929714</v>
      </c>
      <c r="H221" s="23">
        <f t="shared" si="100"/>
        <v>-4347.9008885293078</v>
      </c>
      <c r="I221" s="23">
        <f t="shared" si="100"/>
        <v>-4685.4991950218537</v>
      </c>
      <c r="J221" s="23">
        <f t="shared" si="100"/>
        <v>-5395.6238200794396</v>
      </c>
      <c r="K221" s="23">
        <f t="shared" si="100"/>
        <v>-4481.1534936532116</v>
      </c>
      <c r="L221" s="23">
        <f t="shared" si="100"/>
        <v>-3835.2352390561209</v>
      </c>
      <c r="M221" s="23">
        <f t="shared" si="100"/>
        <v>-3219.7346317911397</v>
      </c>
      <c r="N221" s="23">
        <f t="shared" si="100"/>
        <v>-3163.6946141746812</v>
      </c>
      <c r="O221" s="23">
        <f t="shared" si="100"/>
        <v>-3339.0201604088979</v>
      </c>
      <c r="P221" s="23">
        <f t="shared" si="100"/>
        <v>-3182.0244526231691</v>
      </c>
      <c r="Q221" s="23">
        <f t="shared" si="100"/>
        <v>-3007.5882753020123</v>
      </c>
      <c r="R221" s="23">
        <f t="shared" si="100"/>
        <v>-2833.2237216218782</v>
      </c>
      <c r="S221" s="23">
        <f t="shared" si="100"/>
        <v>-2771.7825396253174</v>
      </c>
      <c r="T221" s="23">
        <f t="shared" si="100"/>
        <v>-2809.5438700972736</v>
      </c>
      <c r="U221" s="23">
        <f t="shared" si="100"/>
        <v>-2846.0789519678619</v>
      </c>
      <c r="V221" s="23">
        <f t="shared" si="100"/>
        <v>-2937.9394769287574</v>
      </c>
      <c r="W221" s="23">
        <f t="shared" si="100"/>
        <v>-3043.3133580371068</v>
      </c>
      <c r="X221" s="23">
        <f t="shared" si="100"/>
        <v>-2993.4434985922308</v>
      </c>
      <c r="Y221" s="23">
        <f t="shared" si="100"/>
        <v>-2939.6994253863959</v>
      </c>
      <c r="Z221" s="23">
        <f t="shared" si="100"/>
        <v>-2915.7156188967529</v>
      </c>
      <c r="AA221" s="23">
        <f t="shared" si="100"/>
        <v>-2906.8269730441425</v>
      </c>
      <c r="AB221" s="23">
        <f t="shared" si="100"/>
        <v>-2922.5432624033783</v>
      </c>
      <c r="AC221" s="23">
        <f t="shared" si="100"/>
        <v>-2943.0084127420669</v>
      </c>
      <c r="AD221" s="23">
        <f t="shared" si="100"/>
        <v>-2956.7778313972376</v>
      </c>
      <c r="AE221" s="23">
        <f t="shared" si="100"/>
        <v>-2967.5585626562279</v>
      </c>
      <c r="AF221" s="23">
        <f t="shared" si="100"/>
        <v>-2968.1780166998287</v>
      </c>
    </row>
    <row r="222" spans="1:32" hidden="1">
      <c r="A222" s="12" t="s">
        <v>46</v>
      </c>
      <c r="B222" s="63"/>
      <c r="C222" s="23">
        <f t="shared" si="99"/>
        <v>-7080.3303380360012</v>
      </c>
      <c r="D222" s="23">
        <f t="shared" si="100"/>
        <v>-7171.7157328066241</v>
      </c>
      <c r="E222" s="23">
        <f t="shared" si="100"/>
        <v>-7848.983614129138</v>
      </c>
      <c r="F222" s="23">
        <f t="shared" si="100"/>
        <v>-8702.7937817177735</v>
      </c>
      <c r="G222" s="23">
        <f t="shared" si="100"/>
        <v>-6955.89190552117</v>
      </c>
      <c r="H222" s="23">
        <f t="shared" si="100"/>
        <v>-5940.5506288535216</v>
      </c>
      <c r="I222" s="23">
        <f t="shared" si="100"/>
        <v>-6506.9972740504709</v>
      </c>
      <c r="J222" s="23">
        <f t="shared" si="100"/>
        <v>-7012.2413714645991</v>
      </c>
      <c r="K222" s="23">
        <f t="shared" si="100"/>
        <v>-8075.0022572236121</v>
      </c>
      <c r="L222" s="23">
        <f t="shared" si="100"/>
        <v>-6706.4209409028808</v>
      </c>
      <c r="M222" s="23">
        <f t="shared" si="100"/>
        <v>-5739.7502578127787</v>
      </c>
      <c r="N222" s="23">
        <f t="shared" si="100"/>
        <v>-4818.6021276390056</v>
      </c>
      <c r="O222" s="23">
        <f t="shared" si="100"/>
        <v>-4734.7335549146264</v>
      </c>
      <c r="P222" s="23">
        <f t="shared" si="100"/>
        <v>-4997.122896499488</v>
      </c>
      <c r="Q222" s="23">
        <f t="shared" si="100"/>
        <v>-4762.1656909903904</v>
      </c>
      <c r="R222" s="23">
        <f t="shared" si="100"/>
        <v>-4501.107364357631</v>
      </c>
      <c r="S222" s="23">
        <f t="shared" si="100"/>
        <v>-4240.1562284932115</v>
      </c>
      <c r="T222" s="23">
        <f t="shared" si="100"/>
        <v>-4148.2043616001938</v>
      </c>
      <c r="U222" s="23">
        <f t="shared" si="100"/>
        <v>-4204.7173504527673</v>
      </c>
      <c r="V222" s="23">
        <f t="shared" si="100"/>
        <v>-4259.3951557280234</v>
      </c>
      <c r="W222" s="23">
        <f t="shared" si="100"/>
        <v>-4396.872113192796</v>
      </c>
      <c r="X222" s="23">
        <f t="shared" si="100"/>
        <v>-4554.5729381902311</v>
      </c>
      <c r="Y222" s="23">
        <f t="shared" si="100"/>
        <v>-4479.9385231507367</v>
      </c>
      <c r="Z222" s="23">
        <f t="shared" si="100"/>
        <v>-4399.5060232358119</v>
      </c>
      <c r="AA222" s="23">
        <f t="shared" si="100"/>
        <v>-4363.612251171875</v>
      </c>
      <c r="AB222" s="23">
        <f t="shared" si="100"/>
        <v>-4350.3096493380726</v>
      </c>
      <c r="AC222" s="23">
        <f t="shared" si="100"/>
        <v>-4373.8303906430374</v>
      </c>
      <c r="AD222" s="23">
        <f t="shared" si="100"/>
        <v>-4404.4581995285225</v>
      </c>
      <c r="AE222" s="23">
        <f t="shared" si="100"/>
        <v>-4425.065286017274</v>
      </c>
      <c r="AF222" s="23">
        <f t="shared" si="100"/>
        <v>-4441.1995518878648</v>
      </c>
    </row>
    <row r="223" spans="1:32" hidden="1">
      <c r="A223" s="12" t="s">
        <v>47</v>
      </c>
      <c r="B223" s="63"/>
      <c r="C223" s="23">
        <f t="shared" si="99"/>
        <v>-7963.085431253814</v>
      </c>
      <c r="D223" s="23">
        <f t="shared" si="100"/>
        <v>-8298.0017002885052</v>
      </c>
      <c r="E223" s="23">
        <f t="shared" si="100"/>
        <v>-8575.7670698180809</v>
      </c>
      <c r="F223" s="23">
        <f t="shared" si="100"/>
        <v>-9568.3171834371788</v>
      </c>
      <c r="G223" s="23">
        <f t="shared" si="100"/>
        <v>-10825.85285473289</v>
      </c>
      <c r="H223" s="23">
        <f t="shared" si="100"/>
        <v>-8811.5167635726393</v>
      </c>
      <c r="I223" s="23">
        <f t="shared" si="100"/>
        <v>-7930.4826050776574</v>
      </c>
      <c r="J223" s="23">
        <f t="shared" si="100"/>
        <v>-8686.6743366353694</v>
      </c>
      <c r="K223" s="23">
        <f t="shared" si="100"/>
        <v>-9361.1622378746142</v>
      </c>
      <c r="L223" s="23">
        <f t="shared" si="100"/>
        <v>-10779.92074098923</v>
      </c>
      <c r="M223" s="23">
        <f t="shared" si="100"/>
        <v>-8952.8998129964821</v>
      </c>
      <c r="N223" s="23">
        <f t="shared" si="100"/>
        <v>-7662.4192639629182</v>
      </c>
      <c r="O223" s="23">
        <f t="shared" si="100"/>
        <v>-6432.7101545814603</v>
      </c>
      <c r="P223" s="23">
        <f t="shared" si="100"/>
        <v>-6320.747762766654</v>
      </c>
      <c r="Q223" s="23">
        <f t="shared" si="100"/>
        <v>-6671.0307986673415</v>
      </c>
      <c r="R223" s="23">
        <f t="shared" si="100"/>
        <v>-6357.3689602887061</v>
      </c>
      <c r="S223" s="23">
        <f t="shared" si="100"/>
        <v>-6008.8627951840481</v>
      </c>
      <c r="T223" s="23">
        <f t="shared" si="100"/>
        <v>-5660.4997270037129</v>
      </c>
      <c r="U223" s="23">
        <f t="shared" si="100"/>
        <v>-5537.7463449590232</v>
      </c>
      <c r="V223" s="23">
        <f t="shared" si="100"/>
        <v>-5613.1897344790923</v>
      </c>
      <c r="W223" s="23">
        <f t="shared" si="100"/>
        <v>-5686.1832010296657</v>
      </c>
      <c r="X223" s="23">
        <f t="shared" si="100"/>
        <v>-5869.7114104313296</v>
      </c>
      <c r="Y223" s="23">
        <f t="shared" si="100"/>
        <v>-6080.2379638747279</v>
      </c>
      <c r="Z223" s="23">
        <f t="shared" si="100"/>
        <v>-5980.6029355431729</v>
      </c>
      <c r="AA223" s="23">
        <f t="shared" si="100"/>
        <v>-5873.2276127304922</v>
      </c>
      <c r="AB223" s="23">
        <f t="shared" si="100"/>
        <v>-5825.3103483609066</v>
      </c>
      <c r="AC223" s="23">
        <f t="shared" si="100"/>
        <v>-5807.5517163693112</v>
      </c>
      <c r="AD223" s="23">
        <f t="shared" si="100"/>
        <v>-5838.9513022715964</v>
      </c>
      <c r="AE223" s="23">
        <f t="shared" si="100"/>
        <v>-5879.8386409668074</v>
      </c>
      <c r="AF223" s="23">
        <f t="shared" si="100"/>
        <v>-5907.3485724783077</v>
      </c>
    </row>
    <row r="224" spans="1:32" hidden="1">
      <c r="A224" s="12" t="s">
        <v>48</v>
      </c>
      <c r="B224" s="63"/>
      <c r="C224" s="76">
        <f>C64-B63-B64</f>
        <v>-7446.0412661259998</v>
      </c>
      <c r="D224" s="23">
        <f t="shared" ref="D224:AF224" si="101">D64-C63-C64</f>
        <v>-11072.739204140224</v>
      </c>
      <c r="E224" s="23">
        <f t="shared" si="101"/>
        <v>-13518.523017178297</v>
      </c>
      <c r="F224" s="23">
        <f t="shared" si="101"/>
        <v>-15427.776004350639</v>
      </c>
      <c r="G224" s="23">
        <f t="shared" si="101"/>
        <v>-18045.646304224414</v>
      </c>
      <c r="H224" s="23">
        <f t="shared" si="101"/>
        <v>-21418.085433374217</v>
      </c>
      <c r="I224" s="23">
        <f t="shared" si="101"/>
        <v>-21322.602656531297</v>
      </c>
      <c r="J224" s="23">
        <f t="shared" si="101"/>
        <v>-20083.81341034362</v>
      </c>
      <c r="K224" s="23">
        <f t="shared" si="101"/>
        <v>-20570.504260403854</v>
      </c>
      <c r="L224" s="23">
        <f t="shared" si="101"/>
        <v>-21699.427951354097</v>
      </c>
      <c r="M224" s="23">
        <f t="shared" si="101"/>
        <v>-24119.993638974876</v>
      </c>
      <c r="N224" s="23">
        <f t="shared" si="101"/>
        <v>-22694.209095169452</v>
      </c>
      <c r="O224" s="23">
        <f t="shared" si="101"/>
        <v>-20318.348477581385</v>
      </c>
      <c r="P224" s="23">
        <f t="shared" si="101"/>
        <v>-17610.311108117927</v>
      </c>
      <c r="Q224" s="23">
        <f t="shared" si="101"/>
        <v>-16276.004392910989</v>
      </c>
      <c r="R224" s="23">
        <f t="shared" si="101"/>
        <v>-16169.468461886705</v>
      </c>
      <c r="S224" s="23">
        <f t="shared" si="101"/>
        <v>-15696.7722263182</v>
      </c>
      <c r="T224" s="23">
        <f t="shared" si="101"/>
        <v>-15016.886093717552</v>
      </c>
      <c r="U224" s="23">
        <f t="shared" si="101"/>
        <v>-14246.746877142788</v>
      </c>
      <c r="V224" s="23">
        <f t="shared" si="101"/>
        <v>-13743.75579586922</v>
      </c>
      <c r="W224" s="23">
        <f t="shared" si="101"/>
        <v>-13626.68687749733</v>
      </c>
      <c r="X224" s="23">
        <f t="shared" si="101"/>
        <v>-13674.761146472194</v>
      </c>
      <c r="Y224" s="23">
        <f t="shared" si="101"/>
        <v>-13945.116979849263</v>
      </c>
      <c r="Z224" s="23">
        <f t="shared" si="101"/>
        <v>-14349.192558415905</v>
      </c>
      <c r="AA224" s="23">
        <f t="shared" si="101"/>
        <v>-14390.210068024126</v>
      </c>
      <c r="AB224" s="23">
        <f t="shared" si="101"/>
        <v>-14262.219597513458</v>
      </c>
      <c r="AC224" s="23">
        <f t="shared" si="101"/>
        <v>-14141.238446465894</v>
      </c>
      <c r="AD224" s="23">
        <f t="shared" si="101"/>
        <v>-14064.295270193217</v>
      </c>
      <c r="AE224" s="23">
        <f t="shared" si="101"/>
        <v>-14073.370430220932</v>
      </c>
      <c r="AF224" s="23">
        <f t="shared" si="101"/>
        <v>-14132.887885147449</v>
      </c>
    </row>
    <row r="225" spans="1:32" hidden="1">
      <c r="A225" s="6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>
      <c r="A226" s="10" t="s">
        <v>26</v>
      </c>
      <c r="B226" s="65">
        <v>2010</v>
      </c>
      <c r="C226" s="65">
        <f t="shared" ref="C226:AF226" si="102">B226+5</f>
        <v>2015</v>
      </c>
      <c r="D226" s="65">
        <f t="shared" si="102"/>
        <v>2020</v>
      </c>
      <c r="E226" s="65">
        <f t="shared" si="102"/>
        <v>2025</v>
      </c>
      <c r="F226" s="65">
        <f t="shared" si="102"/>
        <v>2030</v>
      </c>
      <c r="G226" s="65">
        <f t="shared" si="102"/>
        <v>2035</v>
      </c>
      <c r="H226" s="65">
        <f t="shared" si="102"/>
        <v>2040</v>
      </c>
      <c r="I226" s="65">
        <f t="shared" si="102"/>
        <v>2045</v>
      </c>
      <c r="J226" s="65">
        <f t="shared" si="102"/>
        <v>2050</v>
      </c>
      <c r="K226" s="65">
        <f t="shared" si="102"/>
        <v>2055</v>
      </c>
      <c r="L226" s="65">
        <f t="shared" si="102"/>
        <v>2060</v>
      </c>
      <c r="M226" s="65">
        <f t="shared" si="102"/>
        <v>2065</v>
      </c>
      <c r="N226" s="65">
        <f t="shared" si="102"/>
        <v>2070</v>
      </c>
      <c r="O226" s="65">
        <f t="shared" si="102"/>
        <v>2075</v>
      </c>
      <c r="P226" s="65">
        <f t="shared" si="102"/>
        <v>2080</v>
      </c>
      <c r="Q226" s="65">
        <f t="shared" si="102"/>
        <v>2085</v>
      </c>
      <c r="R226" s="65">
        <f t="shared" si="102"/>
        <v>2090</v>
      </c>
      <c r="S226" s="65">
        <f t="shared" si="102"/>
        <v>2095</v>
      </c>
      <c r="T226" s="65">
        <f t="shared" si="102"/>
        <v>2100</v>
      </c>
      <c r="U226" s="65">
        <f t="shared" si="102"/>
        <v>2105</v>
      </c>
      <c r="V226" s="65">
        <f t="shared" si="102"/>
        <v>2110</v>
      </c>
      <c r="W226" s="65">
        <f t="shared" si="102"/>
        <v>2115</v>
      </c>
      <c r="X226" s="65">
        <f t="shared" si="102"/>
        <v>2120</v>
      </c>
      <c r="Y226" s="65">
        <f t="shared" si="102"/>
        <v>2125</v>
      </c>
      <c r="Z226" s="65">
        <f t="shared" si="102"/>
        <v>2130</v>
      </c>
      <c r="AA226" s="65">
        <f t="shared" si="102"/>
        <v>2135</v>
      </c>
      <c r="AB226" s="65">
        <f t="shared" si="102"/>
        <v>2140</v>
      </c>
      <c r="AC226" s="65">
        <f t="shared" si="102"/>
        <v>2145</v>
      </c>
      <c r="AD226" s="65">
        <f t="shared" si="102"/>
        <v>2150</v>
      </c>
      <c r="AE226" s="65">
        <f t="shared" si="102"/>
        <v>2155</v>
      </c>
      <c r="AF226" s="65">
        <f t="shared" si="102"/>
        <v>2160</v>
      </c>
    </row>
    <row r="227" spans="1:32">
      <c r="A227" s="12" t="s">
        <v>1</v>
      </c>
      <c r="B227" s="63"/>
      <c r="C227" s="64">
        <f t="shared" ref="C227:AF227" si="103">SUM(C228:C246)</f>
        <v>-11263.093241493847</v>
      </c>
      <c r="D227" s="64">
        <f t="shared" si="103"/>
        <v>-11267.753822499832</v>
      </c>
      <c r="E227" s="64">
        <f t="shared" si="103"/>
        <v>-12060.13024744709</v>
      </c>
      <c r="F227" s="64">
        <f t="shared" si="103"/>
        <v>-13789.452719999885</v>
      </c>
      <c r="G227" s="64">
        <f t="shared" si="103"/>
        <v>-15227.848397668997</v>
      </c>
      <c r="H227" s="64">
        <f t="shared" si="103"/>
        <v>-16261.523464524314</v>
      </c>
      <c r="I227" s="64">
        <f t="shared" si="103"/>
        <v>-16747.296452441497</v>
      </c>
      <c r="J227" s="64">
        <f t="shared" si="103"/>
        <v>-16226.248405367565</v>
      </c>
      <c r="K227" s="64">
        <f t="shared" si="103"/>
        <v>-16517.595469483738</v>
      </c>
      <c r="L227" s="64">
        <f t="shared" si="103"/>
        <v>-16850.050028189318</v>
      </c>
      <c r="M227" s="64">
        <f t="shared" si="103"/>
        <v>-16963.083259240735</v>
      </c>
      <c r="N227" s="64">
        <f t="shared" si="103"/>
        <v>-13617.51227723794</v>
      </c>
      <c r="O227" s="64">
        <f t="shared" si="103"/>
        <v>-9611.094035533748</v>
      </c>
      <c r="P227" s="64">
        <f t="shared" si="103"/>
        <v>-6108.4497141126922</v>
      </c>
      <c r="Q227" s="64">
        <f t="shared" si="103"/>
        <v>-4296.4551135495421</v>
      </c>
      <c r="R227" s="64">
        <f t="shared" si="103"/>
        <v>-3501.5105258772201</v>
      </c>
      <c r="S227" s="64">
        <f t="shared" si="103"/>
        <v>-2507.7273927637398</v>
      </c>
      <c r="T227" s="64">
        <f t="shared" si="103"/>
        <v>-1298.7405501196699</v>
      </c>
      <c r="U227" s="64">
        <f t="shared" si="103"/>
        <v>-34.813945611851523</v>
      </c>
      <c r="V227" s="64">
        <f t="shared" si="103"/>
        <v>736.23114387261376</v>
      </c>
      <c r="W227" s="64">
        <f t="shared" si="103"/>
        <v>967.38113259727106</v>
      </c>
      <c r="X227" s="64">
        <f t="shared" si="103"/>
        <v>882.89958352388567</v>
      </c>
      <c r="Y227" s="64">
        <f t="shared" si="103"/>
        <v>558.23723203543705</v>
      </c>
      <c r="Z227" s="64">
        <f t="shared" si="103"/>
        <v>199.58696418102045</v>
      </c>
      <c r="AA227" s="64">
        <f t="shared" si="103"/>
        <v>199.37298695089339</v>
      </c>
      <c r="AB227" s="64">
        <f t="shared" si="103"/>
        <v>378.56085487510427</v>
      </c>
      <c r="AC227" s="64">
        <f t="shared" si="103"/>
        <v>547.49548198155389</v>
      </c>
      <c r="AD227" s="64">
        <f t="shared" si="103"/>
        <v>642.91455978160229</v>
      </c>
      <c r="AE227" s="64">
        <f t="shared" si="103"/>
        <v>637.6255389834987</v>
      </c>
      <c r="AF227" s="64">
        <f t="shared" si="103"/>
        <v>576.03739337663137</v>
      </c>
    </row>
    <row r="228" spans="1:32">
      <c r="A228" s="12" t="s">
        <v>63</v>
      </c>
      <c r="B228" s="63"/>
      <c r="C228" s="23">
        <f>C72</f>
        <v>30389.815062921014</v>
      </c>
      <c r="D228" s="23">
        <f t="shared" ref="D228:AF228" si="104">D72</f>
        <v>29824.370300460338</v>
      </c>
      <c r="E228" s="23">
        <f t="shared" si="104"/>
        <v>30226.447512324015</v>
      </c>
      <c r="F228" s="23">
        <f t="shared" si="104"/>
        <v>30617.058947142483</v>
      </c>
      <c r="G228" s="23">
        <f t="shared" si="104"/>
        <v>31603.679211990366</v>
      </c>
      <c r="H228" s="23">
        <f t="shared" si="104"/>
        <v>32734.089828008917</v>
      </c>
      <c r="I228" s="23">
        <f t="shared" si="104"/>
        <v>32197.686156508062</v>
      </c>
      <c r="J228" s="23">
        <f t="shared" si="104"/>
        <v>31619.611172741825</v>
      </c>
      <c r="K228" s="23">
        <f t="shared" si="104"/>
        <v>31361.639684535978</v>
      </c>
      <c r="L228" s="23">
        <f t="shared" si="104"/>
        <v>31266.032792455553</v>
      </c>
      <c r="M228" s="23">
        <f t="shared" si="104"/>
        <v>31435.078292252525</v>
      </c>
      <c r="N228" s="23">
        <f t="shared" si="104"/>
        <v>31655.202870538644</v>
      </c>
      <c r="O228" s="23">
        <f t="shared" si="104"/>
        <v>31803.307693838371</v>
      </c>
      <c r="P228" s="23">
        <f t="shared" si="104"/>
        <v>31919.265987949409</v>
      </c>
      <c r="Q228" s="23">
        <f t="shared" si="104"/>
        <v>31925.928878661631</v>
      </c>
      <c r="R228" s="23">
        <f t="shared" si="104"/>
        <v>31793.370122128847</v>
      </c>
      <c r="S228" s="23">
        <f t="shared" si="104"/>
        <v>31754.389045530363</v>
      </c>
      <c r="T228" s="23">
        <f t="shared" si="104"/>
        <v>31798.845554231168</v>
      </c>
      <c r="U228" s="23">
        <f t="shared" si="104"/>
        <v>31860.836600437677</v>
      </c>
      <c r="V228" s="23">
        <f t="shared" si="104"/>
        <v>31930.605971051456</v>
      </c>
      <c r="W228" s="23">
        <f t="shared" si="104"/>
        <v>31982.503145292751</v>
      </c>
      <c r="X228" s="23">
        <f t="shared" si="104"/>
        <v>32011.855499086196</v>
      </c>
      <c r="Y228" s="23">
        <f t="shared" si="104"/>
        <v>32030.113164132192</v>
      </c>
      <c r="Z228" s="23">
        <f t="shared" si="104"/>
        <v>32039.356318273291</v>
      </c>
      <c r="AA228" s="23">
        <f t="shared" si="104"/>
        <v>32051.936059853451</v>
      </c>
      <c r="AB228" s="23">
        <f t="shared" si="104"/>
        <v>32086.012151325114</v>
      </c>
      <c r="AC228" s="23">
        <f t="shared" si="104"/>
        <v>32126.894002737899</v>
      </c>
      <c r="AD228" s="23">
        <f t="shared" si="104"/>
        <v>32163.16641973189</v>
      </c>
      <c r="AE228" s="23">
        <f t="shared" si="104"/>
        <v>32195.442867973296</v>
      </c>
      <c r="AF228" s="23">
        <f t="shared" si="104"/>
        <v>32223.616686532481</v>
      </c>
    </row>
    <row r="229" spans="1:32">
      <c r="A229" s="12" t="s">
        <v>31</v>
      </c>
      <c r="B229" s="63"/>
      <c r="C229" s="23">
        <f>C73-B72</f>
        <v>199.64813689839502</v>
      </c>
      <c r="D229" s="23">
        <f t="shared" ref="D229:AF238" si="105">D73-C72</f>
        <v>46.840535281109624</v>
      </c>
      <c r="E229" s="23">
        <f t="shared" si="105"/>
        <v>-14.017454041215387</v>
      </c>
      <c r="F229" s="23">
        <f t="shared" si="105"/>
        <v>-12.997372430301766</v>
      </c>
      <c r="G229" s="23">
        <f t="shared" si="105"/>
        <v>-12.246823578854674</v>
      </c>
      <c r="H229" s="23">
        <f t="shared" si="105"/>
        <v>-11.693361308436579</v>
      </c>
      <c r="I229" s="23">
        <f t="shared" si="105"/>
        <v>-12.111613236364065</v>
      </c>
      <c r="J229" s="23">
        <f t="shared" si="105"/>
        <v>-11.913143877907714</v>
      </c>
      <c r="K229" s="23">
        <f t="shared" si="105"/>
        <v>-11.699256133913877</v>
      </c>
      <c r="L229" s="23">
        <f t="shared" si="105"/>
        <v>-11.603806683277071</v>
      </c>
      <c r="M229" s="23">
        <f t="shared" si="105"/>
        <v>-11.568432133208262</v>
      </c>
      <c r="N229" s="23">
        <f t="shared" si="105"/>
        <v>-11.630978968132695</v>
      </c>
      <c r="O229" s="23">
        <f t="shared" si="105"/>
        <v>-11.712425062098191</v>
      </c>
      <c r="P229" s="23">
        <f t="shared" si="105"/>
        <v>-11.767223846720299</v>
      </c>
      <c r="Q229" s="23">
        <f t="shared" si="105"/>
        <v>-11.81012841554184</v>
      </c>
      <c r="R229" s="23">
        <f t="shared" si="105"/>
        <v>-11.812593685102911</v>
      </c>
      <c r="S229" s="23">
        <f t="shared" si="105"/>
        <v>-11.763546945188864</v>
      </c>
      <c r="T229" s="23">
        <f t="shared" si="105"/>
        <v>-11.749123946847249</v>
      </c>
      <c r="U229" s="23">
        <f t="shared" si="105"/>
        <v>-11.76557285506351</v>
      </c>
      <c r="V229" s="23">
        <f t="shared" si="105"/>
        <v>-11.788509542162501</v>
      </c>
      <c r="W229" s="23">
        <f t="shared" si="105"/>
        <v>-11.814324209288316</v>
      </c>
      <c r="X229" s="23">
        <f t="shared" si="105"/>
        <v>-11.833526163758506</v>
      </c>
      <c r="Y229" s="23">
        <f t="shared" si="105"/>
        <v>-11.844386534659861</v>
      </c>
      <c r="Z229" s="23">
        <f t="shared" si="105"/>
        <v>-11.851141870727588</v>
      </c>
      <c r="AA229" s="23">
        <f t="shared" si="105"/>
        <v>-11.854561837761139</v>
      </c>
      <c r="AB229" s="23">
        <f t="shared" si="105"/>
        <v>-11.859216342145373</v>
      </c>
      <c r="AC229" s="23">
        <f t="shared" si="105"/>
        <v>-11.871824495989131</v>
      </c>
      <c r="AD229" s="23">
        <f t="shared" si="105"/>
        <v>-11.886950781012274</v>
      </c>
      <c r="AE229" s="23">
        <f t="shared" si="105"/>
        <v>-11.900371575298777</v>
      </c>
      <c r="AF229" s="23">
        <f t="shared" si="105"/>
        <v>-11.912313861150324</v>
      </c>
    </row>
    <row r="230" spans="1:32" hidden="1">
      <c r="A230" s="12" t="s">
        <v>32</v>
      </c>
      <c r="B230" s="63"/>
      <c r="C230" s="23">
        <f t="shared" ref="C230:R245" si="106">C74-B73</f>
        <v>37.594048663100693</v>
      </c>
      <c r="D230" s="23">
        <f t="shared" si="106"/>
        <v>7.6210403074364876</v>
      </c>
      <c r="E230" s="23">
        <f t="shared" si="106"/>
        <v>-3.9567652277655725</v>
      </c>
      <c r="F230" s="23">
        <f t="shared" si="106"/>
        <v>-3.5772423415692174</v>
      </c>
      <c r="G230" s="23">
        <f t="shared" si="106"/>
        <v>-3.6256140167861304</v>
      </c>
      <c r="H230" s="23">
        <f t="shared" si="106"/>
        <v>-3.6725774548285699</v>
      </c>
      <c r="I230" s="23">
        <f t="shared" si="106"/>
        <v>-3.7910383020825975</v>
      </c>
      <c r="J230" s="23">
        <f t="shared" si="106"/>
        <v>-3.9266373857717554</v>
      </c>
      <c r="K230" s="23">
        <f t="shared" si="106"/>
        <v>-3.8622927615142544</v>
      </c>
      <c r="L230" s="23">
        <f t="shared" si="106"/>
        <v>-3.792949429993314</v>
      </c>
      <c r="M230" s="23">
        <f t="shared" si="106"/>
        <v>-3.7620043053429981</v>
      </c>
      <c r="N230" s="23">
        <f t="shared" si="106"/>
        <v>-3.7505357232403185</v>
      </c>
      <c r="O230" s="23">
        <f t="shared" si="106"/>
        <v>-3.7708136775945604</v>
      </c>
      <c r="P230" s="23">
        <f t="shared" si="106"/>
        <v>-3.7972188534586166</v>
      </c>
      <c r="Q230" s="23">
        <f t="shared" si="106"/>
        <v>-3.8149848563989508</v>
      </c>
      <c r="R230" s="23">
        <f t="shared" si="106"/>
        <v>-3.8288947031433054</v>
      </c>
      <c r="S230" s="23">
        <f t="shared" si="105"/>
        <v>-3.8296939541978645</v>
      </c>
      <c r="T230" s="23">
        <f t="shared" si="105"/>
        <v>-3.8137927890238643</v>
      </c>
      <c r="U230" s="23">
        <f t="shared" si="105"/>
        <v>-3.8091167905913608</v>
      </c>
      <c r="V230" s="23">
        <f t="shared" si="105"/>
        <v>-3.8144495977649058</v>
      </c>
      <c r="W230" s="23">
        <f t="shared" si="105"/>
        <v>-3.8218857709071017</v>
      </c>
      <c r="X230" s="23">
        <f t="shared" si="105"/>
        <v>-3.8302549976215232</v>
      </c>
      <c r="Y230" s="23">
        <f t="shared" si="105"/>
        <v>-3.8364803542972368</v>
      </c>
      <c r="Z230" s="23">
        <f t="shared" si="105"/>
        <v>-3.8400013335049152</v>
      </c>
      <c r="AA230" s="23">
        <f t="shared" si="105"/>
        <v>-3.8421914426726289</v>
      </c>
      <c r="AB230" s="23">
        <f t="shared" si="105"/>
        <v>-3.8433002107740322</v>
      </c>
      <c r="AC230" s="23">
        <f t="shared" si="105"/>
        <v>-3.8448092212202027</v>
      </c>
      <c r="AD230" s="23">
        <f t="shared" si="105"/>
        <v>-3.8488968392193783</v>
      </c>
      <c r="AE230" s="23">
        <f t="shared" si="105"/>
        <v>-3.8538008462346625</v>
      </c>
      <c r="AF230" s="23">
        <f t="shared" si="105"/>
        <v>-3.8581519257786567</v>
      </c>
    </row>
    <row r="231" spans="1:32" hidden="1">
      <c r="A231" s="12" t="s">
        <v>33</v>
      </c>
      <c r="B231" s="63"/>
      <c r="C231" s="23">
        <f t="shared" si="106"/>
        <v>-216.9658725668487</v>
      </c>
      <c r="D231" s="23">
        <f t="shared" si="105"/>
        <v>-73.493344674367108</v>
      </c>
      <c r="E231" s="23">
        <f t="shared" si="105"/>
        <v>-15.124463821513928</v>
      </c>
      <c r="F231" s="23">
        <f t="shared" si="105"/>
        <v>-13.086060498178995</v>
      </c>
      <c r="G231" s="23">
        <f t="shared" si="105"/>
        <v>-12.220777997670666</v>
      </c>
      <c r="H231" s="23">
        <f t="shared" si="105"/>
        <v>-11.781831565091125</v>
      </c>
      <c r="I231" s="23">
        <f t="shared" si="105"/>
        <v>-11.934444422982779</v>
      </c>
      <c r="J231" s="23">
        <f t="shared" si="105"/>
        <v>-12.319395976828673</v>
      </c>
      <c r="K231" s="23">
        <f t="shared" si="105"/>
        <v>-12.760040115179436</v>
      </c>
      <c r="L231" s="23">
        <f t="shared" si="105"/>
        <v>-12.550945180748386</v>
      </c>
      <c r="M231" s="23">
        <f t="shared" si="105"/>
        <v>-12.325606397200318</v>
      </c>
      <c r="N231" s="23">
        <f t="shared" si="105"/>
        <v>-12.225046810683125</v>
      </c>
      <c r="O231" s="23">
        <f t="shared" si="105"/>
        <v>-12.187778391595202</v>
      </c>
      <c r="P231" s="23">
        <f t="shared" si="105"/>
        <v>-12.253673834846268</v>
      </c>
      <c r="Q231" s="23">
        <f t="shared" si="105"/>
        <v>-12.339480358383298</v>
      </c>
      <c r="R231" s="23">
        <f t="shared" si="105"/>
        <v>-12.397212939202291</v>
      </c>
      <c r="S231" s="23">
        <f t="shared" si="105"/>
        <v>-12.442414516284771</v>
      </c>
      <c r="T231" s="23">
        <f t="shared" si="105"/>
        <v>-12.44501177049824</v>
      </c>
      <c r="U231" s="23">
        <f t="shared" si="105"/>
        <v>-12.393339185135119</v>
      </c>
      <c r="V231" s="23">
        <f t="shared" si="105"/>
        <v>-12.378144013870042</v>
      </c>
      <c r="W231" s="23">
        <f t="shared" si="105"/>
        <v>-12.395473557393416</v>
      </c>
      <c r="X231" s="23">
        <f t="shared" si="105"/>
        <v>-12.419638219998888</v>
      </c>
      <c r="Y231" s="23">
        <f t="shared" si="105"/>
        <v>-12.446834942820715</v>
      </c>
      <c r="Z231" s="23">
        <f t="shared" si="105"/>
        <v>-12.467064924123406</v>
      </c>
      <c r="AA231" s="23">
        <f t="shared" si="105"/>
        <v>-12.47850673337598</v>
      </c>
      <c r="AB231" s="23">
        <f t="shared" si="105"/>
        <v>-12.485623734020919</v>
      </c>
      <c r="AC231" s="23">
        <f t="shared" si="105"/>
        <v>-12.489226797926676</v>
      </c>
      <c r="AD231" s="23">
        <f t="shared" si="105"/>
        <v>-12.494130493374541</v>
      </c>
      <c r="AE231" s="23">
        <f t="shared" si="105"/>
        <v>-12.507413657694997</v>
      </c>
      <c r="AF231" s="23">
        <f t="shared" si="105"/>
        <v>-12.523349767932814</v>
      </c>
    </row>
    <row r="232" spans="1:32" hidden="1">
      <c r="A232" s="12" t="s">
        <v>34</v>
      </c>
      <c r="B232" s="63"/>
      <c r="C232" s="23">
        <f t="shared" si="106"/>
        <v>-714.52025786096783</v>
      </c>
      <c r="D232" s="23">
        <f t="shared" si="105"/>
        <v>-234.33982639732858</v>
      </c>
      <c r="E232" s="23">
        <f t="shared" si="105"/>
        <v>-39.723415809588914</v>
      </c>
      <c r="F232" s="23">
        <f t="shared" si="105"/>
        <v>-35.821917737586773</v>
      </c>
      <c r="G232" s="23">
        <f t="shared" si="105"/>
        <v>-31.636397283375118</v>
      </c>
      <c r="H232" s="23">
        <f t="shared" si="105"/>
        <v>-29.496609277819516</v>
      </c>
      <c r="I232" s="23">
        <f t="shared" si="105"/>
        <v>-29.896062267369416</v>
      </c>
      <c r="J232" s="23">
        <f t="shared" si="105"/>
        <v>-30.283313050669676</v>
      </c>
      <c r="K232" s="23">
        <f t="shared" si="105"/>
        <v>-31.260116662240762</v>
      </c>
      <c r="L232" s="23">
        <f t="shared" si="105"/>
        <v>-32.378238621899072</v>
      </c>
      <c r="M232" s="23">
        <f t="shared" si="105"/>
        <v>-31.847666176941857</v>
      </c>
      <c r="N232" s="23">
        <f t="shared" si="105"/>
        <v>-31.275875427174469</v>
      </c>
      <c r="O232" s="23">
        <f t="shared" si="105"/>
        <v>-31.020708338470286</v>
      </c>
      <c r="P232" s="23">
        <f t="shared" si="105"/>
        <v>-30.92614078574843</v>
      </c>
      <c r="Q232" s="23">
        <f t="shared" si="105"/>
        <v>-31.093348597514705</v>
      </c>
      <c r="R232" s="23">
        <f t="shared" si="105"/>
        <v>-31.311080208804924</v>
      </c>
      <c r="S232" s="23">
        <f t="shared" si="105"/>
        <v>-31.457574989475688</v>
      </c>
      <c r="T232" s="23">
        <f t="shared" si="105"/>
        <v>-31.572272704812349</v>
      </c>
      <c r="U232" s="23">
        <f t="shared" si="105"/>
        <v>-31.578863163460483</v>
      </c>
      <c r="V232" s="23">
        <f t="shared" si="105"/>
        <v>-31.447745448778733</v>
      </c>
      <c r="W232" s="23">
        <f t="shared" si="105"/>
        <v>-31.409188134173746</v>
      </c>
      <c r="X232" s="23">
        <f t="shared" si="105"/>
        <v>-31.453161357640056</v>
      </c>
      <c r="Y232" s="23">
        <f t="shared" si="105"/>
        <v>-31.514478501238045</v>
      </c>
      <c r="Z232" s="23">
        <f t="shared" si="105"/>
        <v>-31.583489411335904</v>
      </c>
      <c r="AA232" s="23">
        <f t="shared" si="105"/>
        <v>-31.634822413114307</v>
      </c>
      <c r="AB232" s="23">
        <f t="shared" si="105"/>
        <v>-31.663855678441905</v>
      </c>
      <c r="AC232" s="23">
        <f t="shared" si="105"/>
        <v>-31.681914865013823</v>
      </c>
      <c r="AD232" s="23">
        <f t="shared" si="105"/>
        <v>-31.69105753713302</v>
      </c>
      <c r="AE232" s="23">
        <f t="shared" si="105"/>
        <v>-31.703500524759875</v>
      </c>
      <c r="AF232" s="23">
        <f t="shared" si="105"/>
        <v>-31.73720617617073</v>
      </c>
    </row>
    <row r="233" spans="1:32" hidden="1">
      <c r="A233" s="12" t="s">
        <v>35</v>
      </c>
      <c r="B233" s="63"/>
      <c r="C233" s="23">
        <f t="shared" si="106"/>
        <v>-2493.0999602139054</v>
      </c>
      <c r="D233" s="23">
        <f t="shared" si="105"/>
        <v>-749.08636457829562</v>
      </c>
      <c r="E233" s="23">
        <f t="shared" si="105"/>
        <v>-51.969713679514825</v>
      </c>
      <c r="F233" s="23">
        <f t="shared" si="105"/>
        <v>-47.958304430569115</v>
      </c>
      <c r="G233" s="23">
        <f t="shared" si="105"/>
        <v>-43.66166931821499</v>
      </c>
      <c r="H233" s="23">
        <f t="shared" si="105"/>
        <v>-38.59272999649329</v>
      </c>
      <c r="I233" s="23">
        <f t="shared" si="105"/>
        <v>-37.801623935338284</v>
      </c>
      <c r="J233" s="23">
        <f t="shared" si="105"/>
        <v>-38.313546222696459</v>
      </c>
      <c r="K233" s="23">
        <f t="shared" si="105"/>
        <v>-38.809830671565578</v>
      </c>
      <c r="L233" s="23">
        <f t="shared" si="105"/>
        <v>-40.061661430670938</v>
      </c>
      <c r="M233" s="23">
        <f t="shared" si="105"/>
        <v>-41.494599889283563</v>
      </c>
      <c r="N233" s="23">
        <f t="shared" si="105"/>
        <v>-40.814640377808246</v>
      </c>
      <c r="O233" s="23">
        <f t="shared" si="105"/>
        <v>-40.081857206398126</v>
      </c>
      <c r="P233" s="23">
        <f t="shared" si="105"/>
        <v>-39.754845710365771</v>
      </c>
      <c r="Q233" s="23">
        <f t="shared" si="105"/>
        <v>-39.633651879885292</v>
      </c>
      <c r="R233" s="23">
        <f t="shared" si="105"/>
        <v>-39.847938436010736</v>
      </c>
      <c r="S233" s="23">
        <f t="shared" si="105"/>
        <v>-40.126974185892323</v>
      </c>
      <c r="T233" s="23">
        <f t="shared" si="105"/>
        <v>-40.314715785450971</v>
      </c>
      <c r="U233" s="23">
        <f t="shared" si="105"/>
        <v>-40.461707592563471</v>
      </c>
      <c r="V233" s="23">
        <f t="shared" si="105"/>
        <v>-40.470153649432177</v>
      </c>
      <c r="W233" s="23">
        <f t="shared" si="105"/>
        <v>-40.302118656156381</v>
      </c>
      <c r="X233" s="23">
        <f t="shared" si="105"/>
        <v>-40.252705210259592</v>
      </c>
      <c r="Y233" s="23">
        <f t="shared" si="105"/>
        <v>-40.30905945901759</v>
      </c>
      <c r="Z233" s="23">
        <f t="shared" si="105"/>
        <v>-40.387640952270885</v>
      </c>
      <c r="AA233" s="23">
        <f t="shared" si="105"/>
        <v>-40.476082455712458</v>
      </c>
      <c r="AB233" s="23">
        <f t="shared" si="105"/>
        <v>-40.541868689324474</v>
      </c>
      <c r="AC233" s="23">
        <f t="shared" si="105"/>
        <v>-40.579076510985033</v>
      </c>
      <c r="AD233" s="23">
        <f t="shared" si="105"/>
        <v>-40.602220411117742</v>
      </c>
      <c r="AE233" s="23">
        <f t="shared" si="105"/>
        <v>-40.6139372783</v>
      </c>
      <c r="AF233" s="23">
        <f t="shared" si="105"/>
        <v>-40.629883692156</v>
      </c>
    </row>
    <row r="234" spans="1:32" hidden="1">
      <c r="A234" s="12" t="s">
        <v>36</v>
      </c>
      <c r="B234" s="63"/>
      <c r="C234" s="23">
        <f t="shared" si="106"/>
        <v>-1056.0085328342248</v>
      </c>
      <c r="D234" s="23">
        <f t="shared" si="105"/>
        <v>-335.79701301430759</v>
      </c>
      <c r="E234" s="23">
        <f t="shared" si="105"/>
        <v>-50.690582198789343</v>
      </c>
      <c r="F234" s="23">
        <f t="shared" si="105"/>
        <v>-50.472088914044434</v>
      </c>
      <c r="G234" s="23">
        <f t="shared" si="105"/>
        <v>-46.858009817900893</v>
      </c>
      <c r="H234" s="23">
        <f t="shared" si="105"/>
        <v>-43.275752686753549</v>
      </c>
      <c r="I234" s="23">
        <f t="shared" si="105"/>
        <v>-40.061186411658127</v>
      </c>
      <c r="J234" s="23">
        <f t="shared" si="105"/>
        <v>-39.239978702582448</v>
      </c>
      <c r="K234" s="23">
        <f t="shared" si="105"/>
        <v>-39.771379673285992</v>
      </c>
      <c r="L234" s="23">
        <f t="shared" si="105"/>
        <v>-40.28654778451164</v>
      </c>
      <c r="M234" s="23">
        <f t="shared" si="105"/>
        <v>-41.586010802569945</v>
      </c>
      <c r="N234" s="23">
        <f t="shared" si="105"/>
        <v>-43.073472682364809</v>
      </c>
      <c r="O234" s="23">
        <f t="shared" si="105"/>
        <v>-42.367640657936136</v>
      </c>
      <c r="P234" s="23">
        <f t="shared" si="105"/>
        <v>-41.606975029153546</v>
      </c>
      <c r="Q234" s="23">
        <f t="shared" si="105"/>
        <v>-41.267520719946333</v>
      </c>
      <c r="R234" s="23">
        <f t="shared" si="105"/>
        <v>-41.141715454676159</v>
      </c>
      <c r="S234" s="23">
        <f t="shared" si="105"/>
        <v>-41.364155631134054</v>
      </c>
      <c r="T234" s="23">
        <f t="shared" si="105"/>
        <v>-41.653808713268518</v>
      </c>
      <c r="U234" s="23">
        <f t="shared" si="105"/>
        <v>-41.848693895473843</v>
      </c>
      <c r="V234" s="23">
        <f t="shared" si="105"/>
        <v>-42.001278752421058</v>
      </c>
      <c r="W234" s="23">
        <f t="shared" si="105"/>
        <v>-42.010046182418591</v>
      </c>
      <c r="X234" s="23">
        <f t="shared" si="105"/>
        <v>-41.83561744441613</v>
      </c>
      <c r="Y234" s="23">
        <f t="shared" si="105"/>
        <v>-41.784323813011724</v>
      </c>
      <c r="Z234" s="23">
        <f t="shared" si="105"/>
        <v>-41.842822345373861</v>
      </c>
      <c r="AA234" s="23">
        <f t="shared" si="105"/>
        <v>-41.924393870634958</v>
      </c>
      <c r="AB234" s="23">
        <f t="shared" si="105"/>
        <v>-42.016200580244913</v>
      </c>
      <c r="AC234" s="23">
        <f t="shared" si="105"/>
        <v>-42.084489985227265</v>
      </c>
      <c r="AD234" s="23">
        <f t="shared" si="105"/>
        <v>-42.123113567427936</v>
      </c>
      <c r="AE234" s="23">
        <f t="shared" si="105"/>
        <v>-42.147138094787806</v>
      </c>
      <c r="AF234" s="23">
        <f t="shared" si="105"/>
        <v>-42.159300789688132</v>
      </c>
    </row>
    <row r="235" spans="1:32" hidden="1">
      <c r="A235" s="12" t="s">
        <v>37</v>
      </c>
      <c r="B235" s="63"/>
      <c r="C235" s="23">
        <f t="shared" si="106"/>
        <v>-456.81137005348137</v>
      </c>
      <c r="D235" s="23">
        <f t="shared" si="105"/>
        <v>-180.4136932055917</v>
      </c>
      <c r="E235" s="23">
        <f t="shared" si="105"/>
        <v>-63.820553690333327</v>
      </c>
      <c r="F235" s="23">
        <f t="shared" si="105"/>
        <v>-61.901462059606274</v>
      </c>
      <c r="G235" s="23">
        <f t="shared" si="105"/>
        <v>-62.113191872274911</v>
      </c>
      <c r="H235" s="23">
        <f t="shared" si="105"/>
        <v>-58.14877804594289</v>
      </c>
      <c r="I235" s="23">
        <f t="shared" si="105"/>
        <v>-55.332941281452804</v>
      </c>
      <c r="J235" s="23">
        <f t="shared" si="105"/>
        <v>-51.222754955346318</v>
      </c>
      <c r="K235" s="23">
        <f t="shared" si="105"/>
        <v>-50.172748077937285</v>
      </c>
      <c r="L235" s="23">
        <f t="shared" si="105"/>
        <v>-50.852204283390165</v>
      </c>
      <c r="M235" s="23">
        <f t="shared" si="105"/>
        <v>-51.510904943203059</v>
      </c>
      <c r="N235" s="23">
        <f t="shared" si="105"/>
        <v>-53.172415290486242</v>
      </c>
      <c r="O235" s="23">
        <f t="shared" si="105"/>
        <v>-55.074303432069428</v>
      </c>
      <c r="P235" s="23">
        <f t="shared" si="105"/>
        <v>-54.171817408430798</v>
      </c>
      <c r="Q235" s="23">
        <f t="shared" si="105"/>
        <v>-53.199220423768566</v>
      </c>
      <c r="R235" s="23">
        <f t="shared" si="105"/>
        <v>-52.7651897208234</v>
      </c>
      <c r="S235" s="23">
        <f t="shared" si="105"/>
        <v>-52.604333469367702</v>
      </c>
      <c r="T235" s="23">
        <f t="shared" si="105"/>
        <v>-52.888748377448792</v>
      </c>
      <c r="U235" s="23">
        <f t="shared" si="105"/>
        <v>-53.259102582534979</v>
      </c>
      <c r="V235" s="23">
        <f t="shared" si="105"/>
        <v>-53.508285315918329</v>
      </c>
      <c r="W235" s="23">
        <f t="shared" si="105"/>
        <v>-53.703382302235696</v>
      </c>
      <c r="X235" s="23">
        <f t="shared" si="105"/>
        <v>-53.71459245247388</v>
      </c>
      <c r="Y235" s="23">
        <f t="shared" si="105"/>
        <v>-53.491565595206339</v>
      </c>
      <c r="Z235" s="23">
        <f t="shared" si="105"/>
        <v>-53.42598088971863</v>
      </c>
      <c r="AA235" s="23">
        <f t="shared" si="105"/>
        <v>-53.500777875447966</v>
      </c>
      <c r="AB235" s="23">
        <f t="shared" si="105"/>
        <v>-53.605076290550642</v>
      </c>
      <c r="AC235" s="23">
        <f t="shared" si="105"/>
        <v>-53.722461545727128</v>
      </c>
      <c r="AD235" s="23">
        <f t="shared" si="105"/>
        <v>-53.809777268768812</v>
      </c>
      <c r="AE235" s="23">
        <f t="shared" si="105"/>
        <v>-53.859161884247442</v>
      </c>
      <c r="AF235" s="23">
        <f t="shared" si="105"/>
        <v>-53.889879957976518</v>
      </c>
    </row>
    <row r="236" spans="1:32" hidden="1">
      <c r="A236" s="12" t="s">
        <v>38</v>
      </c>
      <c r="B236" s="63"/>
      <c r="C236" s="23">
        <f t="shared" si="106"/>
        <v>-465.9362491443826</v>
      </c>
      <c r="D236" s="23">
        <f t="shared" si="105"/>
        <v>-229.51505274747615</v>
      </c>
      <c r="E236" s="23">
        <f t="shared" si="105"/>
        <v>-123.04212265475508</v>
      </c>
      <c r="F236" s="23">
        <f t="shared" si="105"/>
        <v>-100.97218176977913</v>
      </c>
      <c r="G236" s="23">
        <f t="shared" si="105"/>
        <v>-97.292733799913549</v>
      </c>
      <c r="H236" s="23">
        <f t="shared" si="105"/>
        <v>-97.081321700003173</v>
      </c>
      <c r="I236" s="23">
        <f t="shared" si="105"/>
        <v>-94.11738941672229</v>
      </c>
      <c r="J236" s="23">
        <f t="shared" si="105"/>
        <v>-89.559783664666611</v>
      </c>
      <c r="K236" s="23">
        <f t="shared" si="105"/>
        <v>-82.907193188490055</v>
      </c>
      <c r="L236" s="23">
        <f t="shared" si="105"/>
        <v>-81.207692193074763</v>
      </c>
      <c r="M236" s="23">
        <f t="shared" si="105"/>
        <v>-82.307434035108599</v>
      </c>
      <c r="N236" s="23">
        <f t="shared" si="105"/>
        <v>-83.373581744344847</v>
      </c>
      <c r="O236" s="23">
        <f t="shared" si="105"/>
        <v>-86.062838881472999</v>
      </c>
      <c r="P236" s="23">
        <f t="shared" si="105"/>
        <v>-89.141162328047358</v>
      </c>
      <c r="Q236" s="23">
        <f t="shared" si="105"/>
        <v>-87.680432947581721</v>
      </c>
      <c r="R236" s="23">
        <f t="shared" si="105"/>
        <v>-86.106224645580369</v>
      </c>
      <c r="S236" s="23">
        <f t="shared" si="105"/>
        <v>-85.40371914055504</v>
      </c>
      <c r="T236" s="23">
        <f t="shared" si="105"/>
        <v>-85.143363360650255</v>
      </c>
      <c r="U236" s="23">
        <f t="shared" si="105"/>
        <v>-85.603706459158275</v>
      </c>
      <c r="V236" s="23">
        <f t="shared" si="105"/>
        <v>-86.203147618773073</v>
      </c>
      <c r="W236" s="23">
        <f t="shared" si="105"/>
        <v>-86.606465266053419</v>
      </c>
      <c r="X236" s="23">
        <f t="shared" si="105"/>
        <v>-86.922241790554835</v>
      </c>
      <c r="Y236" s="23">
        <f t="shared" si="105"/>
        <v>-86.940386111222324</v>
      </c>
      <c r="Z236" s="23">
        <f t="shared" si="105"/>
        <v>-86.579403365216422</v>
      </c>
      <c r="AA236" s="23">
        <f t="shared" si="105"/>
        <v>-86.47325046788319</v>
      </c>
      <c r="AB236" s="23">
        <f t="shared" si="105"/>
        <v>-86.59431400988251</v>
      </c>
      <c r="AC236" s="23">
        <f t="shared" si="105"/>
        <v>-86.763127437774529</v>
      </c>
      <c r="AD236" s="23">
        <f t="shared" si="105"/>
        <v>-86.953122724768036</v>
      </c>
      <c r="AE236" s="23">
        <f t="shared" si="105"/>
        <v>-87.0944486164517</v>
      </c>
      <c r="AF236" s="23">
        <f t="shared" si="105"/>
        <v>-87.174380667351215</v>
      </c>
    </row>
    <row r="237" spans="1:32" hidden="1">
      <c r="A237" s="12" t="s">
        <v>39</v>
      </c>
      <c r="B237" s="63"/>
      <c r="C237" s="23">
        <f t="shared" si="106"/>
        <v>-177.72709267379832</v>
      </c>
      <c r="D237" s="23">
        <f t="shared" si="105"/>
        <v>-256.56063538606395</v>
      </c>
      <c r="E237" s="23">
        <f t="shared" si="105"/>
        <v>-219.26133928437775</v>
      </c>
      <c r="F237" s="23">
        <f t="shared" si="105"/>
        <v>-176.91091043087363</v>
      </c>
      <c r="G237" s="23">
        <f t="shared" si="105"/>
        <v>-145.26393425263814</v>
      </c>
      <c r="H237" s="23">
        <f t="shared" si="105"/>
        <v>-140.24689542994747</v>
      </c>
      <c r="I237" s="23">
        <f t="shared" si="105"/>
        <v>-145.57631889766344</v>
      </c>
      <c r="J237" s="23">
        <f t="shared" si="105"/>
        <v>-141.13181460264605</v>
      </c>
      <c r="K237" s="23">
        <f t="shared" si="105"/>
        <v>-134.2975497126281</v>
      </c>
      <c r="L237" s="23">
        <f t="shared" si="105"/>
        <v>-124.32179314384121</v>
      </c>
      <c r="M237" s="23">
        <f t="shared" si="105"/>
        <v>-121.77334103644171</v>
      </c>
      <c r="N237" s="23">
        <f t="shared" si="105"/>
        <v>-123.42243651946046</v>
      </c>
      <c r="O237" s="23">
        <f t="shared" si="105"/>
        <v>-125.02115660478376</v>
      </c>
      <c r="P237" s="23">
        <f t="shared" si="105"/>
        <v>-129.05377737814342</v>
      </c>
      <c r="Q237" s="23">
        <f t="shared" si="105"/>
        <v>-133.66981461250907</v>
      </c>
      <c r="R237" s="23">
        <f t="shared" si="105"/>
        <v>-131.47940761773134</v>
      </c>
      <c r="S237" s="23">
        <f t="shared" si="105"/>
        <v>-129.1188356171624</v>
      </c>
      <c r="T237" s="23">
        <f t="shared" si="105"/>
        <v>-128.06540779359784</v>
      </c>
      <c r="U237" s="23">
        <f t="shared" si="105"/>
        <v>-127.67499658598172</v>
      </c>
      <c r="V237" s="23">
        <f t="shared" si="105"/>
        <v>-128.36529470447567</v>
      </c>
      <c r="W237" s="23">
        <f t="shared" si="105"/>
        <v>-129.26417448777647</v>
      </c>
      <c r="X237" s="23">
        <f t="shared" si="105"/>
        <v>-129.86896125220665</v>
      </c>
      <c r="Y237" s="23">
        <f t="shared" si="105"/>
        <v>-130.34247750874783</v>
      </c>
      <c r="Z237" s="23">
        <f t="shared" si="105"/>
        <v>-130.36968545529453</v>
      </c>
      <c r="AA237" s="23">
        <f t="shared" si="105"/>
        <v>-129.82838112992249</v>
      </c>
      <c r="AB237" s="23">
        <f t="shared" si="105"/>
        <v>-129.66920171452875</v>
      </c>
      <c r="AC237" s="23">
        <f t="shared" si="105"/>
        <v>-129.8507400834751</v>
      </c>
      <c r="AD237" s="23">
        <f t="shared" si="105"/>
        <v>-130.10388082139252</v>
      </c>
      <c r="AE237" s="23">
        <f t="shared" si="105"/>
        <v>-130.38878438475876</v>
      </c>
      <c r="AF237" s="23">
        <f t="shared" si="105"/>
        <v>-130.60070674753661</v>
      </c>
    </row>
    <row r="238" spans="1:32" hidden="1">
      <c r="A238" s="12" t="s">
        <v>40</v>
      </c>
      <c r="B238" s="63"/>
      <c r="C238" s="23">
        <f t="shared" si="106"/>
        <v>-465.8282024064174</v>
      </c>
      <c r="D238" s="23">
        <f t="shared" si="105"/>
        <v>-371.38371957065101</v>
      </c>
      <c r="E238" s="23">
        <f t="shared" si="105"/>
        <v>-363.98486018824769</v>
      </c>
      <c r="F238" s="23">
        <f t="shared" si="105"/>
        <v>-287.57804411982943</v>
      </c>
      <c r="G238" s="23">
        <f t="shared" si="105"/>
        <v>-234.81974844524666</v>
      </c>
      <c r="H238" s="23">
        <f t="shared" si="105"/>
        <v>-195.43123933450988</v>
      </c>
      <c r="I238" s="23">
        <f t="shared" si="105"/>
        <v>-196.96052050065919</v>
      </c>
      <c r="J238" s="23">
        <f t="shared" si="105"/>
        <v>-204.44507847930072</v>
      </c>
      <c r="K238" s="23">
        <f t="shared" si="105"/>
        <v>-198.20328698273806</v>
      </c>
      <c r="L238" s="23">
        <f t="shared" si="105"/>
        <v>-188.60535352509032</v>
      </c>
      <c r="M238" s="23">
        <f t="shared" ref="D238:AF245" si="107">M82-L81</f>
        <v>-174.59555886865564</v>
      </c>
      <c r="N238" s="23">
        <f t="shared" si="107"/>
        <v>-171.01655305889653</v>
      </c>
      <c r="O238" s="23">
        <f t="shared" si="107"/>
        <v>-173.33251665791249</v>
      </c>
      <c r="P238" s="23">
        <f t="shared" si="107"/>
        <v>-175.57773384561006</v>
      </c>
      <c r="Q238" s="23">
        <f t="shared" si="107"/>
        <v>-181.24108264251117</v>
      </c>
      <c r="R238" s="23">
        <f t="shared" si="107"/>
        <v>-187.72377228454934</v>
      </c>
      <c r="S238" s="23">
        <f t="shared" si="107"/>
        <v>-184.64759936480186</v>
      </c>
      <c r="T238" s="23">
        <f t="shared" si="107"/>
        <v>-181.33244940382792</v>
      </c>
      <c r="U238" s="23">
        <f t="shared" si="107"/>
        <v>-179.85303203916919</v>
      </c>
      <c r="V238" s="23">
        <f t="shared" si="107"/>
        <v>-179.30474471753769</v>
      </c>
      <c r="W238" s="23">
        <f t="shared" si="107"/>
        <v>-180.27418847101944</v>
      </c>
      <c r="X238" s="23">
        <f t="shared" si="107"/>
        <v>-181.53656101369779</v>
      </c>
      <c r="Y238" s="23">
        <f t="shared" si="107"/>
        <v>-182.38591397476557</v>
      </c>
      <c r="Z238" s="23">
        <f t="shared" si="107"/>
        <v>-183.05091271194033</v>
      </c>
      <c r="AA238" s="23">
        <f t="shared" si="107"/>
        <v>-183.08912312149914</v>
      </c>
      <c r="AB238" s="23">
        <f t="shared" si="107"/>
        <v>-182.32892389321933</v>
      </c>
      <c r="AC238" s="23">
        <f t="shared" si="107"/>
        <v>-182.10537484129236</v>
      </c>
      <c r="AD238" s="23">
        <f t="shared" si="107"/>
        <v>-182.36032445375167</v>
      </c>
      <c r="AE238" s="23">
        <f t="shared" si="107"/>
        <v>-182.71583130006911</v>
      </c>
      <c r="AF238" s="23">
        <f t="shared" si="107"/>
        <v>-183.11594535579206</v>
      </c>
    </row>
    <row r="239" spans="1:32" hidden="1">
      <c r="A239" s="12" t="s">
        <v>41</v>
      </c>
      <c r="B239" s="63"/>
      <c r="C239" s="23">
        <f t="shared" si="106"/>
        <v>-609.55177748663118</v>
      </c>
      <c r="D239" s="23">
        <f t="shared" si="107"/>
        <v>-492.33920647606283</v>
      </c>
      <c r="E239" s="23">
        <f t="shared" si="107"/>
        <v>-445.95031604106043</v>
      </c>
      <c r="F239" s="23">
        <f t="shared" si="107"/>
        <v>-488.3070347337125</v>
      </c>
      <c r="G239" s="23">
        <f t="shared" si="107"/>
        <v>-390.08862230531668</v>
      </c>
      <c r="H239" s="23">
        <f t="shared" si="107"/>
        <v>-321.71792728739092</v>
      </c>
      <c r="I239" s="23">
        <f t="shared" si="107"/>
        <v>-276.56215702358168</v>
      </c>
      <c r="J239" s="23">
        <f t="shared" si="107"/>
        <v>-278.72630078814109</v>
      </c>
      <c r="K239" s="23">
        <f t="shared" si="107"/>
        <v>-289.31798257857008</v>
      </c>
      <c r="L239" s="23">
        <f t="shared" si="107"/>
        <v>-280.48498675938026</v>
      </c>
      <c r="M239" s="23">
        <f t="shared" si="107"/>
        <v>-266.90258719493795</v>
      </c>
      <c r="N239" s="23">
        <f t="shared" si="107"/>
        <v>-247.07679556185758</v>
      </c>
      <c r="O239" s="23">
        <f t="shared" si="107"/>
        <v>-242.01200873392736</v>
      </c>
      <c r="P239" s="23">
        <f t="shared" si="107"/>
        <v>-245.2894166381775</v>
      </c>
      <c r="Q239" s="23">
        <f t="shared" si="107"/>
        <v>-248.46670861325038</v>
      </c>
      <c r="R239" s="23">
        <f t="shared" si="107"/>
        <v>-256.48112823511474</v>
      </c>
      <c r="S239" s="23">
        <f t="shared" si="107"/>
        <v>-265.65502815418949</v>
      </c>
      <c r="T239" s="23">
        <f t="shared" si="107"/>
        <v>-261.30181921503026</v>
      </c>
      <c r="U239" s="23">
        <f t="shared" si="107"/>
        <v>-256.61042480343895</v>
      </c>
      <c r="V239" s="23">
        <f t="shared" si="107"/>
        <v>-254.51684519507398</v>
      </c>
      <c r="W239" s="23">
        <f t="shared" si="107"/>
        <v>-253.74094301661535</v>
      </c>
      <c r="X239" s="23">
        <f t="shared" si="107"/>
        <v>-255.11283963093592</v>
      </c>
      <c r="Y239" s="23">
        <f t="shared" si="107"/>
        <v>-256.89927088194599</v>
      </c>
      <c r="Z239" s="23">
        <f t="shared" si="107"/>
        <v>-258.10122246239553</v>
      </c>
      <c r="AA239" s="23">
        <f t="shared" si="107"/>
        <v>-259.04228739038444</v>
      </c>
      <c r="AB239" s="23">
        <f t="shared" si="107"/>
        <v>-259.09636038979079</v>
      </c>
      <c r="AC239" s="23">
        <f t="shared" si="107"/>
        <v>-258.02057363708445</v>
      </c>
      <c r="AD239" s="23">
        <f t="shared" si="107"/>
        <v>-257.7042208973071</v>
      </c>
      <c r="AE239" s="23">
        <f t="shared" si="107"/>
        <v>-258.06500976092138</v>
      </c>
      <c r="AF239" s="23">
        <f t="shared" si="107"/>
        <v>-258.56810097903144</v>
      </c>
    </row>
    <row r="240" spans="1:32" hidden="1">
      <c r="A240" s="12" t="s">
        <v>42</v>
      </c>
      <c r="B240" s="63"/>
      <c r="C240" s="23">
        <f t="shared" si="106"/>
        <v>-642.76924117646558</v>
      </c>
      <c r="D240" s="23">
        <f t="shared" si="107"/>
        <v>-603.99846972156956</v>
      </c>
      <c r="E240" s="23">
        <f t="shared" si="107"/>
        <v>-641.47003817239602</v>
      </c>
      <c r="F240" s="23">
        <f t="shared" si="107"/>
        <v>-642.37911494047876</v>
      </c>
      <c r="G240" s="23">
        <f t="shared" si="107"/>
        <v>-704.20082883757277</v>
      </c>
      <c r="H240" s="23">
        <f t="shared" si="107"/>
        <v>-562.17024035218492</v>
      </c>
      <c r="I240" s="23">
        <f t="shared" si="107"/>
        <v>-476.07827438384993</v>
      </c>
      <c r="J240" s="23">
        <f t="shared" si="107"/>
        <v>-409.25675353504994</v>
      </c>
      <c r="K240" s="23">
        <f t="shared" si="107"/>
        <v>-412.45925405355229</v>
      </c>
      <c r="L240" s="23">
        <f t="shared" si="107"/>
        <v>-428.13282758464629</v>
      </c>
      <c r="M240" s="23">
        <f t="shared" si="107"/>
        <v>-415.06175802164216</v>
      </c>
      <c r="N240" s="23">
        <f t="shared" si="107"/>
        <v>-394.96251953296451</v>
      </c>
      <c r="O240" s="23">
        <f t="shared" si="107"/>
        <v>-365.62430780024079</v>
      </c>
      <c r="P240" s="23">
        <f t="shared" si="107"/>
        <v>-358.12943490492762</v>
      </c>
      <c r="Q240" s="23">
        <f t="shared" si="107"/>
        <v>-362.97934399349833</v>
      </c>
      <c r="R240" s="23">
        <f t="shared" si="107"/>
        <v>-367.68110150344</v>
      </c>
      <c r="S240" s="23">
        <f t="shared" si="107"/>
        <v>-379.5408417918843</v>
      </c>
      <c r="T240" s="23">
        <f t="shared" si="107"/>
        <v>-393.11638133259112</v>
      </c>
      <c r="U240" s="23">
        <f t="shared" si="107"/>
        <v>-386.67450158637439</v>
      </c>
      <c r="V240" s="23">
        <f t="shared" si="107"/>
        <v>-379.73217488808586</v>
      </c>
      <c r="W240" s="23">
        <f t="shared" si="107"/>
        <v>-376.63409522669099</v>
      </c>
      <c r="X240" s="23">
        <f t="shared" si="107"/>
        <v>-375.48591497660527</v>
      </c>
      <c r="Y240" s="23">
        <f t="shared" si="107"/>
        <v>-377.51604795143066</v>
      </c>
      <c r="Z240" s="23">
        <f t="shared" si="107"/>
        <v>-380.15960939189972</v>
      </c>
      <c r="AA240" s="23">
        <f t="shared" si="107"/>
        <v>-381.93825766040027</v>
      </c>
      <c r="AB240" s="23">
        <f t="shared" si="107"/>
        <v>-383.33084579118076</v>
      </c>
      <c r="AC240" s="23">
        <f t="shared" si="107"/>
        <v>-383.41086303008342</v>
      </c>
      <c r="AD240" s="23">
        <f t="shared" si="107"/>
        <v>-381.81891350724618</v>
      </c>
      <c r="AE240" s="23">
        <f t="shared" si="107"/>
        <v>-381.35077463876587</v>
      </c>
      <c r="AF240" s="23">
        <f t="shared" si="107"/>
        <v>-381.88467009512169</v>
      </c>
    </row>
    <row r="241" spans="1:32" hidden="1">
      <c r="A241" s="12" t="s">
        <v>43</v>
      </c>
      <c r="B241" s="63"/>
      <c r="C241" s="23">
        <f t="shared" si="106"/>
        <v>-1224.8109848292006</v>
      </c>
      <c r="D241" s="23">
        <f t="shared" si="107"/>
        <v>-1019.0673489371111</v>
      </c>
      <c r="E241" s="23">
        <f t="shared" si="107"/>
        <v>-884.49885307395743</v>
      </c>
      <c r="F241" s="23">
        <f t="shared" si="107"/>
        <v>-893.65962133895664</v>
      </c>
      <c r="G241" s="23">
        <f t="shared" si="107"/>
        <v>-898.16813547926722</v>
      </c>
      <c r="H241" s="23">
        <f t="shared" si="107"/>
        <v>-986.3218109227455</v>
      </c>
      <c r="I241" s="23">
        <f t="shared" si="107"/>
        <v>-812.59608485084755</v>
      </c>
      <c r="J241" s="23">
        <f t="shared" si="107"/>
        <v>-688.15336365815165</v>
      </c>
      <c r="K241" s="23">
        <f t="shared" si="107"/>
        <v>-591.56535111679477</v>
      </c>
      <c r="L241" s="23">
        <f t="shared" si="107"/>
        <v>-596.19444599993221</v>
      </c>
      <c r="M241" s="23">
        <f t="shared" si="107"/>
        <v>-618.85001111666497</v>
      </c>
      <c r="N241" s="23">
        <f t="shared" si="107"/>
        <v>-599.95626827987871</v>
      </c>
      <c r="O241" s="23">
        <f t="shared" si="107"/>
        <v>-570.90356976963812</v>
      </c>
      <c r="P241" s="23">
        <f t="shared" si="107"/>
        <v>-528.49628051931722</v>
      </c>
      <c r="Q241" s="23">
        <f t="shared" si="107"/>
        <v>-517.66272168957221</v>
      </c>
      <c r="R241" s="23">
        <f t="shared" si="107"/>
        <v>-524.67308412851344</v>
      </c>
      <c r="S241" s="23">
        <f t="shared" si="107"/>
        <v>-531.46929899414317</v>
      </c>
      <c r="T241" s="23">
        <f t="shared" si="107"/>
        <v>-548.61211060882852</v>
      </c>
      <c r="U241" s="23">
        <f t="shared" si="107"/>
        <v>-568.23504595596387</v>
      </c>
      <c r="V241" s="23">
        <f t="shared" si="107"/>
        <v>-558.92354939297002</v>
      </c>
      <c r="W241" s="23">
        <f t="shared" si="107"/>
        <v>-548.88867545291941</v>
      </c>
      <c r="X241" s="23">
        <f t="shared" si="107"/>
        <v>-544.41051701851029</v>
      </c>
      <c r="Y241" s="23">
        <f t="shared" si="107"/>
        <v>-542.75086535260198</v>
      </c>
      <c r="Z241" s="23">
        <f t="shared" si="107"/>
        <v>-545.68534674037073</v>
      </c>
      <c r="AA241" s="23">
        <f t="shared" si="107"/>
        <v>-549.50651606310566</v>
      </c>
      <c r="AB241" s="23">
        <f t="shared" si="107"/>
        <v>-552.07748570106196</v>
      </c>
      <c r="AC241" s="23">
        <f t="shared" si="107"/>
        <v>-554.09041982965573</v>
      </c>
      <c r="AD241" s="23">
        <f t="shared" si="107"/>
        <v>-554.20608175977031</v>
      </c>
      <c r="AE241" s="23">
        <f t="shared" si="107"/>
        <v>-551.90497818529911</v>
      </c>
      <c r="AF241" s="23">
        <f t="shared" si="107"/>
        <v>-551.22830093632729</v>
      </c>
    </row>
    <row r="242" spans="1:32" hidden="1">
      <c r="A242" s="12" t="s">
        <v>44</v>
      </c>
      <c r="B242" s="63"/>
      <c r="C242" s="23">
        <f t="shared" si="106"/>
        <v>-1773.5066851916563</v>
      </c>
      <c r="D242" s="23">
        <f t="shared" si="107"/>
        <v>-1964.7655735796216</v>
      </c>
      <c r="E242" s="23">
        <f t="shared" si="107"/>
        <v>-1562.1604660484736</v>
      </c>
      <c r="F242" s="23">
        <f t="shared" si="107"/>
        <v>-1318.8186301340393</v>
      </c>
      <c r="G242" s="23">
        <f t="shared" si="107"/>
        <v>-1334.6824429129992</v>
      </c>
      <c r="H242" s="23">
        <f t="shared" si="107"/>
        <v>-1342.3400195289214</v>
      </c>
      <c r="I242" s="23">
        <f t="shared" si="107"/>
        <v>-1523.9969452136793</v>
      </c>
      <c r="J242" s="23">
        <f t="shared" si="107"/>
        <v>-1255.5678453939108</v>
      </c>
      <c r="K242" s="23">
        <f t="shared" si="107"/>
        <v>-1063.2874711270997</v>
      </c>
      <c r="L242" s="23">
        <f t="shared" si="107"/>
        <v>-914.04628592043446</v>
      </c>
      <c r="M242" s="23">
        <f t="shared" si="107"/>
        <v>-921.19884645684579</v>
      </c>
      <c r="N242" s="23">
        <f t="shared" si="107"/>
        <v>-956.20467482607637</v>
      </c>
      <c r="O242" s="23">
        <f t="shared" si="107"/>
        <v>-927.01135673450699</v>
      </c>
      <c r="P242" s="23">
        <f t="shared" si="107"/>
        <v>-882.12111575078961</v>
      </c>
      <c r="Q242" s="23">
        <f t="shared" si="107"/>
        <v>-816.59627532186278</v>
      </c>
      <c r="R242" s="23">
        <f t="shared" si="107"/>
        <v>-799.85700181145148</v>
      </c>
      <c r="S242" s="23">
        <f t="shared" si="107"/>
        <v>-810.68893396936619</v>
      </c>
      <c r="T242" s="23">
        <f t="shared" si="107"/>
        <v>-821.1899799561179</v>
      </c>
      <c r="U242" s="23">
        <f t="shared" si="107"/>
        <v>-847.67787898037932</v>
      </c>
      <c r="V242" s="23">
        <f t="shared" si="107"/>
        <v>-877.99789542327562</v>
      </c>
      <c r="W242" s="23">
        <f t="shared" si="107"/>
        <v>-863.6104083371938</v>
      </c>
      <c r="X242" s="23">
        <f t="shared" si="107"/>
        <v>-848.10520804568296</v>
      </c>
      <c r="Y242" s="23">
        <f t="shared" si="107"/>
        <v>-841.18586417774713</v>
      </c>
      <c r="Z242" s="23">
        <f t="shared" si="107"/>
        <v>-838.62148403229003</v>
      </c>
      <c r="AA242" s="23">
        <f t="shared" si="107"/>
        <v>-843.15564379761054</v>
      </c>
      <c r="AB242" s="23">
        <f t="shared" si="107"/>
        <v>-849.05985306328876</v>
      </c>
      <c r="AC242" s="23">
        <f t="shared" si="107"/>
        <v>-853.03233935639946</v>
      </c>
      <c r="AD242" s="23">
        <f t="shared" si="107"/>
        <v>-856.14258737982891</v>
      </c>
      <c r="AE242" s="23">
        <f t="shared" si="107"/>
        <v>-856.32130027679887</v>
      </c>
      <c r="AF242" s="23">
        <f t="shared" si="107"/>
        <v>-852.76579255175602</v>
      </c>
    </row>
    <row r="243" spans="1:32" hidden="1">
      <c r="A243" s="12" t="s">
        <v>45</v>
      </c>
      <c r="B243" s="63"/>
      <c r="C243" s="23">
        <f t="shared" si="106"/>
        <v>-2819.7790400885788</v>
      </c>
      <c r="D243" s="23">
        <f t="shared" si="107"/>
        <v>-2915.0295319120996</v>
      </c>
      <c r="E243" s="23">
        <f t="shared" si="107"/>
        <v>-3208.7078210383916</v>
      </c>
      <c r="F243" s="23">
        <f t="shared" si="107"/>
        <v>-2546.7862859489542</v>
      </c>
      <c r="G243" s="23">
        <f t="shared" si="107"/>
        <v>-2148.7845222620817</v>
      </c>
      <c r="H243" s="23">
        <f t="shared" si="107"/>
        <v>-2171.938442374405</v>
      </c>
      <c r="I243" s="23">
        <f t="shared" si="107"/>
        <v>-2266.0521650328519</v>
      </c>
      <c r="J243" s="23">
        <f t="shared" si="107"/>
        <v>-2572.7137140833074</v>
      </c>
      <c r="K243" s="23">
        <f t="shared" si="107"/>
        <v>-2119.568956454852</v>
      </c>
      <c r="L243" s="23">
        <f t="shared" si="107"/>
        <v>-1794.9735841485526</v>
      </c>
      <c r="M243" s="23">
        <f t="shared" si="107"/>
        <v>-1543.0342052061678</v>
      </c>
      <c r="N243" s="23">
        <f t="shared" si="107"/>
        <v>-1555.1086982952947</v>
      </c>
      <c r="O243" s="23">
        <f t="shared" si="107"/>
        <v>-1614.2032883475986</v>
      </c>
      <c r="P243" s="23">
        <f t="shared" si="107"/>
        <v>-1564.9210046464068</v>
      </c>
      <c r="Q243" s="23">
        <f t="shared" si="107"/>
        <v>-1489.1401843698113</v>
      </c>
      <c r="R243" s="23">
        <f t="shared" si="107"/>
        <v>-1378.5253592456138</v>
      </c>
      <c r="S243" s="23">
        <f t="shared" si="107"/>
        <v>-1350.2671933357196</v>
      </c>
      <c r="T243" s="23">
        <f t="shared" si="107"/>
        <v>-1368.5529651676115</v>
      </c>
      <c r="U243" s="23">
        <f t="shared" si="107"/>
        <v>-1386.2801562274035</v>
      </c>
      <c r="V243" s="23">
        <f t="shared" si="107"/>
        <v>-1430.9953253036911</v>
      </c>
      <c r="W243" s="23">
        <f t="shared" si="107"/>
        <v>-1482.1796287623365</v>
      </c>
      <c r="X243" s="23">
        <f t="shared" si="107"/>
        <v>-1457.8915975731616</v>
      </c>
      <c r="Y243" s="23">
        <f t="shared" si="107"/>
        <v>-1431.7167147724722</v>
      </c>
      <c r="Z243" s="23">
        <f t="shared" si="107"/>
        <v>-1420.0359230770482</v>
      </c>
      <c r="AA243" s="23">
        <f t="shared" si="107"/>
        <v>-1415.7069012971406</v>
      </c>
      <c r="AB243" s="23">
        <f t="shared" si="107"/>
        <v>-1423.3611784574205</v>
      </c>
      <c r="AC243" s="23">
        <f t="shared" si="107"/>
        <v>-1433.3282851477161</v>
      </c>
      <c r="AD243" s="23">
        <f t="shared" si="107"/>
        <v>-1440.0343812441643</v>
      </c>
      <c r="AE243" s="23">
        <f t="shared" si="107"/>
        <v>-1445.284902099349</v>
      </c>
      <c r="AF243" s="23">
        <f t="shared" si="107"/>
        <v>-1445.5865937282942</v>
      </c>
    </row>
    <row r="244" spans="1:32" hidden="1">
      <c r="A244" s="12" t="s">
        <v>46</v>
      </c>
      <c r="B244" s="63"/>
      <c r="C244" s="23">
        <f t="shared" si="106"/>
        <v>-4766.8068151514672</v>
      </c>
      <c r="D244" s="23">
        <f t="shared" si="107"/>
        <v>-4490.5924216395651</v>
      </c>
      <c r="E244" s="23">
        <f t="shared" si="107"/>
        <v>-4766.3032704467114</v>
      </c>
      <c r="F244" s="23">
        <f t="shared" si="107"/>
        <v>-5309.5496149561441</v>
      </c>
      <c r="G244" s="23">
        <f t="shared" si="107"/>
        <v>-4221.4402821130643</v>
      </c>
      <c r="H244" s="23">
        <f t="shared" si="107"/>
        <v>-3560.2963308128383</v>
      </c>
      <c r="I244" s="23">
        <f t="shared" si="107"/>
        <v>-3753.4421988421091</v>
      </c>
      <c r="J244" s="23">
        <f t="shared" si="107"/>
        <v>-3916.0851224279832</v>
      </c>
      <c r="K244" s="23">
        <f t="shared" si="107"/>
        <v>-4446.0432356560559</v>
      </c>
      <c r="L244" s="23">
        <f t="shared" si="107"/>
        <v>-3662.9397082801588</v>
      </c>
      <c r="M244" s="23">
        <f t="shared" si="107"/>
        <v>-3101.9892024125038</v>
      </c>
      <c r="N244" s="23">
        <f t="shared" si="107"/>
        <v>-2666.5993782706028</v>
      </c>
      <c r="O244" s="23">
        <f t="shared" si="107"/>
        <v>-2687.4659511928112</v>
      </c>
      <c r="P244" s="23">
        <f t="shared" si="107"/>
        <v>-2789.5904514540271</v>
      </c>
      <c r="Q244" s="23">
        <f t="shared" si="107"/>
        <v>-2704.4231190423634</v>
      </c>
      <c r="R244" s="23">
        <f t="shared" si="107"/>
        <v>-2573.4622579333845</v>
      </c>
      <c r="S244" s="23">
        <f t="shared" si="107"/>
        <v>-2382.3029026135337</v>
      </c>
      <c r="T244" s="23">
        <f t="shared" si="107"/>
        <v>-2333.4684649891715</v>
      </c>
      <c r="U244" s="23">
        <f t="shared" si="107"/>
        <v>-2365.0690786590494</v>
      </c>
      <c r="V244" s="23">
        <f t="shared" si="107"/>
        <v>-2395.7043792240183</v>
      </c>
      <c r="W244" s="23">
        <f t="shared" si="107"/>
        <v>-2472.9790382405117</v>
      </c>
      <c r="X244" s="23">
        <f t="shared" si="107"/>
        <v>-2561.4333520331238</v>
      </c>
      <c r="Y244" s="23">
        <f t="shared" si="107"/>
        <v>-2519.4599151190596</v>
      </c>
      <c r="Z244" s="23">
        <f t="shared" si="107"/>
        <v>-2474.2257097027868</v>
      </c>
      <c r="AA244" s="23">
        <f t="shared" si="107"/>
        <v>-2454.0395130730358</v>
      </c>
      <c r="AB244" s="23">
        <f t="shared" si="107"/>
        <v>-2446.5583005711524</v>
      </c>
      <c r="AC244" s="23">
        <f t="shared" si="107"/>
        <v>-2459.7860635383258</v>
      </c>
      <c r="AD244" s="23">
        <f t="shared" si="107"/>
        <v>-2477.0107500772465</v>
      </c>
      <c r="AE244" s="23">
        <f t="shared" si="107"/>
        <v>-2488.5999109792356</v>
      </c>
      <c r="AF244" s="23">
        <f t="shared" si="107"/>
        <v>-2497.673614984491</v>
      </c>
    </row>
    <row r="245" spans="1:32" hidden="1">
      <c r="A245" s="12" t="s">
        <v>47</v>
      </c>
      <c r="B245" s="63"/>
      <c r="C245" s="23">
        <f t="shared" si="106"/>
        <v>-7017.5833566068577</v>
      </c>
      <c r="D245" s="23">
        <f t="shared" si="107"/>
        <v>-7003.6839317677986</v>
      </c>
      <c r="E245" s="23">
        <f t="shared" si="107"/>
        <v>-6820.4727066534178</v>
      </c>
      <c r="F245" s="23">
        <f t="shared" si="107"/>
        <v>-7357.8549132665576</v>
      </c>
      <c r="G245" s="23">
        <f t="shared" si="107"/>
        <v>-8260.3206052539463</v>
      </c>
      <c r="H245" s="23">
        <f t="shared" si="107"/>
        <v>-6616.8388005553934</v>
      </c>
      <c r="I245" s="23">
        <f t="shared" si="107"/>
        <v>-5893.5557648649883</v>
      </c>
      <c r="J245" s="23">
        <f t="shared" si="107"/>
        <v>-6213.2808209318464</v>
      </c>
      <c r="K245" s="23">
        <f t="shared" si="107"/>
        <v>-6482.5126631294261</v>
      </c>
      <c r="L245" s="23">
        <f t="shared" si="107"/>
        <v>-7359.7816888341476</v>
      </c>
      <c r="M245" s="23">
        <f t="shared" si="107"/>
        <v>-6063.4670342619502</v>
      </c>
      <c r="N245" s="23">
        <f t="shared" si="107"/>
        <v>-5134.8945839722619</v>
      </c>
      <c r="O245" s="23">
        <f t="shared" si="107"/>
        <v>-4414.1696864890182</v>
      </c>
      <c r="P245" s="23">
        <f t="shared" si="107"/>
        <v>-4448.7112807024932</v>
      </c>
      <c r="Q245" s="23">
        <f t="shared" si="107"/>
        <v>-4617.763623913208</v>
      </c>
      <c r="R245" s="23">
        <f t="shared" si="107"/>
        <v>-4476.7814201093133</v>
      </c>
      <c r="S245" s="23">
        <f t="shared" si="107"/>
        <v>-4259.9946511876697</v>
      </c>
      <c r="T245" s="23">
        <f t="shared" si="107"/>
        <v>-3943.5579796660095</v>
      </c>
      <c r="U245" s="23">
        <f t="shared" si="107"/>
        <v>-3862.7196295280883</v>
      </c>
      <c r="V245" s="23">
        <f t="shared" si="107"/>
        <v>-3915.0298760813203</v>
      </c>
      <c r="W245" s="23">
        <f t="shared" si="107"/>
        <v>-3965.7421863714662</v>
      </c>
      <c r="X245" s="23">
        <f t="shared" si="107"/>
        <v>-4093.6592106323806</v>
      </c>
      <c r="Y245" s="23">
        <f t="shared" si="107"/>
        <v>-4240.0825368223668</v>
      </c>
      <c r="Z245" s="23">
        <f t="shared" si="107"/>
        <v>-4170.6015812751612</v>
      </c>
      <c r="AA245" s="23">
        <f t="shared" si="107"/>
        <v>-4095.7228949722994</v>
      </c>
      <c r="AB245" s="23">
        <f t="shared" si="107"/>
        <v>-4062.3075653301203</v>
      </c>
      <c r="AC245" s="23">
        <f t="shared" si="107"/>
        <v>-4049.9234997996573</v>
      </c>
      <c r="AD245" s="23">
        <f t="shared" si="107"/>
        <v>-4071.8201486872131</v>
      </c>
      <c r="AE245" s="23">
        <f t="shared" si="107"/>
        <v>-4100.333126601683</v>
      </c>
      <c r="AF245" s="23">
        <f t="shared" si="107"/>
        <v>-4119.5173067084725</v>
      </c>
    </row>
    <row r="246" spans="1:32" hidden="1">
      <c r="A246" s="12" t="s">
        <v>48</v>
      </c>
      <c r="B246" s="63"/>
      <c r="C246" s="23">
        <f>C90-B89-B90</f>
        <v>-16988.445051691473</v>
      </c>
      <c r="D246" s="23">
        <f t="shared" ref="D246:AF246" si="108">D90-C89-C90</f>
        <v>-20226.519564940805</v>
      </c>
      <c r="E246" s="23">
        <f t="shared" si="108"/>
        <v>-23011.423017700596</v>
      </c>
      <c r="F246" s="23">
        <f t="shared" si="108"/>
        <v>-25057.880867091186</v>
      </c>
      <c r="G246" s="23">
        <f t="shared" si="108"/>
        <v>-28184.103270112239</v>
      </c>
      <c r="H246" s="23">
        <f t="shared" si="108"/>
        <v>-32804.568623899526</v>
      </c>
      <c r="I246" s="23">
        <f t="shared" si="108"/>
        <v>-33315.115880065357</v>
      </c>
      <c r="J246" s="23">
        <f t="shared" si="108"/>
        <v>-31889.720210372583</v>
      </c>
      <c r="K246" s="23">
        <f t="shared" si="108"/>
        <v>-31870.736545923872</v>
      </c>
      <c r="L246" s="23">
        <f t="shared" si="108"/>
        <v>-32493.868100841122</v>
      </c>
      <c r="M246" s="23">
        <f t="shared" si="108"/>
        <v>-34894.886348234591</v>
      </c>
      <c r="N246" s="23">
        <f t="shared" si="108"/>
        <v>-33144.156692435055</v>
      </c>
      <c r="O246" s="23">
        <f t="shared" si="108"/>
        <v>-30012.379521394047</v>
      </c>
      <c r="P246" s="23">
        <f t="shared" si="108"/>
        <v>-26622.406148425438</v>
      </c>
      <c r="Q246" s="23">
        <f t="shared" si="108"/>
        <v>-24869.602349813566</v>
      </c>
      <c r="R246" s="23">
        <f t="shared" si="108"/>
        <v>-24319.005265343611</v>
      </c>
      <c r="S246" s="23">
        <f t="shared" si="108"/>
        <v>-23689.438740433536</v>
      </c>
      <c r="T246" s="23">
        <f t="shared" si="108"/>
        <v>-22838.807708770051</v>
      </c>
      <c r="U246" s="23">
        <f t="shared" si="108"/>
        <v>-21634.135699159699</v>
      </c>
      <c r="V246" s="23">
        <f t="shared" si="108"/>
        <v>-20792.193028309273</v>
      </c>
      <c r="W246" s="23">
        <f t="shared" si="108"/>
        <v>-20459.745790250323</v>
      </c>
      <c r="X246" s="23">
        <f t="shared" si="108"/>
        <v>-20399.190015749282</v>
      </c>
      <c r="Y246" s="23">
        <f t="shared" si="108"/>
        <v>-20667.368810224143</v>
      </c>
      <c r="Z246" s="23">
        <f t="shared" si="108"/>
        <v>-21156.940334150811</v>
      </c>
      <c r="AA246" s="23">
        <f t="shared" si="108"/>
        <v>-21258.348967300557</v>
      </c>
      <c r="AB246" s="23">
        <f t="shared" si="108"/>
        <v>-21137.052126002862</v>
      </c>
      <c r="AC246" s="23">
        <f t="shared" si="108"/>
        <v>-20992.813430632792</v>
      </c>
      <c r="AD246" s="23">
        <f t="shared" si="108"/>
        <v>-20885.641301499545</v>
      </c>
      <c r="AE246" s="23">
        <f t="shared" si="108"/>
        <v>-20879.172938285141</v>
      </c>
      <c r="AF246" s="23">
        <f t="shared" si="108"/>
        <v>-20942.753794230823</v>
      </c>
    </row>
    <row r="247" spans="1:32" hidden="1">
      <c r="A247" s="6"/>
    </row>
    <row r="248" spans="1:32" s="8" customFormat="1">
      <c r="A248" s="67" t="s">
        <v>62</v>
      </c>
    </row>
    <row r="249" spans="1:32" s="8" customFormat="1">
      <c r="A249" s="68" t="s">
        <v>0</v>
      </c>
      <c r="B249" s="65">
        <v>2010</v>
      </c>
      <c r="C249" s="65">
        <f t="shared" ref="C249:AF249" si="109">B249+5</f>
        <v>2015</v>
      </c>
      <c r="D249" s="65">
        <f t="shared" si="109"/>
        <v>2020</v>
      </c>
      <c r="E249" s="65">
        <f t="shared" si="109"/>
        <v>2025</v>
      </c>
      <c r="F249" s="65">
        <f t="shared" si="109"/>
        <v>2030</v>
      </c>
      <c r="G249" s="65">
        <f t="shared" si="109"/>
        <v>2035</v>
      </c>
      <c r="H249" s="65">
        <f t="shared" si="109"/>
        <v>2040</v>
      </c>
      <c r="I249" s="65">
        <f t="shared" si="109"/>
        <v>2045</v>
      </c>
      <c r="J249" s="65">
        <f t="shared" si="109"/>
        <v>2050</v>
      </c>
      <c r="K249" s="65">
        <f t="shared" si="109"/>
        <v>2055</v>
      </c>
      <c r="L249" s="65">
        <f t="shared" si="109"/>
        <v>2060</v>
      </c>
      <c r="M249" s="65">
        <f t="shared" si="109"/>
        <v>2065</v>
      </c>
      <c r="N249" s="65">
        <f t="shared" si="109"/>
        <v>2070</v>
      </c>
      <c r="O249" s="65">
        <f t="shared" si="109"/>
        <v>2075</v>
      </c>
      <c r="P249" s="65">
        <f t="shared" si="109"/>
        <v>2080</v>
      </c>
      <c r="Q249" s="65">
        <f t="shared" si="109"/>
        <v>2085</v>
      </c>
      <c r="R249" s="65">
        <f t="shared" si="109"/>
        <v>2090</v>
      </c>
      <c r="S249" s="65">
        <f t="shared" si="109"/>
        <v>2095</v>
      </c>
      <c r="T249" s="65">
        <f t="shared" si="109"/>
        <v>2100</v>
      </c>
      <c r="U249" s="65">
        <f t="shared" si="109"/>
        <v>2105</v>
      </c>
      <c r="V249" s="65">
        <f t="shared" si="109"/>
        <v>2110</v>
      </c>
      <c r="W249" s="65">
        <f t="shared" si="109"/>
        <v>2115</v>
      </c>
      <c r="X249" s="65">
        <f t="shared" si="109"/>
        <v>2120</v>
      </c>
      <c r="Y249" s="65">
        <f t="shared" si="109"/>
        <v>2125</v>
      </c>
      <c r="Z249" s="65">
        <f t="shared" si="109"/>
        <v>2130</v>
      </c>
      <c r="AA249" s="65">
        <f t="shared" si="109"/>
        <v>2135</v>
      </c>
      <c r="AB249" s="65">
        <f t="shared" si="109"/>
        <v>2140</v>
      </c>
      <c r="AC249" s="65">
        <f t="shared" si="109"/>
        <v>2145</v>
      </c>
      <c r="AD249" s="65">
        <f t="shared" si="109"/>
        <v>2150</v>
      </c>
      <c r="AE249" s="65">
        <f t="shared" si="109"/>
        <v>2155</v>
      </c>
      <c r="AF249" s="65">
        <f t="shared" si="109"/>
        <v>2160</v>
      </c>
    </row>
    <row r="250" spans="1:32" s="8" customFormat="1">
      <c r="A250" s="69" t="s">
        <v>1</v>
      </c>
      <c r="B250" s="63"/>
      <c r="C250" s="64">
        <f t="shared" ref="C250:AF250" si="110">SUM(C251:C269)</f>
        <v>-14076.385133245676</v>
      </c>
      <c r="D250" s="64">
        <f t="shared" si="110"/>
        <v>-21759.864803552351</v>
      </c>
      <c r="E250" s="64">
        <f t="shared" si="110"/>
        <v>-26105.065450034352</v>
      </c>
      <c r="F250" s="64">
        <f t="shared" si="110"/>
        <v>-29352.725386900445</v>
      </c>
      <c r="G250" s="64">
        <f t="shared" si="110"/>
        <v>-31112.272127616157</v>
      </c>
      <c r="H250" s="64">
        <f t="shared" si="110"/>
        <v>-31246.943733642456</v>
      </c>
      <c r="I250" s="64">
        <f t="shared" si="110"/>
        <v>-31938.99174169742</v>
      </c>
      <c r="J250" s="64">
        <f t="shared" si="110"/>
        <v>-31647.753032300192</v>
      </c>
      <c r="K250" s="64">
        <f t="shared" si="110"/>
        <v>-32786.572033625831</v>
      </c>
      <c r="L250" s="64">
        <f t="shared" si="110"/>
        <v>-33312.433721143083</v>
      </c>
      <c r="M250" s="64">
        <f t="shared" si="110"/>
        <v>-32200.802476092038</v>
      </c>
      <c r="N250" s="64">
        <f t="shared" si="110"/>
        <v>-24887.227699588919</v>
      </c>
      <c r="O250" s="64">
        <f t="shared" si="110"/>
        <v>-16973.519727691062</v>
      </c>
      <c r="P250" s="64">
        <f t="shared" si="110"/>
        <v>-10440.423290218008</v>
      </c>
      <c r="Q250" s="64">
        <f t="shared" si="110"/>
        <v>-7117.8552421693457</v>
      </c>
      <c r="R250" s="64">
        <f t="shared" si="110"/>
        <v>-5618.5730985376431</v>
      </c>
      <c r="S250" s="64">
        <f t="shared" si="110"/>
        <v>-3602.5556447560812</v>
      </c>
      <c r="T250" s="64">
        <f t="shared" si="110"/>
        <v>-1346.6611806323926</v>
      </c>
      <c r="U250" s="64">
        <f t="shared" si="110"/>
        <v>700.74248738662573</v>
      </c>
      <c r="V250" s="64">
        <f t="shared" si="110"/>
        <v>1799.0089293358833</v>
      </c>
      <c r="W250" s="64">
        <f t="shared" si="110"/>
        <v>1948.4801927943263</v>
      </c>
      <c r="X250" s="64">
        <f t="shared" si="110"/>
        <v>1597.8470129857305</v>
      </c>
      <c r="Y250" s="64">
        <f t="shared" si="110"/>
        <v>948.64582053129561</v>
      </c>
      <c r="Z250" s="64">
        <f t="shared" si="110"/>
        <v>388.27614113839809</v>
      </c>
      <c r="AA250" s="64">
        <f t="shared" si="110"/>
        <v>486.73889829591644</v>
      </c>
      <c r="AB250" s="64">
        <f t="shared" si="110"/>
        <v>852.90483065002627</v>
      </c>
      <c r="AC250" s="64">
        <f t="shared" si="110"/>
        <v>1147.0715267251362</v>
      </c>
      <c r="AD250" s="64">
        <f t="shared" si="110"/>
        <v>1277.2977945119419</v>
      </c>
      <c r="AE250" s="64">
        <f t="shared" si="110"/>
        <v>1228.4813048709329</v>
      </c>
      <c r="AF250" s="64">
        <f t="shared" si="110"/>
        <v>1098.6146433522517</v>
      </c>
    </row>
    <row r="251" spans="1:32" s="8" customFormat="1" hidden="1">
      <c r="A251" s="69" t="s">
        <v>63</v>
      </c>
      <c r="B251" s="63"/>
      <c r="C251" s="23">
        <f t="shared" ref="C251:AF259" si="111">C273+C295</f>
        <v>62423.719120746071</v>
      </c>
      <c r="D251" s="23">
        <f t="shared" si="111"/>
        <v>61259.256597145548</v>
      </c>
      <c r="E251" s="23">
        <f t="shared" si="111"/>
        <v>62085.123190313541</v>
      </c>
      <c r="F251" s="23">
        <f t="shared" si="111"/>
        <v>62887.439077430652</v>
      </c>
      <c r="G251" s="23">
        <f t="shared" si="111"/>
        <v>64913.957101428212</v>
      </c>
      <c r="H251" s="23">
        <f t="shared" si="111"/>
        <v>67239.093915713107</v>
      </c>
      <c r="I251" s="23">
        <f t="shared" si="111"/>
        <v>66137.267134083202</v>
      </c>
      <c r="J251" s="23">
        <f t="shared" si="111"/>
        <v>64949.843309928976</v>
      </c>
      <c r="K251" s="23">
        <f t="shared" si="111"/>
        <v>64419.944076005348</v>
      </c>
      <c r="L251" s="23">
        <f t="shared" si="111"/>
        <v>64223.557958982943</v>
      </c>
      <c r="M251" s="23">
        <f t="shared" si="111"/>
        <v>64570.794320115907</v>
      </c>
      <c r="N251" s="23">
        <f t="shared" si="111"/>
        <v>65022.952216373422</v>
      </c>
      <c r="O251" s="23">
        <f t="shared" si="111"/>
        <v>65327.174333913397</v>
      </c>
      <c r="P251" s="23">
        <f t="shared" si="111"/>
        <v>65565.364265846874</v>
      </c>
      <c r="Q251" s="23">
        <f t="shared" si="111"/>
        <v>65579.050509658846</v>
      </c>
      <c r="R251" s="23">
        <f t="shared" si="111"/>
        <v>65306.761567864858</v>
      </c>
      <c r="S251" s="23">
        <f t="shared" si="111"/>
        <v>65226.690538423914</v>
      </c>
      <c r="T251" s="23">
        <f t="shared" si="111"/>
        <v>65318.008652946228</v>
      </c>
      <c r="U251" s="23">
        <f t="shared" si="111"/>
        <v>65445.344460959022</v>
      </c>
      <c r="V251" s="23">
        <f t="shared" si="111"/>
        <v>65588.657725136785</v>
      </c>
      <c r="W251" s="23">
        <f t="shared" si="111"/>
        <v>65695.259710745828</v>
      </c>
      <c r="X251" s="23">
        <f t="shared" si="111"/>
        <v>65755.552380672947</v>
      </c>
      <c r="Y251" s="23">
        <f t="shared" si="111"/>
        <v>65793.055450443935</v>
      </c>
      <c r="Z251" s="23">
        <f t="shared" si="111"/>
        <v>65812.041813365155</v>
      </c>
      <c r="AA251" s="23">
        <f t="shared" si="111"/>
        <v>65837.881860544963</v>
      </c>
      <c r="AB251" s="23">
        <f t="shared" si="111"/>
        <v>65907.877560036912</v>
      </c>
      <c r="AC251" s="23">
        <f t="shared" si="111"/>
        <v>65991.852971023909</v>
      </c>
      <c r="AD251" s="23">
        <f t="shared" si="111"/>
        <v>66066.360142771271</v>
      </c>
      <c r="AE251" s="23">
        <f t="shared" si="111"/>
        <v>66132.659195103945</v>
      </c>
      <c r="AF251" s="23">
        <f t="shared" si="111"/>
        <v>66190.531035806358</v>
      </c>
    </row>
    <row r="252" spans="1:32" s="8" customFormat="1" hidden="1">
      <c r="A252" s="69" t="s">
        <v>31</v>
      </c>
      <c r="B252" s="63"/>
      <c r="C252" s="23">
        <f t="shared" si="111"/>
        <v>-51.047430000001007</v>
      </c>
      <c r="D252" s="23">
        <f t="shared" si="111"/>
        <v>-41.750166119555438</v>
      </c>
      <c r="E252" s="23">
        <f t="shared" si="111"/>
        <v>-36.650572174830522</v>
      </c>
      <c r="F252" s="23">
        <f t="shared" si="111"/>
        <v>-33.705511620995026</v>
      </c>
      <c r="G252" s="23">
        <f t="shared" si="111"/>
        <v>-30.96364405442359</v>
      </c>
      <c r="H252" s="23">
        <f t="shared" si="111"/>
        <v>-29.347808589838927</v>
      </c>
      <c r="I252" s="23">
        <f t="shared" si="111"/>
        <v>-30.399265402846964</v>
      </c>
      <c r="J252" s="23">
        <f t="shared" si="111"/>
        <v>-29.90112179602324</v>
      </c>
      <c r="K252" s="23">
        <f t="shared" si="111"/>
        <v>-29.364279166624094</v>
      </c>
      <c r="L252" s="23">
        <f t="shared" si="111"/>
        <v>-29.124708010757502</v>
      </c>
      <c r="M252" s="23">
        <f t="shared" si="111"/>
        <v>-29.035920471468494</v>
      </c>
      <c r="N252" s="23">
        <f t="shared" si="111"/>
        <v>-29.192908462901453</v>
      </c>
      <c r="O252" s="23">
        <f t="shared" si="111"/>
        <v>-29.397332215392161</v>
      </c>
      <c r="P252" s="23">
        <f t="shared" si="111"/>
        <v>-29.534873165960391</v>
      </c>
      <c r="Q252" s="23">
        <f t="shared" si="111"/>
        <v>-29.642560502827372</v>
      </c>
      <c r="R252" s="23">
        <f t="shared" si="111"/>
        <v>-29.648748149533763</v>
      </c>
      <c r="S252" s="23">
        <f t="shared" si="111"/>
        <v>-29.525644411428193</v>
      </c>
      <c r="T252" s="23">
        <f t="shared" si="111"/>
        <v>-29.489443738080247</v>
      </c>
      <c r="U252" s="23">
        <f t="shared" si="111"/>
        <v>-29.530729297384948</v>
      </c>
      <c r="V252" s="23">
        <f t="shared" si="111"/>
        <v>-29.588298708238689</v>
      </c>
      <c r="W252" s="23">
        <f t="shared" si="111"/>
        <v>-29.653091638954699</v>
      </c>
      <c r="X252" s="23">
        <f t="shared" si="111"/>
        <v>-29.701287143448887</v>
      </c>
      <c r="Y252" s="23">
        <f t="shared" si="111"/>
        <v>-29.728545881903308</v>
      </c>
      <c r="Z252" s="23">
        <f t="shared" si="111"/>
        <v>-29.745501282474564</v>
      </c>
      <c r="AA252" s="23">
        <f t="shared" si="111"/>
        <v>-29.754085150160243</v>
      </c>
      <c r="AB252" s="23">
        <f t="shared" si="111"/>
        <v>-29.765767616512719</v>
      </c>
      <c r="AC252" s="23">
        <f t="shared" si="111"/>
        <v>-29.797413162607981</v>
      </c>
      <c r="AD252" s="23">
        <f t="shared" si="111"/>
        <v>-29.835379034205044</v>
      </c>
      <c r="AE252" s="23">
        <f t="shared" si="111"/>
        <v>-29.869064248512107</v>
      </c>
      <c r="AF252" s="23">
        <f t="shared" si="111"/>
        <v>-29.899038514529799</v>
      </c>
    </row>
    <row r="253" spans="1:32" s="8" customFormat="1" hidden="1">
      <c r="A253" s="69" t="s">
        <v>32</v>
      </c>
      <c r="B253" s="63"/>
      <c r="C253" s="23">
        <f t="shared" si="111"/>
        <v>-17.882599999998032</v>
      </c>
      <c r="D253" s="23">
        <f t="shared" si="111"/>
        <v>-14.846592657331374</v>
      </c>
      <c r="E253" s="23">
        <f t="shared" si="111"/>
        <v>-12.627377985260013</v>
      </c>
      <c r="F253" s="23">
        <f t="shared" si="111"/>
        <v>-11.430305636207597</v>
      </c>
      <c r="G253" s="23">
        <f t="shared" si="111"/>
        <v>-10.948346550709735</v>
      </c>
      <c r="H253" s="23">
        <f t="shared" si="111"/>
        <v>-10.767943382986617</v>
      </c>
      <c r="I253" s="23">
        <f t="shared" si="111"/>
        <v>-11.115415459356466</v>
      </c>
      <c r="J253" s="23">
        <f t="shared" si="111"/>
        <v>-11.513715001591226</v>
      </c>
      <c r="K253" s="23">
        <f t="shared" si="111"/>
        <v>-11.325043221440385</v>
      </c>
      <c r="L253" s="23">
        <f t="shared" si="111"/>
        <v>-11.121714195107144</v>
      </c>
      <c r="M253" s="23">
        <f t="shared" si="111"/>
        <v>-11.030976673173756</v>
      </c>
      <c r="N253" s="23">
        <f t="shared" si="111"/>
        <v>-10.997348412440504</v>
      </c>
      <c r="O253" s="23">
        <f t="shared" si="111"/>
        <v>-11.056807579235437</v>
      </c>
      <c r="P253" s="23">
        <f t="shared" si="111"/>
        <v>-11.13423302996733</v>
      </c>
      <c r="Q253" s="23">
        <f t="shared" si="111"/>
        <v>-11.186326634365489</v>
      </c>
      <c r="R253" s="23">
        <f t="shared" si="111"/>
        <v>-11.227113189222525</v>
      </c>
      <c r="S253" s="23">
        <f t="shared" si="111"/>
        <v>-11.229456759034615</v>
      </c>
      <c r="T253" s="23">
        <f t="shared" si="111"/>
        <v>-11.182831245641607</v>
      </c>
      <c r="U253" s="23">
        <f t="shared" si="111"/>
        <v>-11.169120248672749</v>
      </c>
      <c r="V253" s="23">
        <f t="shared" si="111"/>
        <v>-11.184757145065355</v>
      </c>
      <c r="W253" s="23">
        <f t="shared" si="111"/>
        <v>-11.20656154660584</v>
      </c>
      <c r="X253" s="23">
        <f t="shared" si="111"/>
        <v>-11.231101854685525</v>
      </c>
      <c r="Y253" s="23">
        <f t="shared" si="111"/>
        <v>-11.249355891279844</v>
      </c>
      <c r="Z253" s="23">
        <f t="shared" si="111"/>
        <v>-11.259680132399097</v>
      </c>
      <c r="AA253" s="23">
        <f t="shared" si="111"/>
        <v>-11.266101986589593</v>
      </c>
      <c r="AB253" s="23">
        <f t="shared" si="111"/>
        <v>-11.269353124563967</v>
      </c>
      <c r="AC253" s="23">
        <f t="shared" si="111"/>
        <v>-11.273777856093348</v>
      </c>
      <c r="AD253" s="23">
        <f t="shared" si="111"/>
        <v>-11.285763599629654</v>
      </c>
      <c r="AE253" s="23">
        <f t="shared" si="111"/>
        <v>-11.300143165042266</v>
      </c>
      <c r="AF253" s="23">
        <f t="shared" si="111"/>
        <v>-11.312901432459569</v>
      </c>
    </row>
    <row r="254" spans="1:32" s="8" customFormat="1" hidden="1">
      <c r="A254" s="69" t="s">
        <v>33</v>
      </c>
      <c r="B254" s="63"/>
      <c r="C254" s="23">
        <f t="shared" si="111"/>
        <v>-55.029830000003081</v>
      </c>
      <c r="D254" s="23">
        <f t="shared" si="111"/>
        <v>-47.638295023390675</v>
      </c>
      <c r="E254" s="23">
        <f t="shared" si="111"/>
        <v>-41.714198068784754</v>
      </c>
      <c r="F254" s="23">
        <f t="shared" si="111"/>
        <v>-36.201451676983481</v>
      </c>
      <c r="G254" s="23">
        <f t="shared" si="111"/>
        <v>-33.261726074892977</v>
      </c>
      <c r="H254" s="23">
        <f t="shared" si="111"/>
        <v>-31.516831344974825</v>
      </c>
      <c r="I254" s="23">
        <f t="shared" si="111"/>
        <v>-31.926076548189346</v>
      </c>
      <c r="J254" s="23">
        <f t="shared" si="111"/>
        <v>-32.956281397126133</v>
      </c>
      <c r="K254" s="23">
        <f t="shared" si="111"/>
        <v>-34.137100317090869</v>
      </c>
      <c r="L254" s="23">
        <f t="shared" si="111"/>
        <v>-33.577705935249455</v>
      </c>
      <c r="M254" s="23">
        <f t="shared" si="111"/>
        <v>-32.974854173819281</v>
      </c>
      <c r="N254" s="23">
        <f t="shared" si="111"/>
        <v>-32.705825811701914</v>
      </c>
      <c r="O254" s="23">
        <f t="shared" si="111"/>
        <v>-32.606121128202133</v>
      </c>
      <c r="P254" s="23">
        <f t="shared" si="111"/>
        <v>-32.7824120596147</v>
      </c>
      <c r="Q254" s="23">
        <f t="shared" si="111"/>
        <v>-33.011971361574595</v>
      </c>
      <c r="R254" s="23">
        <f t="shared" si="111"/>
        <v>-33.166424081567499</v>
      </c>
      <c r="S254" s="23">
        <f t="shared" si="111"/>
        <v>-33.287352445223426</v>
      </c>
      <c r="T254" s="23">
        <f t="shared" si="111"/>
        <v>-33.294300913008541</v>
      </c>
      <c r="U254" s="23">
        <f t="shared" si="111"/>
        <v>-33.156060577216564</v>
      </c>
      <c r="V254" s="23">
        <f t="shared" si="111"/>
        <v>-33.115408739047169</v>
      </c>
      <c r="W254" s="23">
        <f t="shared" si="111"/>
        <v>-33.161770690921827</v>
      </c>
      <c r="X254" s="23">
        <f t="shared" si="111"/>
        <v>-33.22641872525643</v>
      </c>
      <c r="Y254" s="23">
        <f t="shared" si="111"/>
        <v>-33.299178469493008</v>
      </c>
      <c r="Z254" s="23">
        <f t="shared" si="111"/>
        <v>-33.353300000061196</v>
      </c>
      <c r="AA254" s="23">
        <f t="shared" si="111"/>
        <v>-33.383910420306712</v>
      </c>
      <c r="AB254" s="23">
        <f t="shared" si="111"/>
        <v>-33.402950624158585</v>
      </c>
      <c r="AC254" s="23">
        <f t="shared" si="111"/>
        <v>-33.41258994762287</v>
      </c>
      <c r="AD254" s="23">
        <f t="shared" si="111"/>
        <v>-33.425708867456635</v>
      </c>
      <c r="AE254" s="23">
        <f t="shared" si="111"/>
        <v>-33.461245488731109</v>
      </c>
      <c r="AF254" s="23">
        <f t="shared" si="111"/>
        <v>-33.503879570514329</v>
      </c>
    </row>
    <row r="255" spans="1:32" s="8" customFormat="1" hidden="1">
      <c r="A255" s="69" t="s">
        <v>34</v>
      </c>
      <c r="B255" s="63"/>
      <c r="C255" s="23">
        <f t="shared" si="111"/>
        <v>-131.92775999999932</v>
      </c>
      <c r="D255" s="23">
        <f t="shared" si="111"/>
        <v>-124.61381896860506</v>
      </c>
      <c r="E255" s="23">
        <f t="shared" si="111"/>
        <v>-111.82409010583277</v>
      </c>
      <c r="F255" s="23">
        <f t="shared" si="111"/>
        <v>-100.20063458516768</v>
      </c>
      <c r="G255" s="23">
        <f t="shared" si="111"/>
        <v>-89.062451580463275</v>
      </c>
      <c r="H255" s="23">
        <f t="shared" si="111"/>
        <v>-83.162153453697485</v>
      </c>
      <c r="I255" s="23">
        <f t="shared" si="111"/>
        <v>-84.292718036459178</v>
      </c>
      <c r="J255" s="23">
        <f t="shared" si="111"/>
        <v>-85.387338543778327</v>
      </c>
      <c r="K255" s="23">
        <f t="shared" si="111"/>
        <v>-88.142688989319979</v>
      </c>
      <c r="L255" s="23">
        <f t="shared" si="111"/>
        <v>-91.300995051001195</v>
      </c>
      <c r="M255" s="23">
        <f t="shared" si="111"/>
        <v>-89.804873142178991</v>
      </c>
      <c r="N255" s="23">
        <f t="shared" si="111"/>
        <v>-88.192522790931747</v>
      </c>
      <c r="O255" s="23">
        <f t="shared" si="111"/>
        <v>-87.472996031772311</v>
      </c>
      <c r="P255" s="23">
        <f t="shared" si="111"/>
        <v>-87.206331999671818</v>
      </c>
      <c r="Q255" s="23">
        <f t="shared" si="111"/>
        <v>-87.677828913789497</v>
      </c>
      <c r="R255" s="23">
        <f t="shared" si="111"/>
        <v>-88.291794145091217</v>
      </c>
      <c r="S255" s="23">
        <f t="shared" si="111"/>
        <v>-88.70488391817382</v>
      </c>
      <c r="T255" s="23">
        <f t="shared" si="111"/>
        <v>-89.028311503678154</v>
      </c>
      <c r="U255" s="23">
        <f t="shared" si="111"/>
        <v>-89.046895449501534</v>
      </c>
      <c r="V255" s="23">
        <f t="shared" si="111"/>
        <v>-88.677166324978543</v>
      </c>
      <c r="W255" s="23">
        <f t="shared" si="111"/>
        <v>-88.568441411583962</v>
      </c>
      <c r="X255" s="23">
        <f t="shared" si="111"/>
        <v>-88.692438244922016</v>
      </c>
      <c r="Y255" s="23">
        <f t="shared" si="111"/>
        <v>-88.865341913013765</v>
      </c>
      <c r="Z255" s="23">
        <f t="shared" si="111"/>
        <v>-89.059940662958823</v>
      </c>
      <c r="AA255" s="23">
        <f t="shared" si="111"/>
        <v>-89.204690789614602</v>
      </c>
      <c r="AB255" s="23">
        <f t="shared" si="111"/>
        <v>-89.286559542419752</v>
      </c>
      <c r="AC255" s="23">
        <f t="shared" si="111"/>
        <v>-89.337483304001807</v>
      </c>
      <c r="AD255" s="23">
        <f t="shared" si="111"/>
        <v>-89.363264047408023</v>
      </c>
      <c r="AE255" s="23">
        <f t="shared" si="111"/>
        <v>-89.398351105877879</v>
      </c>
      <c r="AF255" s="23">
        <f t="shared" si="111"/>
        <v>-89.493395173855902</v>
      </c>
    </row>
    <row r="256" spans="1:32" s="8" customFormat="1" hidden="1">
      <c r="A256" s="69" t="s">
        <v>35</v>
      </c>
      <c r="B256" s="63"/>
      <c r="C256" s="23">
        <f t="shared" si="111"/>
        <v>-180.19552000000272</v>
      </c>
      <c r="D256" s="23">
        <f t="shared" si="111"/>
        <v>-162.46820089540708</v>
      </c>
      <c r="E256" s="23">
        <f t="shared" si="111"/>
        <v>-160.3631186293118</v>
      </c>
      <c r="F256" s="23">
        <f t="shared" si="111"/>
        <v>-146.89845473359401</v>
      </c>
      <c r="G256" s="23">
        <f t="shared" si="111"/>
        <v>-133.75752055776587</v>
      </c>
      <c r="H256" s="23">
        <f t="shared" si="111"/>
        <v>-120.25435973545484</v>
      </c>
      <c r="I256" s="23">
        <f t="shared" si="111"/>
        <v>-117.69234267399989</v>
      </c>
      <c r="J256" s="23">
        <f t="shared" si="111"/>
        <v>-119.29265475702358</v>
      </c>
      <c r="K256" s="23">
        <f t="shared" si="111"/>
        <v>-120.84198500154675</v>
      </c>
      <c r="L256" s="23">
        <f t="shared" si="111"/>
        <v>-124.74149942916438</v>
      </c>
      <c r="M256" s="23">
        <f t="shared" si="111"/>
        <v>-129.21161521957845</v>
      </c>
      <c r="N256" s="23">
        <f t="shared" si="111"/>
        <v>-127.09426339557774</v>
      </c>
      <c r="O256" s="23">
        <f t="shared" si="111"/>
        <v>-124.81242196473534</v>
      </c>
      <c r="P256" s="23">
        <f t="shared" si="111"/>
        <v>-123.79412841062054</v>
      </c>
      <c r="Q256" s="23">
        <f t="shared" si="111"/>
        <v>-123.41673832533812</v>
      </c>
      <c r="R256" s="23">
        <f t="shared" si="111"/>
        <v>-124.08401339512417</v>
      </c>
      <c r="S256" s="23">
        <f t="shared" si="111"/>
        <v>-124.95291344578453</v>
      </c>
      <c r="T256" s="23">
        <f t="shared" si="111"/>
        <v>-125.53752916416609</v>
      </c>
      <c r="U256" s="23">
        <f t="shared" si="111"/>
        <v>-125.99525255158633</v>
      </c>
      <c r="V256" s="23">
        <f t="shared" si="111"/>
        <v>-126.02155304979725</v>
      </c>
      <c r="W256" s="23">
        <f t="shared" si="111"/>
        <v>-125.49830248339705</v>
      </c>
      <c r="X256" s="23">
        <f t="shared" si="111"/>
        <v>-125.34443207194673</v>
      </c>
      <c r="Y256" s="23">
        <f t="shared" si="111"/>
        <v>-125.51991571381473</v>
      </c>
      <c r="Z256" s="23">
        <f t="shared" si="111"/>
        <v>-125.76461361901329</v>
      </c>
      <c r="AA256" s="23">
        <f t="shared" si="111"/>
        <v>-126.04001498551611</v>
      </c>
      <c r="AB256" s="23">
        <f t="shared" si="111"/>
        <v>-126.24486924431123</v>
      </c>
      <c r="AC256" s="23">
        <f t="shared" si="111"/>
        <v>-126.36073209750421</v>
      </c>
      <c r="AD256" s="23">
        <f t="shared" si="111"/>
        <v>-126.43280076973934</v>
      </c>
      <c r="AE256" s="23">
        <f t="shared" si="111"/>
        <v>-126.46928636877603</v>
      </c>
      <c r="AF256" s="23">
        <f t="shared" si="111"/>
        <v>-126.51894251431597</v>
      </c>
    </row>
    <row r="257" spans="1:32" s="8" customFormat="1" hidden="1">
      <c r="A257" s="69" t="s">
        <v>36</v>
      </c>
      <c r="B257" s="63"/>
      <c r="C257" s="23">
        <f t="shared" si="111"/>
        <v>-232.44247000000036</v>
      </c>
      <c r="D257" s="23">
        <f t="shared" si="111"/>
        <v>-183.42328449450042</v>
      </c>
      <c r="E257" s="23">
        <f t="shared" si="111"/>
        <v>-172.42460660507675</v>
      </c>
      <c r="F257" s="23">
        <f t="shared" si="111"/>
        <v>-173.61814219617884</v>
      </c>
      <c r="G257" s="23">
        <f t="shared" si="111"/>
        <v>-159.51900027376499</v>
      </c>
      <c r="H257" s="23">
        <f t="shared" si="111"/>
        <v>-145.67893519467046</v>
      </c>
      <c r="I257" s="23">
        <f t="shared" si="111"/>
        <v>-136.52755723559474</v>
      </c>
      <c r="J257" s="23">
        <f t="shared" si="111"/>
        <v>-133.61438347346532</v>
      </c>
      <c r="K257" s="23">
        <f t="shared" si="111"/>
        <v>-135.43149248067357</v>
      </c>
      <c r="L257" s="23">
        <f t="shared" si="111"/>
        <v>-137.19061698295945</v>
      </c>
      <c r="M257" s="23">
        <f t="shared" si="111"/>
        <v>-141.61777210571469</v>
      </c>
      <c r="N257" s="23">
        <f t="shared" si="111"/>
        <v>-146.69303251076508</v>
      </c>
      <c r="O257" s="23">
        <f t="shared" si="111"/>
        <v>-144.2892179664841</v>
      </c>
      <c r="P257" s="23">
        <f t="shared" si="111"/>
        <v>-141.69865953541625</v>
      </c>
      <c r="Q257" s="23">
        <f t="shared" si="111"/>
        <v>-140.54259806845434</v>
      </c>
      <c r="R257" s="23">
        <f t="shared" si="111"/>
        <v>-140.11414977488954</v>
      </c>
      <c r="S257" s="23">
        <f t="shared" si="111"/>
        <v>-140.87170244025486</v>
      </c>
      <c r="T257" s="23">
        <f t="shared" si="111"/>
        <v>-141.85815851979171</v>
      </c>
      <c r="U257" s="23">
        <f t="shared" si="111"/>
        <v>-142.52186860837091</v>
      </c>
      <c r="V257" s="23">
        <f t="shared" si="111"/>
        <v>-143.04151873144747</v>
      </c>
      <c r="W257" s="23">
        <f t="shared" si="111"/>
        <v>-143.07137750097485</v>
      </c>
      <c r="X257" s="23">
        <f t="shared" si="111"/>
        <v>-142.47733483524561</v>
      </c>
      <c r="Y257" s="23">
        <f t="shared" si="111"/>
        <v>-142.30264684584955</v>
      </c>
      <c r="Z257" s="23">
        <f t="shared" si="111"/>
        <v>-142.50187218281252</v>
      </c>
      <c r="AA257" s="23">
        <f t="shared" si="111"/>
        <v>-142.77967598320316</v>
      </c>
      <c r="AB257" s="23">
        <f t="shared" si="111"/>
        <v>-143.09233720596745</v>
      </c>
      <c r="AC257" s="23">
        <f t="shared" si="111"/>
        <v>-143.32490679651346</v>
      </c>
      <c r="AD257" s="23">
        <f t="shared" si="111"/>
        <v>-143.45644507394573</v>
      </c>
      <c r="AE257" s="23">
        <f t="shared" si="111"/>
        <v>-143.53826412760614</v>
      </c>
      <c r="AF257" s="23">
        <f t="shared" si="111"/>
        <v>-143.57968597003543</v>
      </c>
    </row>
    <row r="258" spans="1:32" s="8" customFormat="1" hidden="1">
      <c r="A258" s="69" t="s">
        <v>37</v>
      </c>
      <c r="B258" s="63"/>
      <c r="C258" s="23">
        <f t="shared" si="111"/>
        <v>-317.29151999999897</v>
      </c>
      <c r="D258" s="23">
        <f t="shared" si="111"/>
        <v>-255.19717372708203</v>
      </c>
      <c r="E258" s="23">
        <f t="shared" si="111"/>
        <v>-206.20945287511921</v>
      </c>
      <c r="F258" s="23">
        <f t="shared" si="111"/>
        <v>-195.67246112127629</v>
      </c>
      <c r="G258" s="23">
        <f t="shared" si="111"/>
        <v>-197.99422667050047</v>
      </c>
      <c r="H258" s="23">
        <f t="shared" si="111"/>
        <v>-182.97433535834872</v>
      </c>
      <c r="I258" s="23">
        <f t="shared" si="111"/>
        <v>-173.31565581444391</v>
      </c>
      <c r="J258" s="23">
        <f t="shared" si="111"/>
        <v>-162.36543638591576</v>
      </c>
      <c r="K258" s="23">
        <f t="shared" si="111"/>
        <v>-158.90519354117146</v>
      </c>
      <c r="L258" s="23">
        <f t="shared" si="111"/>
        <v>-161.06596429690583</v>
      </c>
      <c r="M258" s="23">
        <f t="shared" si="111"/>
        <v>-163.15787580215607</v>
      </c>
      <c r="N258" s="23">
        <f t="shared" si="111"/>
        <v>-168.42292263823259</v>
      </c>
      <c r="O258" s="23">
        <f t="shared" si="111"/>
        <v>-174.45845388387198</v>
      </c>
      <c r="P258" s="23">
        <f t="shared" si="111"/>
        <v>-171.59965574164903</v>
      </c>
      <c r="Q258" s="23">
        <f t="shared" si="111"/>
        <v>-168.5187676391636</v>
      </c>
      <c r="R258" s="23">
        <f t="shared" si="111"/>
        <v>-167.14389186852264</v>
      </c>
      <c r="S258" s="23">
        <f t="shared" si="111"/>
        <v>-166.63434873900141</v>
      </c>
      <c r="T258" s="23">
        <f t="shared" si="111"/>
        <v>-167.53528768936047</v>
      </c>
      <c r="U258" s="23">
        <f t="shared" si="111"/>
        <v>-168.70845589997549</v>
      </c>
      <c r="V258" s="23">
        <f t="shared" si="111"/>
        <v>-169.49779015736198</v>
      </c>
      <c r="W258" s="23">
        <f t="shared" si="111"/>
        <v>-170.11579740338337</v>
      </c>
      <c r="X258" s="23">
        <f t="shared" si="111"/>
        <v>-170.1513077113882</v>
      </c>
      <c r="Y258" s="23">
        <f t="shared" si="111"/>
        <v>-169.44482722468496</v>
      </c>
      <c r="Z258" s="23">
        <f t="shared" si="111"/>
        <v>-169.23707504981678</v>
      </c>
      <c r="AA258" s="23">
        <f t="shared" si="111"/>
        <v>-169.47400889504559</v>
      </c>
      <c r="AB258" s="23">
        <f t="shared" si="111"/>
        <v>-169.80439419467226</v>
      </c>
      <c r="AC258" s="23">
        <f t="shared" si="111"/>
        <v>-170.17623457849487</v>
      </c>
      <c r="AD258" s="23">
        <f t="shared" si="111"/>
        <v>-170.4528239330989</v>
      </c>
      <c r="AE258" s="23">
        <f t="shared" si="111"/>
        <v>-170.60925920554917</v>
      </c>
      <c r="AF258" s="23">
        <f t="shared" si="111"/>
        <v>-170.70656461505314</v>
      </c>
    </row>
    <row r="259" spans="1:32" s="8" customFormat="1" hidden="1">
      <c r="A259" s="69" t="s">
        <v>38</v>
      </c>
      <c r="B259" s="63"/>
      <c r="C259" s="23">
        <f t="shared" si="111"/>
        <v>-584.04255000000273</v>
      </c>
      <c r="D259" s="23">
        <f t="shared" si="111"/>
        <v>-456.30017217209718</v>
      </c>
      <c r="E259" s="23">
        <f t="shared" si="111"/>
        <v>-369.99380237776467</v>
      </c>
      <c r="F259" s="23">
        <f t="shared" si="111"/>
        <v>-299.46103913885406</v>
      </c>
      <c r="G259" s="23">
        <f t="shared" si="111"/>
        <v>-284.08062368140338</v>
      </c>
      <c r="H259" s="23">
        <f t="shared" si="111"/>
        <v>-286.7009259660083</v>
      </c>
      <c r="I259" s="23">
        <f t="shared" si="111"/>
        <v>-274.82136497980434</v>
      </c>
      <c r="J259" s="23">
        <f t="shared" si="111"/>
        <v>-260.35770376108542</v>
      </c>
      <c r="K259" s="23">
        <f t="shared" si="111"/>
        <v>-243.80312525294954</v>
      </c>
      <c r="L259" s="23">
        <f t="shared" si="111"/>
        <v>-238.61444118701331</v>
      </c>
      <c r="M259" s="23">
        <f t="shared" si="111"/>
        <v>-241.85861109376867</v>
      </c>
      <c r="N259" s="23">
        <f t="shared" si="111"/>
        <v>-244.99954944017105</v>
      </c>
      <c r="O259" s="23">
        <f t="shared" si="111"/>
        <v>-252.90547360952849</v>
      </c>
      <c r="P259" s="23">
        <f t="shared" si="111"/>
        <v>-261.96787402354903</v>
      </c>
      <c r="Q259" s="23">
        <f t="shared" si="111"/>
        <v>-257.67508536866887</v>
      </c>
      <c r="R259" s="23">
        <f t="shared" ref="R259:AF259" si="112">R281+R303</f>
        <v>-253.04880508047029</v>
      </c>
      <c r="S259" s="23">
        <f t="shared" si="112"/>
        <v>-250.98428327219466</v>
      </c>
      <c r="T259" s="23">
        <f t="shared" si="112"/>
        <v>-250.21915021390885</v>
      </c>
      <c r="U259" s="23">
        <f t="shared" si="112"/>
        <v>-251.57200561412742</v>
      </c>
      <c r="V259" s="23">
        <f t="shared" si="112"/>
        <v>-253.33364212508377</v>
      </c>
      <c r="W259" s="23">
        <f t="shared" si="112"/>
        <v>-254.51891124044079</v>
      </c>
      <c r="X259" s="23">
        <f t="shared" si="112"/>
        <v>-255.44691467488104</v>
      </c>
      <c r="Y259" s="23">
        <f t="shared" si="112"/>
        <v>-255.50023716907293</v>
      </c>
      <c r="Z259" s="23">
        <f t="shared" si="112"/>
        <v>-254.43938177903283</v>
      </c>
      <c r="AA259" s="23">
        <f t="shared" si="112"/>
        <v>-254.12741985135114</v>
      </c>
      <c r="AB259" s="23">
        <f t="shared" si="112"/>
        <v>-254.48320115249766</v>
      </c>
      <c r="AC259" s="23">
        <f t="shared" si="112"/>
        <v>-254.97930972519796</v>
      </c>
      <c r="AD259" s="23">
        <f t="shared" si="112"/>
        <v>-255.53766750412768</v>
      </c>
      <c r="AE259" s="23">
        <f t="shared" si="112"/>
        <v>-255.95299575902206</v>
      </c>
      <c r="AF259" s="23">
        <f t="shared" si="112"/>
        <v>-256.18789991433101</v>
      </c>
    </row>
    <row r="260" spans="1:32" s="8" customFormat="1" hidden="1">
      <c r="A260" s="69" t="s">
        <v>39</v>
      </c>
      <c r="B260" s="63"/>
      <c r="C260" s="23">
        <f t="shared" ref="C260:AF268" si="113">C282+C304</f>
        <v>-737.38663000000315</v>
      </c>
      <c r="D260" s="23">
        <f t="shared" si="113"/>
        <v>-799.24374885340228</v>
      </c>
      <c r="E260" s="23">
        <f t="shared" si="113"/>
        <v>-630.08551049083337</v>
      </c>
      <c r="F260" s="23">
        <f t="shared" si="113"/>
        <v>-513.55794416443109</v>
      </c>
      <c r="G260" s="23">
        <f t="shared" si="113"/>
        <v>-417.31312305152443</v>
      </c>
      <c r="H260" s="23">
        <f t="shared" si="113"/>
        <v>-398.67949215752151</v>
      </c>
      <c r="I260" s="23">
        <f t="shared" si="113"/>
        <v>-418.33072658100286</v>
      </c>
      <c r="J260" s="23">
        <f t="shared" si="113"/>
        <v>-401.06172011805768</v>
      </c>
      <c r="K260" s="23">
        <f t="shared" si="113"/>
        <v>-379.97829411546758</v>
      </c>
      <c r="L260" s="23">
        <f t="shared" si="113"/>
        <v>-355.75922715164364</v>
      </c>
      <c r="M260" s="23">
        <f t="shared" si="113"/>
        <v>-348.19183164236068</v>
      </c>
      <c r="N260" s="23">
        <f t="shared" si="113"/>
        <v>-352.92553543303234</v>
      </c>
      <c r="O260" s="23">
        <f t="shared" si="113"/>
        <v>-357.50869530504463</v>
      </c>
      <c r="P260" s="23">
        <f t="shared" si="113"/>
        <v>-369.04512314500033</v>
      </c>
      <c r="Q260" s="23">
        <f t="shared" si="113"/>
        <v>-382.26883243471769</v>
      </c>
      <c r="R260" s="23">
        <f t="shared" si="113"/>
        <v>-376.00470820533781</v>
      </c>
      <c r="S260" s="23">
        <f t="shared" si="113"/>
        <v>-369.2539462240178</v>
      </c>
      <c r="T260" s="23">
        <f t="shared" si="113"/>
        <v>-366.24135414902696</v>
      </c>
      <c r="U260" s="23">
        <f t="shared" si="113"/>
        <v>-365.12485647946221</v>
      </c>
      <c r="V260" s="23">
        <f t="shared" si="113"/>
        <v>-367.09897050478759</v>
      </c>
      <c r="W260" s="23">
        <f t="shared" si="113"/>
        <v>-369.66958621378524</v>
      </c>
      <c r="X260" s="23">
        <f t="shared" si="113"/>
        <v>-371.3991549349015</v>
      </c>
      <c r="Y260" s="23">
        <f t="shared" si="113"/>
        <v>-372.75331635908822</v>
      </c>
      <c r="Z260" s="23">
        <f t="shared" si="113"/>
        <v>-372.83112562357616</v>
      </c>
      <c r="AA260" s="23">
        <f t="shared" si="113"/>
        <v>-371.28310393257959</v>
      </c>
      <c r="AB260" s="23">
        <f t="shared" si="113"/>
        <v>-370.82788276355848</v>
      </c>
      <c r="AC260" s="23">
        <f t="shared" si="113"/>
        <v>-371.3470460506536</v>
      </c>
      <c r="AD260" s="23">
        <f t="shared" si="113"/>
        <v>-372.07097773713951</v>
      </c>
      <c r="AE260" s="23">
        <f t="shared" si="113"/>
        <v>-372.88574472728237</v>
      </c>
      <c r="AF260" s="23">
        <f t="shared" si="113"/>
        <v>-373.49180013643297</v>
      </c>
    </row>
    <row r="261" spans="1:32" s="8" customFormat="1" hidden="1">
      <c r="A261" s="69" t="s">
        <v>40</v>
      </c>
      <c r="B261" s="63"/>
      <c r="C261" s="23">
        <f t="shared" si="113"/>
        <v>-985.00035000000003</v>
      </c>
      <c r="D261" s="23">
        <f t="shared" si="113"/>
        <v>-990.62191766368005</v>
      </c>
      <c r="E261" s="23">
        <f t="shared" si="113"/>
        <v>-1086.0565445421112</v>
      </c>
      <c r="F261" s="23">
        <f t="shared" si="113"/>
        <v>-865.75194186208387</v>
      </c>
      <c r="G261" s="23">
        <f t="shared" si="113"/>
        <v>-714.8087065199652</v>
      </c>
      <c r="H261" s="23">
        <f t="shared" si="113"/>
        <v>-588.30158591816712</v>
      </c>
      <c r="I261" s="23">
        <f t="shared" si="113"/>
        <v>-582.99289325686254</v>
      </c>
      <c r="J261" s="23">
        <f t="shared" si="113"/>
        <v>-611.87058327622617</v>
      </c>
      <c r="K261" s="23">
        <f t="shared" si="113"/>
        <v>-586.47225710102464</v>
      </c>
      <c r="L261" s="23">
        <f t="shared" si="113"/>
        <v>-555.58971193524872</v>
      </c>
      <c r="M261" s="23">
        <f t="shared" si="113"/>
        <v>-520.30404505014326</v>
      </c>
      <c r="N261" s="23">
        <f t="shared" si="113"/>
        <v>-509.2280181420727</v>
      </c>
      <c r="O261" s="23">
        <f t="shared" si="113"/>
        <v>-516.15159966198803</v>
      </c>
      <c r="P261" s="23">
        <f t="shared" si="113"/>
        <v>-522.85480855348465</v>
      </c>
      <c r="Q261" s="23">
        <f t="shared" si="113"/>
        <v>-539.72693086929735</v>
      </c>
      <c r="R261" s="23">
        <f t="shared" si="113"/>
        <v>-559.0672867249217</v>
      </c>
      <c r="S261" s="23">
        <f t="shared" si="113"/>
        <v>-549.90601947139714</v>
      </c>
      <c r="T261" s="23">
        <f t="shared" si="113"/>
        <v>-540.03304562682683</v>
      </c>
      <c r="U261" s="23">
        <f t="shared" si="113"/>
        <v>-535.62713665787714</v>
      </c>
      <c r="V261" s="23">
        <f t="shared" si="113"/>
        <v>-533.99426138844251</v>
      </c>
      <c r="W261" s="23">
        <f t="shared" si="113"/>
        <v>-536.88139860231081</v>
      </c>
      <c r="X261" s="23">
        <f t="shared" si="113"/>
        <v>-540.64091815426696</v>
      </c>
      <c r="Y261" s="23">
        <f t="shared" si="113"/>
        <v>-543.17040842413849</v>
      </c>
      <c r="Z261" s="23">
        <f t="shared" si="113"/>
        <v>-545.15086638715309</v>
      </c>
      <c r="AA261" s="23">
        <f t="shared" si="113"/>
        <v>-545.26466225720151</v>
      </c>
      <c r="AB261" s="23">
        <f t="shared" si="113"/>
        <v>-543.00068410061317</v>
      </c>
      <c r="AC261" s="23">
        <f t="shared" si="113"/>
        <v>-542.33492418970593</v>
      </c>
      <c r="AD261" s="23">
        <f t="shared" si="113"/>
        <v>-543.09419930097977</v>
      </c>
      <c r="AE261" s="23">
        <f t="shared" si="113"/>
        <v>-544.15294772459617</v>
      </c>
      <c r="AF261" s="23">
        <f t="shared" si="113"/>
        <v>-545.34454257053483</v>
      </c>
    </row>
    <row r="262" spans="1:32" s="8" customFormat="1" hidden="1">
      <c r="A262" s="69" t="s">
        <v>41</v>
      </c>
      <c r="B262" s="63"/>
      <c r="C262" s="23">
        <f t="shared" si="113"/>
        <v>-1408.9269699999982</v>
      </c>
      <c r="D262" s="23">
        <f t="shared" si="113"/>
        <v>-1430.1873576851492</v>
      </c>
      <c r="E262" s="23">
        <f t="shared" si="113"/>
        <v>-1456.0320017102658</v>
      </c>
      <c r="F262" s="23">
        <f t="shared" si="113"/>
        <v>-1607.4477824106161</v>
      </c>
      <c r="G262" s="23">
        <f t="shared" si="113"/>
        <v>-1289.6745511832069</v>
      </c>
      <c r="H262" s="23">
        <f t="shared" si="113"/>
        <v>-1070.6923791721133</v>
      </c>
      <c r="I262" s="23">
        <f t="shared" si="113"/>
        <v>-905.33688158350606</v>
      </c>
      <c r="J262" s="23">
        <f t="shared" si="113"/>
        <v>-896.55709652448854</v>
      </c>
      <c r="K262" s="23">
        <f t="shared" si="113"/>
        <v>-941.38770936011633</v>
      </c>
      <c r="L262" s="23">
        <f t="shared" si="113"/>
        <v>-901.89537536275452</v>
      </c>
      <c r="M262" s="23">
        <f t="shared" si="113"/>
        <v>-854.247727605053</v>
      </c>
      <c r="N262" s="23">
        <f t="shared" si="113"/>
        <v>-800.370674998254</v>
      </c>
      <c r="O262" s="23">
        <f t="shared" si="113"/>
        <v>-783.30717811979127</v>
      </c>
      <c r="P262" s="23">
        <f t="shared" si="113"/>
        <v>-793.95891120353963</v>
      </c>
      <c r="Q262" s="23">
        <f t="shared" si="113"/>
        <v>-804.27105703058123</v>
      </c>
      <c r="R262" s="23">
        <f t="shared" si="113"/>
        <v>-830.22471167818628</v>
      </c>
      <c r="S262" s="23">
        <f t="shared" si="113"/>
        <v>-859.97683950943485</v>
      </c>
      <c r="T262" s="23">
        <f t="shared" si="113"/>
        <v>-845.88465803922145</v>
      </c>
      <c r="U262" s="23">
        <f t="shared" si="113"/>
        <v>-830.69770461693975</v>
      </c>
      <c r="V262" s="23">
        <f t="shared" si="113"/>
        <v>-823.92038145700315</v>
      </c>
      <c r="W262" s="23">
        <f t="shared" si="113"/>
        <v>-821.40863564953952</v>
      </c>
      <c r="X262" s="23">
        <f t="shared" si="113"/>
        <v>-825.84973101564015</v>
      </c>
      <c r="Y262" s="23">
        <f t="shared" si="113"/>
        <v>-831.63275538343146</v>
      </c>
      <c r="Z262" s="23">
        <f t="shared" si="113"/>
        <v>-835.52370572072834</v>
      </c>
      <c r="AA262" s="23">
        <f t="shared" si="113"/>
        <v>-838.57011537526523</v>
      </c>
      <c r="AB262" s="23">
        <f t="shared" si="113"/>
        <v>-838.74516015967174</v>
      </c>
      <c r="AC262" s="23">
        <f t="shared" si="113"/>
        <v>-835.26262983451738</v>
      </c>
      <c r="AD262" s="23">
        <f t="shared" si="113"/>
        <v>-834.23853467164713</v>
      </c>
      <c r="AE262" s="23">
        <f t="shared" si="113"/>
        <v>-835.40647818402203</v>
      </c>
      <c r="AF262" s="23">
        <f t="shared" si="113"/>
        <v>-837.03508201185639</v>
      </c>
    </row>
    <row r="263" spans="1:32" s="8" customFormat="1" hidden="1">
      <c r="A263" s="69" t="s">
        <v>42</v>
      </c>
      <c r="B263" s="63"/>
      <c r="C263" s="23">
        <f t="shared" si="113"/>
        <v>-2515.1784600000024</v>
      </c>
      <c r="D263" s="23">
        <f t="shared" si="113"/>
        <v>-2103.1083481622313</v>
      </c>
      <c r="E263" s="23">
        <f t="shared" si="113"/>
        <v>-2164.6901926269375</v>
      </c>
      <c r="F263" s="23">
        <f t="shared" si="113"/>
        <v>-2214.2024757997679</v>
      </c>
      <c r="G263" s="23">
        <f t="shared" si="113"/>
        <v>-2448.6445993560396</v>
      </c>
      <c r="H263" s="23">
        <f t="shared" si="113"/>
        <v>-1965.2874932713592</v>
      </c>
      <c r="I263" s="23">
        <f t="shared" si="113"/>
        <v>-1676.9487066386105</v>
      </c>
      <c r="J263" s="23">
        <f t="shared" si="113"/>
        <v>-1417.4045927211048</v>
      </c>
      <c r="K263" s="23">
        <f t="shared" si="113"/>
        <v>-1403.0601121591963</v>
      </c>
      <c r="L263" s="23">
        <f t="shared" si="113"/>
        <v>-1473.6307784024959</v>
      </c>
      <c r="M263" s="23">
        <f t="shared" si="113"/>
        <v>-1411.4019670793837</v>
      </c>
      <c r="N263" s="23">
        <f t="shared" si="113"/>
        <v>-1336.684110799722</v>
      </c>
      <c r="O263" s="23">
        <f t="shared" si="113"/>
        <v>-1252.7497077263847</v>
      </c>
      <c r="P263" s="23">
        <f t="shared" si="113"/>
        <v>-1226.0166671090283</v>
      </c>
      <c r="Q263" s="23">
        <f t="shared" si="113"/>
        <v>-1242.690222576467</v>
      </c>
      <c r="R263" s="23">
        <f t="shared" si="113"/>
        <v>-1258.8316693945385</v>
      </c>
      <c r="S263" s="23">
        <f t="shared" si="113"/>
        <v>-1299.4543359289601</v>
      </c>
      <c r="T263" s="23">
        <f t="shared" si="113"/>
        <v>-1346.0240388696893</v>
      </c>
      <c r="U263" s="23">
        <f t="shared" si="113"/>
        <v>-1323.9671483261702</v>
      </c>
      <c r="V263" s="23">
        <f t="shared" si="113"/>
        <v>-1300.1967356308162</v>
      </c>
      <c r="W263" s="23">
        <f t="shared" si="113"/>
        <v>-1289.5889617078967</v>
      </c>
      <c r="X263" s="23">
        <f t="shared" si="113"/>
        <v>-1285.6576113725728</v>
      </c>
      <c r="Y263" s="23">
        <f t="shared" si="113"/>
        <v>-1292.6087533650643</v>
      </c>
      <c r="Z263" s="23">
        <f t="shared" si="113"/>
        <v>-1301.6602643579145</v>
      </c>
      <c r="AA263" s="23">
        <f t="shared" si="113"/>
        <v>-1307.750326842664</v>
      </c>
      <c r="AB263" s="23">
        <f t="shared" si="113"/>
        <v>-1312.5185257508933</v>
      </c>
      <c r="AC263" s="23">
        <f t="shared" si="113"/>
        <v>-1312.7925034638561</v>
      </c>
      <c r="AD263" s="23">
        <f t="shared" si="113"/>
        <v>-1307.3416944206449</v>
      </c>
      <c r="AE263" s="23">
        <f t="shared" si="113"/>
        <v>-1305.7387946168546</v>
      </c>
      <c r="AF263" s="23">
        <f t="shared" si="113"/>
        <v>-1307.5668438985022</v>
      </c>
    </row>
    <row r="264" spans="1:32" s="8" customFormat="1" hidden="1">
      <c r="A264" s="69" t="s">
        <v>43</v>
      </c>
      <c r="B264" s="63"/>
      <c r="C264" s="23">
        <f t="shared" si="113"/>
        <v>-4411.2083891503135</v>
      </c>
      <c r="D264" s="23">
        <f t="shared" si="113"/>
        <v>-3469.3249435074904</v>
      </c>
      <c r="E264" s="23">
        <f t="shared" si="113"/>
        <v>-2932.1834477471812</v>
      </c>
      <c r="F264" s="23">
        <f t="shared" si="113"/>
        <v>-3037.5778036187339</v>
      </c>
      <c r="G264" s="23">
        <f t="shared" si="113"/>
        <v>-3120.8986158028429</v>
      </c>
      <c r="H264" s="23">
        <f t="shared" si="113"/>
        <v>-3461.4706413992021</v>
      </c>
      <c r="I264" s="23">
        <f t="shared" si="113"/>
        <v>-2868.2475162432511</v>
      </c>
      <c r="J264" s="23">
        <f t="shared" si="113"/>
        <v>-2447.5010003901939</v>
      </c>
      <c r="K264" s="23">
        <f t="shared" si="113"/>
        <v>-2068.5627612522285</v>
      </c>
      <c r="L264" s="23">
        <f t="shared" si="113"/>
        <v>-2047.4844701706402</v>
      </c>
      <c r="M264" s="23">
        <f t="shared" si="113"/>
        <v>-2150.5675882793607</v>
      </c>
      <c r="N264" s="23">
        <f t="shared" si="113"/>
        <v>-2059.6547878741831</v>
      </c>
      <c r="O264" s="23">
        <f t="shared" si="113"/>
        <v>-1950.5825189330872</v>
      </c>
      <c r="P264" s="23">
        <f t="shared" si="113"/>
        <v>-1828.1885153547878</v>
      </c>
      <c r="Q264" s="23">
        <f t="shared" si="113"/>
        <v>-1789.1698800940426</v>
      </c>
      <c r="R264" s="23">
        <f t="shared" si="113"/>
        <v>-1813.5025978475019</v>
      </c>
      <c r="S264" s="23">
        <f t="shared" si="113"/>
        <v>-1837.0586477533022</v>
      </c>
      <c r="T264" s="23">
        <f t="shared" si="113"/>
        <v>-1896.3408817046165</v>
      </c>
      <c r="U264" s="23">
        <f t="shared" si="113"/>
        <v>-1964.3022571070983</v>
      </c>
      <c r="V264" s="23">
        <f t="shared" si="113"/>
        <v>-1932.113827607888</v>
      </c>
      <c r="W264" s="23">
        <f t="shared" si="113"/>
        <v>-1897.4247923741186</v>
      </c>
      <c r="X264" s="23">
        <f t="shared" si="113"/>
        <v>-1881.9444787556708</v>
      </c>
      <c r="Y264" s="23">
        <f t="shared" si="113"/>
        <v>-1876.2073149947323</v>
      </c>
      <c r="Z264" s="23">
        <f t="shared" si="113"/>
        <v>-1886.3513714982023</v>
      </c>
      <c r="AA264" s="23">
        <f t="shared" si="113"/>
        <v>-1899.5605735332683</v>
      </c>
      <c r="AB264" s="23">
        <f t="shared" si="113"/>
        <v>-1908.4480251234809</v>
      </c>
      <c r="AC264" s="23">
        <f t="shared" si="113"/>
        <v>-1915.4064327055889</v>
      </c>
      <c r="AD264" s="23">
        <f t="shared" si="113"/>
        <v>-1915.8062584326403</v>
      </c>
      <c r="AE264" s="23">
        <f t="shared" si="113"/>
        <v>-1907.8516928398662</v>
      </c>
      <c r="AF264" s="23">
        <f t="shared" si="113"/>
        <v>-1905.5125223558491</v>
      </c>
    </row>
    <row r="265" spans="1:32" s="8" customFormat="1" hidden="1">
      <c r="A265" s="69" t="s">
        <v>44</v>
      </c>
      <c r="B265" s="63"/>
      <c r="C265" s="23">
        <f t="shared" si="113"/>
        <v>-5620.8417205168917</v>
      </c>
      <c r="D265" s="23">
        <f t="shared" si="113"/>
        <v>-6159.9037230723607</v>
      </c>
      <c r="E265" s="23">
        <f t="shared" si="113"/>
        <v>-4889.0341324632227</v>
      </c>
      <c r="F265" s="23">
        <f t="shared" si="113"/>
        <v>-4146.3096707108234</v>
      </c>
      <c r="G265" s="23">
        <f t="shared" si="113"/>
        <v>-4307.7344094741038</v>
      </c>
      <c r="H265" s="23">
        <f t="shared" si="113"/>
        <v>-4439.5068524393719</v>
      </c>
      <c r="I265" s="23">
        <f t="shared" si="113"/>
        <v>-5090.5640158401147</v>
      </c>
      <c r="J265" s="23">
        <f t="shared" si="113"/>
        <v>-4217.6599077443298</v>
      </c>
      <c r="K265" s="23">
        <f t="shared" si="113"/>
        <v>-3598.4204173528215</v>
      </c>
      <c r="L265" s="23">
        <f t="shared" si="113"/>
        <v>-3042.326517608778</v>
      </c>
      <c r="M265" s="23">
        <f t="shared" si="113"/>
        <v>-3012.4360061792795</v>
      </c>
      <c r="N265" s="23">
        <f t="shared" si="113"/>
        <v>-3163.3339613330909</v>
      </c>
      <c r="O265" s="23">
        <f t="shared" si="113"/>
        <v>-3030.3647425691097</v>
      </c>
      <c r="P265" s="23">
        <f t="shared" si="113"/>
        <v>-2870.1702574969959</v>
      </c>
      <c r="Q265" s="23">
        <f t="shared" si="113"/>
        <v>-2689.3885169992136</v>
      </c>
      <c r="R265" s="23">
        <f t="shared" si="113"/>
        <v>-2632.0359420807599</v>
      </c>
      <c r="S265" s="23">
        <f t="shared" si="113"/>
        <v>-2667.8285316705587</v>
      </c>
      <c r="T265" s="23">
        <f t="shared" si="113"/>
        <v>-2702.4796711900281</v>
      </c>
      <c r="U265" s="23">
        <f t="shared" si="113"/>
        <v>-2789.688394041325</v>
      </c>
      <c r="V265" s="23">
        <f t="shared" si="113"/>
        <v>-2889.6617123075503</v>
      </c>
      <c r="W265" s="23">
        <f t="shared" si="113"/>
        <v>-2842.3096961060501</v>
      </c>
      <c r="X265" s="23">
        <f t="shared" si="113"/>
        <v>-2791.2790685184518</v>
      </c>
      <c r="Y265" s="23">
        <f t="shared" si="113"/>
        <v>-2768.5061630779105</v>
      </c>
      <c r="Z265" s="23">
        <f t="shared" si="113"/>
        <v>-2760.0662896331592</v>
      </c>
      <c r="AA265" s="23">
        <f t="shared" si="113"/>
        <v>-2774.9890906326004</v>
      </c>
      <c r="AB265" s="23">
        <f t="shared" si="113"/>
        <v>-2794.4209908061921</v>
      </c>
      <c r="AC265" s="23">
        <f t="shared" si="113"/>
        <v>-2807.4952152476208</v>
      </c>
      <c r="AD265" s="23">
        <f t="shared" si="113"/>
        <v>-2817.7316459679423</v>
      </c>
      <c r="AE265" s="23">
        <f t="shared" si="113"/>
        <v>-2818.3198248446279</v>
      </c>
      <c r="AF265" s="23">
        <f t="shared" si="113"/>
        <v>-2806.6179579102945</v>
      </c>
    </row>
    <row r="266" spans="1:32" s="8" customFormat="1" hidden="1">
      <c r="A266" s="69" t="s">
        <v>45</v>
      </c>
      <c r="B266" s="63"/>
      <c r="C266" s="23">
        <f t="shared" si="113"/>
        <v>-8005.4525762075773</v>
      </c>
      <c r="D266" s="23">
        <f t="shared" si="113"/>
        <v>-8521.8247537545685</v>
      </c>
      <c r="E266" s="23">
        <f t="shared" si="113"/>
        <v>-9378.8268960191253</v>
      </c>
      <c r="F266" s="23">
        <f t="shared" si="113"/>
        <v>-7433.9564802359</v>
      </c>
      <c r="G266" s="23">
        <f t="shared" si="113"/>
        <v>-6294.3124622550476</v>
      </c>
      <c r="H266" s="23">
        <f t="shared" si="113"/>
        <v>-6519.8393309037147</v>
      </c>
      <c r="I266" s="23">
        <f t="shared" si="113"/>
        <v>-6951.5513600547074</v>
      </c>
      <c r="J266" s="23">
        <f t="shared" si="113"/>
        <v>-7968.3375341627434</v>
      </c>
      <c r="K266" s="23">
        <f t="shared" si="113"/>
        <v>-6600.7224501080627</v>
      </c>
      <c r="L266" s="23">
        <f t="shared" si="113"/>
        <v>-5630.2088232046754</v>
      </c>
      <c r="M266" s="23">
        <f t="shared" si="113"/>
        <v>-4762.7688369973057</v>
      </c>
      <c r="N266" s="23">
        <f t="shared" si="113"/>
        <v>-4718.8033124699759</v>
      </c>
      <c r="O266" s="23">
        <f t="shared" si="113"/>
        <v>-4953.2234487564983</v>
      </c>
      <c r="P266" s="23">
        <f t="shared" si="113"/>
        <v>-4746.9454572695749</v>
      </c>
      <c r="Q266" s="23">
        <f t="shared" si="113"/>
        <v>-4496.7284596718209</v>
      </c>
      <c r="R266" s="23">
        <f t="shared" si="113"/>
        <v>-4211.7490808674947</v>
      </c>
      <c r="S266" s="23">
        <f t="shared" si="113"/>
        <v>-4122.0497329610353</v>
      </c>
      <c r="T266" s="23">
        <f t="shared" si="113"/>
        <v>-4178.0968352648879</v>
      </c>
      <c r="U266" s="23">
        <f t="shared" si="113"/>
        <v>-4232.3591081952636</v>
      </c>
      <c r="V266" s="23">
        <f t="shared" si="113"/>
        <v>-4368.9348022324466</v>
      </c>
      <c r="W266" s="23">
        <f t="shared" si="113"/>
        <v>-4525.4929867994433</v>
      </c>
      <c r="X266" s="23">
        <f t="shared" si="113"/>
        <v>-4451.3350961653932</v>
      </c>
      <c r="Y266" s="23">
        <f t="shared" si="113"/>
        <v>-4371.4161401588672</v>
      </c>
      <c r="Z266" s="23">
        <f t="shared" si="113"/>
        <v>-4335.751541973802</v>
      </c>
      <c r="AA266" s="23">
        <f t="shared" si="113"/>
        <v>-4322.5338743412831</v>
      </c>
      <c r="AB266" s="23">
        <f t="shared" si="113"/>
        <v>-4345.904440860797</v>
      </c>
      <c r="AC266" s="23">
        <f t="shared" si="113"/>
        <v>-4376.3366978897866</v>
      </c>
      <c r="AD266" s="23">
        <f t="shared" si="113"/>
        <v>-4396.8122126414009</v>
      </c>
      <c r="AE266" s="23">
        <f t="shared" si="113"/>
        <v>-4412.8434647555732</v>
      </c>
      <c r="AF266" s="23">
        <f t="shared" si="113"/>
        <v>-4413.7646104281239</v>
      </c>
    </row>
    <row r="267" spans="1:32" s="8" customFormat="1" hidden="1">
      <c r="A267" s="69" t="s">
        <v>46</v>
      </c>
      <c r="B267" s="63"/>
      <c r="C267" s="23">
        <f t="shared" si="113"/>
        <v>-11841.789559604584</v>
      </c>
      <c r="D267" s="23">
        <f t="shared" si="113"/>
        <v>-11660.780270565363</v>
      </c>
      <c r="E267" s="23">
        <f t="shared" si="113"/>
        <v>-12615.286884575849</v>
      </c>
      <c r="F267" s="23">
        <f t="shared" si="113"/>
        <v>-14012.343396673916</v>
      </c>
      <c r="G267" s="23">
        <f t="shared" si="113"/>
        <v>-11177.332187634229</v>
      </c>
      <c r="H267" s="23">
        <f t="shared" si="113"/>
        <v>-9500.8469596663599</v>
      </c>
      <c r="I267" s="23">
        <f t="shared" si="113"/>
        <v>-10260.43947289258</v>
      </c>
      <c r="J267" s="23">
        <f t="shared" si="113"/>
        <v>-10928.326493892584</v>
      </c>
      <c r="K267" s="23">
        <f t="shared" si="113"/>
        <v>-12521.045492879668</v>
      </c>
      <c r="L267" s="23">
        <f t="shared" si="113"/>
        <v>-10369.360649183041</v>
      </c>
      <c r="M267" s="23">
        <f t="shared" si="113"/>
        <v>-8841.7394602252825</v>
      </c>
      <c r="N267" s="23">
        <f t="shared" si="113"/>
        <v>-7485.2015059096084</v>
      </c>
      <c r="O267" s="23">
        <f t="shared" si="113"/>
        <v>-7422.1995061074376</v>
      </c>
      <c r="P267" s="23">
        <f t="shared" si="113"/>
        <v>-7786.713347953515</v>
      </c>
      <c r="Q267" s="23">
        <f t="shared" si="113"/>
        <v>-7466.5888100327556</v>
      </c>
      <c r="R267" s="23">
        <f t="shared" si="113"/>
        <v>-7074.5696222910155</v>
      </c>
      <c r="S267" s="23">
        <f t="shared" si="113"/>
        <v>-6622.4591311067443</v>
      </c>
      <c r="T267" s="23">
        <f t="shared" si="113"/>
        <v>-6481.6728265893653</v>
      </c>
      <c r="U267" s="23">
        <f t="shared" si="113"/>
        <v>-6569.7864291118185</v>
      </c>
      <c r="V267" s="23">
        <f t="shared" si="113"/>
        <v>-6655.0995349520417</v>
      </c>
      <c r="W267" s="23">
        <f t="shared" si="113"/>
        <v>-6869.8511514333095</v>
      </c>
      <c r="X267" s="23">
        <f t="shared" si="113"/>
        <v>-7116.0062902233567</v>
      </c>
      <c r="Y267" s="23">
        <f t="shared" si="113"/>
        <v>-6999.3984382697945</v>
      </c>
      <c r="Z267" s="23">
        <f t="shared" si="113"/>
        <v>-6873.7317329385987</v>
      </c>
      <c r="AA267" s="23">
        <f t="shared" si="113"/>
        <v>-6817.6517642449107</v>
      </c>
      <c r="AB267" s="23">
        <f t="shared" si="113"/>
        <v>-6796.867949909225</v>
      </c>
      <c r="AC267" s="23">
        <f t="shared" si="113"/>
        <v>-6833.616454181365</v>
      </c>
      <c r="AD267" s="23">
        <f t="shared" si="113"/>
        <v>-6881.4689496057681</v>
      </c>
      <c r="AE267" s="23">
        <f t="shared" si="113"/>
        <v>-6913.6651969965069</v>
      </c>
      <c r="AF267" s="23">
        <f t="shared" si="113"/>
        <v>-6938.8731668723567</v>
      </c>
    </row>
    <row r="268" spans="1:32" s="8" customFormat="1" hidden="1">
      <c r="A268" s="69" t="s">
        <v>47</v>
      </c>
      <c r="B268" s="63"/>
      <c r="C268" s="23">
        <f t="shared" si="113"/>
        <v>-14884.412103368697</v>
      </c>
      <c r="D268" s="23">
        <f t="shared" si="113"/>
        <v>-15274.183722201451</v>
      </c>
      <c r="E268" s="23">
        <f t="shared" si="113"/>
        <v>-15396.239776471499</v>
      </c>
      <c r="F268" s="23">
        <f t="shared" si="113"/>
        <v>-16926.172096703736</v>
      </c>
      <c r="G268" s="23">
        <f t="shared" si="113"/>
        <v>-19086.173459986832</v>
      </c>
      <c r="H268" s="23">
        <f t="shared" si="113"/>
        <v>-15428.355564128036</v>
      </c>
      <c r="I268" s="23">
        <f t="shared" si="113"/>
        <v>-13824.038369942646</v>
      </c>
      <c r="J268" s="23">
        <f t="shared" si="113"/>
        <v>-14899.955157567216</v>
      </c>
      <c r="K268" s="23">
        <f t="shared" si="113"/>
        <v>-15843.674901004044</v>
      </c>
      <c r="L268" s="23">
        <f t="shared" si="113"/>
        <v>-18139.702429823374</v>
      </c>
      <c r="M268" s="23">
        <f t="shared" si="113"/>
        <v>-15016.36684725843</v>
      </c>
      <c r="N268" s="23">
        <f t="shared" si="113"/>
        <v>-12797.313847935178</v>
      </c>
      <c r="O268" s="23">
        <f t="shared" si="113"/>
        <v>-10846.879841070477</v>
      </c>
      <c r="P268" s="23">
        <f t="shared" si="113"/>
        <v>-10769.459043469149</v>
      </c>
      <c r="Q268" s="23">
        <f t="shared" si="113"/>
        <v>-11288.79442258055</v>
      </c>
      <c r="R268" s="23">
        <f t="shared" ref="R268:AF268" si="114">R290+R312</f>
        <v>-10834.150380398019</v>
      </c>
      <c r="S268" s="23">
        <f t="shared" si="114"/>
        <v>-10268.857446371716</v>
      </c>
      <c r="T268" s="23">
        <f t="shared" si="114"/>
        <v>-9604.0577066697224</v>
      </c>
      <c r="U268" s="23">
        <f t="shared" si="114"/>
        <v>-9400.4659744871115</v>
      </c>
      <c r="V268" s="23">
        <f t="shared" si="114"/>
        <v>-9528.2196105604125</v>
      </c>
      <c r="W268" s="23">
        <f t="shared" si="114"/>
        <v>-9651.9253874011338</v>
      </c>
      <c r="X268" s="23">
        <f t="shared" si="114"/>
        <v>-9963.3706210637101</v>
      </c>
      <c r="Y268" s="23">
        <f t="shared" si="114"/>
        <v>-10320.320500697097</v>
      </c>
      <c r="Z268" s="23">
        <f t="shared" si="114"/>
        <v>-10151.204516818332</v>
      </c>
      <c r="AA268" s="23">
        <f t="shared" si="114"/>
        <v>-9968.9505077027916</v>
      </c>
      <c r="AB268" s="23">
        <f t="shared" si="114"/>
        <v>-9887.6179136910268</v>
      </c>
      <c r="AC268" s="23">
        <f t="shared" si="114"/>
        <v>-9857.4752161689685</v>
      </c>
      <c r="AD268" s="23">
        <f t="shared" si="114"/>
        <v>-9910.7714509588077</v>
      </c>
      <c r="AE268" s="23">
        <f t="shared" si="114"/>
        <v>-9980.1717675684886</v>
      </c>
      <c r="AF268" s="23">
        <f t="shared" si="114"/>
        <v>-10026.865879186782</v>
      </c>
    </row>
    <row r="269" spans="1:32" s="8" customFormat="1" hidden="1">
      <c r="A269" s="69" t="s">
        <v>48</v>
      </c>
      <c r="B269" s="63"/>
      <c r="C269" s="23">
        <f t="shared" ref="C269:AF269" si="115">C291+C313</f>
        <v>-24520.047815143676</v>
      </c>
      <c r="D269" s="23">
        <f t="shared" si="115"/>
        <v>-31323.704911174234</v>
      </c>
      <c r="E269" s="23">
        <f t="shared" si="115"/>
        <v>-36529.946034878885</v>
      </c>
      <c r="F269" s="23">
        <f t="shared" si="115"/>
        <v>-40485.656871441824</v>
      </c>
      <c r="G269" s="23">
        <f t="shared" si="115"/>
        <v>-46229.749574336653</v>
      </c>
      <c r="H269" s="23">
        <f t="shared" si="115"/>
        <v>-54222.654057273743</v>
      </c>
      <c r="I269" s="23">
        <f t="shared" si="115"/>
        <v>-54637.718536596658</v>
      </c>
      <c r="J269" s="23">
        <f t="shared" si="115"/>
        <v>-51973.533620716204</v>
      </c>
      <c r="K269" s="23">
        <f t="shared" si="115"/>
        <v>-52441.240806327725</v>
      </c>
      <c r="L269" s="23">
        <f t="shared" si="115"/>
        <v>-54193.296052195219</v>
      </c>
      <c r="M269" s="23">
        <f t="shared" si="115"/>
        <v>-59014.879987209468</v>
      </c>
      <c r="N269" s="23">
        <f t="shared" si="115"/>
        <v>-55838.365787604504</v>
      </c>
      <c r="O269" s="23">
        <f t="shared" si="115"/>
        <v>-50330.727998975432</v>
      </c>
      <c r="P269" s="23">
        <f t="shared" si="115"/>
        <v>-44232.717256543358</v>
      </c>
      <c r="Q269" s="23">
        <f t="shared" si="115"/>
        <v>-41145.606742724558</v>
      </c>
      <c r="R269" s="23">
        <f t="shared" si="115"/>
        <v>-40488.473727230317</v>
      </c>
      <c r="S269" s="23">
        <f t="shared" si="115"/>
        <v>-39386.210966751736</v>
      </c>
      <c r="T269" s="23">
        <f t="shared" si="115"/>
        <v>-37855.693802487607</v>
      </c>
      <c r="U269" s="23">
        <f t="shared" si="115"/>
        <v>-35880.882576302494</v>
      </c>
      <c r="V269" s="23">
        <f t="shared" si="115"/>
        <v>-34535.948824178493</v>
      </c>
      <c r="W269" s="23">
        <f t="shared" si="115"/>
        <v>-34086.432667747649</v>
      </c>
      <c r="X269" s="23">
        <f t="shared" si="115"/>
        <v>-34073.951162221478</v>
      </c>
      <c r="Y269" s="23">
        <f t="shared" si="115"/>
        <v>-34612.485790073406</v>
      </c>
      <c r="Z269" s="23">
        <f t="shared" si="115"/>
        <v>-35506.132892566719</v>
      </c>
      <c r="AA269" s="23">
        <f t="shared" si="115"/>
        <v>-35648.559035324688</v>
      </c>
      <c r="AB269" s="23">
        <f t="shared" si="115"/>
        <v>-35399.271723516322</v>
      </c>
      <c r="AC269" s="23">
        <f t="shared" si="115"/>
        <v>-35134.051877098682</v>
      </c>
      <c r="AD269" s="23">
        <f t="shared" si="115"/>
        <v>-34949.936571692764</v>
      </c>
      <c r="AE269" s="23">
        <f t="shared" si="115"/>
        <v>-34952.543368506071</v>
      </c>
      <c r="AF269" s="23">
        <f t="shared" si="115"/>
        <v>-35075.64167937827</v>
      </c>
    </row>
    <row r="270" spans="1:32" s="8" customFormat="1" hidden="1">
      <c r="A270" s="7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</row>
    <row r="271" spans="1:32" s="8" customFormat="1">
      <c r="A271" s="68" t="s">
        <v>25</v>
      </c>
      <c r="B271" s="65">
        <v>2010</v>
      </c>
      <c r="C271" s="65">
        <f t="shared" ref="C271:AF271" si="116">B271+5</f>
        <v>2015</v>
      </c>
      <c r="D271" s="65">
        <f t="shared" si="116"/>
        <v>2020</v>
      </c>
      <c r="E271" s="65">
        <f t="shared" si="116"/>
        <v>2025</v>
      </c>
      <c r="F271" s="65">
        <f t="shared" si="116"/>
        <v>2030</v>
      </c>
      <c r="G271" s="65">
        <f t="shared" si="116"/>
        <v>2035</v>
      </c>
      <c r="H271" s="65">
        <f t="shared" si="116"/>
        <v>2040</v>
      </c>
      <c r="I271" s="65">
        <f t="shared" si="116"/>
        <v>2045</v>
      </c>
      <c r="J271" s="65">
        <f t="shared" si="116"/>
        <v>2050</v>
      </c>
      <c r="K271" s="65">
        <f t="shared" si="116"/>
        <v>2055</v>
      </c>
      <c r="L271" s="65">
        <f t="shared" si="116"/>
        <v>2060</v>
      </c>
      <c r="M271" s="65">
        <f t="shared" si="116"/>
        <v>2065</v>
      </c>
      <c r="N271" s="65">
        <f t="shared" si="116"/>
        <v>2070</v>
      </c>
      <c r="O271" s="65">
        <f t="shared" si="116"/>
        <v>2075</v>
      </c>
      <c r="P271" s="65">
        <f t="shared" si="116"/>
        <v>2080</v>
      </c>
      <c r="Q271" s="65">
        <f t="shared" si="116"/>
        <v>2085</v>
      </c>
      <c r="R271" s="65">
        <f t="shared" si="116"/>
        <v>2090</v>
      </c>
      <c r="S271" s="65">
        <f t="shared" si="116"/>
        <v>2095</v>
      </c>
      <c r="T271" s="65">
        <f t="shared" si="116"/>
        <v>2100</v>
      </c>
      <c r="U271" s="65">
        <f t="shared" si="116"/>
        <v>2105</v>
      </c>
      <c r="V271" s="65">
        <f t="shared" si="116"/>
        <v>2110</v>
      </c>
      <c r="W271" s="65">
        <f t="shared" si="116"/>
        <v>2115</v>
      </c>
      <c r="X271" s="65">
        <f t="shared" si="116"/>
        <v>2120</v>
      </c>
      <c r="Y271" s="65">
        <f t="shared" si="116"/>
        <v>2125</v>
      </c>
      <c r="Z271" s="65">
        <f t="shared" si="116"/>
        <v>2130</v>
      </c>
      <c r="AA271" s="65">
        <f t="shared" si="116"/>
        <v>2135</v>
      </c>
      <c r="AB271" s="65">
        <f t="shared" si="116"/>
        <v>2140</v>
      </c>
      <c r="AC271" s="65">
        <f t="shared" si="116"/>
        <v>2145</v>
      </c>
      <c r="AD271" s="65">
        <f t="shared" si="116"/>
        <v>2150</v>
      </c>
      <c r="AE271" s="65">
        <f t="shared" si="116"/>
        <v>2155</v>
      </c>
      <c r="AF271" s="65">
        <f t="shared" si="116"/>
        <v>2160</v>
      </c>
    </row>
    <row r="272" spans="1:32" s="8" customFormat="1">
      <c r="A272" s="69" t="s">
        <v>1</v>
      </c>
      <c r="B272" s="63"/>
      <c r="C272" s="64">
        <f t="shared" ref="C272:AF272" si="117">SUM(C273:C291)</f>
        <v>-7620.7785227678733</v>
      </c>
      <c r="D272" s="64">
        <f t="shared" si="117"/>
        <v>-11865.678589914252</v>
      </c>
      <c r="E272" s="64">
        <f t="shared" si="117"/>
        <v>-14044.935202587265</v>
      </c>
      <c r="F272" s="64">
        <f t="shared" si="117"/>
        <v>-15563.272666900546</v>
      </c>
      <c r="G272" s="64">
        <f t="shared" si="117"/>
        <v>-15884.423729947164</v>
      </c>
      <c r="H272" s="64">
        <f t="shared" si="117"/>
        <v>-14985.420269118144</v>
      </c>
      <c r="I272" s="64">
        <f t="shared" si="117"/>
        <v>-15191.69528925594</v>
      </c>
      <c r="J272" s="64">
        <f t="shared" si="117"/>
        <v>-15421.504626932618</v>
      </c>
      <c r="K272" s="64">
        <f t="shared" si="117"/>
        <v>-16268.976564142089</v>
      </c>
      <c r="L272" s="64">
        <f t="shared" si="117"/>
        <v>-16462.383692953765</v>
      </c>
      <c r="M272" s="64">
        <f t="shared" si="117"/>
        <v>-15237.719216851288</v>
      </c>
      <c r="N272" s="64">
        <f t="shared" si="117"/>
        <v>-11269.715422350984</v>
      </c>
      <c r="O272" s="64">
        <f t="shared" si="117"/>
        <v>-7362.4256921573196</v>
      </c>
      <c r="P272" s="64">
        <f t="shared" si="117"/>
        <v>-4331.9735761053307</v>
      </c>
      <c r="Q272" s="64">
        <f t="shared" si="117"/>
        <v>-2821.4001286197872</v>
      </c>
      <c r="R272" s="64">
        <f t="shared" si="117"/>
        <v>-2117.0625726604321</v>
      </c>
      <c r="S272" s="64">
        <f t="shared" si="117"/>
        <v>-1094.8282519923541</v>
      </c>
      <c r="T272" s="64">
        <f t="shared" si="117"/>
        <v>-47.92063051272271</v>
      </c>
      <c r="U272" s="64">
        <f t="shared" si="117"/>
        <v>735.55643299848452</v>
      </c>
      <c r="V272" s="64">
        <f t="shared" si="117"/>
        <v>1062.7777854632677</v>
      </c>
      <c r="W272" s="64">
        <f t="shared" si="117"/>
        <v>981.09906019705704</v>
      </c>
      <c r="X272" s="64">
        <f t="shared" si="117"/>
        <v>714.94742946185033</v>
      </c>
      <c r="Y272" s="64">
        <f t="shared" si="117"/>
        <v>390.40858849585493</v>
      </c>
      <c r="Z272" s="64">
        <f t="shared" si="117"/>
        <v>188.68917695739765</v>
      </c>
      <c r="AA272" s="64">
        <f t="shared" si="117"/>
        <v>287.36591134502669</v>
      </c>
      <c r="AB272" s="64">
        <f t="shared" si="117"/>
        <v>474.34397577492564</v>
      </c>
      <c r="AC272" s="64">
        <f t="shared" si="117"/>
        <v>599.57604474356776</v>
      </c>
      <c r="AD272" s="64">
        <f t="shared" si="117"/>
        <v>634.38323473033233</v>
      </c>
      <c r="AE272" s="64">
        <f t="shared" si="117"/>
        <v>590.85576588743606</v>
      </c>
      <c r="AF272" s="64">
        <f t="shared" si="117"/>
        <v>522.57724997563128</v>
      </c>
    </row>
    <row r="273" spans="1:32" s="8" customFormat="1">
      <c r="A273" s="69" t="s">
        <v>63</v>
      </c>
      <c r="B273" s="63"/>
      <c r="C273" s="23">
        <f t="shared" ref="C273:AF273" si="118">C46</f>
        <v>32033.904057825057</v>
      </c>
      <c r="D273" s="23">
        <f t="shared" si="118"/>
        <v>31434.88629668521</v>
      </c>
      <c r="E273" s="23">
        <f t="shared" si="118"/>
        <v>31858.675677989526</v>
      </c>
      <c r="F273" s="23">
        <f t="shared" si="118"/>
        <v>32270.380130288169</v>
      </c>
      <c r="G273" s="23">
        <f t="shared" si="118"/>
        <v>33310.27788943785</v>
      </c>
      <c r="H273" s="23">
        <f t="shared" si="118"/>
        <v>34505.00408770419</v>
      </c>
      <c r="I273" s="23">
        <f t="shared" si="118"/>
        <v>33939.58097757514</v>
      </c>
      <c r="J273" s="23">
        <f t="shared" si="118"/>
        <v>33330.232137187151</v>
      </c>
      <c r="K273" s="23">
        <f t="shared" si="118"/>
        <v>33058.30439146937</v>
      </c>
      <c r="L273" s="23">
        <f t="shared" si="118"/>
        <v>32957.52516652739</v>
      </c>
      <c r="M273" s="23">
        <f t="shared" si="118"/>
        <v>33135.716027863382</v>
      </c>
      <c r="N273" s="23">
        <f t="shared" si="118"/>
        <v>33367.749345834782</v>
      </c>
      <c r="O273" s="23">
        <f t="shared" si="118"/>
        <v>33523.866640075023</v>
      </c>
      <c r="P273" s="23">
        <f t="shared" si="118"/>
        <v>33646.098277897472</v>
      </c>
      <c r="Q273" s="23">
        <f t="shared" si="118"/>
        <v>33653.121630997222</v>
      </c>
      <c r="R273" s="23">
        <f t="shared" si="118"/>
        <v>33513.391445736015</v>
      </c>
      <c r="S273" s="23">
        <f t="shared" si="118"/>
        <v>33472.301492893552</v>
      </c>
      <c r="T273" s="23">
        <f t="shared" si="118"/>
        <v>33519.163098715064</v>
      </c>
      <c r="U273" s="23">
        <f t="shared" si="118"/>
        <v>33584.507860521349</v>
      </c>
      <c r="V273" s="23">
        <f t="shared" si="118"/>
        <v>33658.051754085333</v>
      </c>
      <c r="W273" s="23">
        <f t="shared" si="118"/>
        <v>33712.756565453084</v>
      </c>
      <c r="X273" s="23">
        <f t="shared" si="118"/>
        <v>33743.696881586759</v>
      </c>
      <c r="Y273" s="23">
        <f t="shared" si="118"/>
        <v>33762.942286311736</v>
      </c>
      <c r="Z273" s="23">
        <f t="shared" si="118"/>
        <v>33772.685495091871</v>
      </c>
      <c r="AA273" s="23">
        <f t="shared" si="118"/>
        <v>33785.945800691516</v>
      </c>
      <c r="AB273" s="23">
        <f t="shared" si="118"/>
        <v>33821.865408711797</v>
      </c>
      <c r="AC273" s="23">
        <f t="shared" si="118"/>
        <v>33864.95896828601</v>
      </c>
      <c r="AD273" s="23">
        <f t="shared" si="118"/>
        <v>33903.193723039381</v>
      </c>
      <c r="AE273" s="23">
        <f t="shared" si="118"/>
        <v>33937.216327130642</v>
      </c>
      <c r="AF273" s="23">
        <f t="shared" si="118"/>
        <v>33966.91434927388</v>
      </c>
    </row>
    <row r="274" spans="1:32" s="8" customFormat="1">
      <c r="A274" s="69" t="s">
        <v>31</v>
      </c>
      <c r="B274" s="63"/>
      <c r="C274" s="23">
        <f t="shared" ref="C274:AF282" si="119">-B46*(1-C386)</f>
        <v>-31.444229999999539</v>
      </c>
      <c r="D274" s="23">
        <f t="shared" si="119"/>
        <v>-25.947462286837574</v>
      </c>
      <c r="E274" s="23">
        <f t="shared" si="119"/>
        <v>-22.633118133615046</v>
      </c>
      <c r="F274" s="23">
        <f t="shared" si="119"/>
        <v>-20.70813919069445</v>
      </c>
      <c r="G274" s="23">
        <f t="shared" si="119"/>
        <v>-18.716820475567943</v>
      </c>
      <c r="H274" s="23">
        <f t="shared" si="119"/>
        <v>-17.654447281403076</v>
      </c>
      <c r="I274" s="23">
        <f t="shared" si="119"/>
        <v>-18.287652166484271</v>
      </c>
      <c r="J274" s="23">
        <f t="shared" si="119"/>
        <v>-17.987977918115856</v>
      </c>
      <c r="K274" s="23">
        <f t="shared" si="119"/>
        <v>-17.665023032710206</v>
      </c>
      <c r="L274" s="23">
        <f t="shared" si="119"/>
        <v>-17.520901327479773</v>
      </c>
      <c r="M274" s="23">
        <f t="shared" si="119"/>
        <v>-17.467488338260519</v>
      </c>
      <c r="N274" s="23">
        <f t="shared" si="119"/>
        <v>-17.561929494768602</v>
      </c>
      <c r="O274" s="23">
        <f t="shared" si="119"/>
        <v>-17.684907153293452</v>
      </c>
      <c r="P274" s="23">
        <f t="shared" si="119"/>
        <v>-17.767649319240782</v>
      </c>
      <c r="Q274" s="23">
        <f t="shared" si="119"/>
        <v>-17.832432087286683</v>
      </c>
      <c r="R274" s="23">
        <f t="shared" si="119"/>
        <v>-17.836154464429551</v>
      </c>
      <c r="S274" s="23">
        <f t="shared" si="119"/>
        <v>-17.762097466241109</v>
      </c>
      <c r="T274" s="23">
        <f t="shared" si="119"/>
        <v>-17.740319791234601</v>
      </c>
      <c r="U274" s="23">
        <f t="shared" si="119"/>
        <v>-17.765156442320006</v>
      </c>
      <c r="V274" s="23">
        <f t="shared" si="119"/>
        <v>-17.799789166077339</v>
      </c>
      <c r="W274" s="23">
        <f t="shared" si="119"/>
        <v>-17.838767429666252</v>
      </c>
      <c r="X274" s="23">
        <f t="shared" si="119"/>
        <v>-17.867760979691163</v>
      </c>
      <c r="Y274" s="23">
        <f t="shared" si="119"/>
        <v>-17.884159347242008</v>
      </c>
      <c r="Z274" s="23">
        <f t="shared" si="119"/>
        <v>-17.894359411746247</v>
      </c>
      <c r="AA274" s="23">
        <f t="shared" si="119"/>
        <v>-17.899523312399719</v>
      </c>
      <c r="AB274" s="23">
        <f t="shared" si="119"/>
        <v>-17.906551274367533</v>
      </c>
      <c r="AC274" s="23">
        <f t="shared" si="119"/>
        <v>-17.925588666618282</v>
      </c>
      <c r="AD274" s="23">
        <f t="shared" si="119"/>
        <v>-17.948428253192617</v>
      </c>
      <c r="AE274" s="23">
        <f t="shared" si="119"/>
        <v>-17.968692673211905</v>
      </c>
      <c r="AF274" s="23">
        <f t="shared" si="119"/>
        <v>-17.986724653380275</v>
      </c>
    </row>
    <row r="275" spans="1:32" s="8" customFormat="1" hidden="1">
      <c r="A275" s="69" t="s">
        <v>32</v>
      </c>
      <c r="B275" s="63"/>
      <c r="C275" s="23">
        <f t="shared" si="119"/>
        <v>-12.695899999998602</v>
      </c>
      <c r="D275" s="23">
        <f t="shared" si="119"/>
        <v>-10.244561918164647</v>
      </c>
      <c r="E275" s="23">
        <f t="shared" si="119"/>
        <v>-8.6706127574948493</v>
      </c>
      <c r="F275" s="23">
        <f t="shared" si="119"/>
        <v>-7.8530632946370345</v>
      </c>
      <c r="G275" s="23">
        <f t="shared" si="119"/>
        <v>-7.3227325339222178</v>
      </c>
      <c r="H275" s="23">
        <f t="shared" si="119"/>
        <v>-7.0953659281587065</v>
      </c>
      <c r="I275" s="23">
        <f t="shared" si="119"/>
        <v>-7.3243771572743501</v>
      </c>
      <c r="J275" s="23">
        <f t="shared" si="119"/>
        <v>-7.5870776158182247</v>
      </c>
      <c r="K275" s="23">
        <f t="shared" si="119"/>
        <v>-7.4627504599244769</v>
      </c>
      <c r="L275" s="23">
        <f t="shared" si="119"/>
        <v>-7.3287647651139105</v>
      </c>
      <c r="M275" s="23">
        <f t="shared" si="119"/>
        <v>-7.2689723678311493</v>
      </c>
      <c r="N275" s="23">
        <f t="shared" si="119"/>
        <v>-7.2468126892015414</v>
      </c>
      <c r="O275" s="23">
        <f t="shared" si="119"/>
        <v>-7.285993901641028</v>
      </c>
      <c r="P275" s="23">
        <f t="shared" si="119"/>
        <v>-7.33701417650986</v>
      </c>
      <c r="Q275" s="23">
        <f t="shared" si="119"/>
        <v>-7.3713417779662045</v>
      </c>
      <c r="R275" s="23">
        <f t="shared" si="119"/>
        <v>-7.3982184860781732</v>
      </c>
      <c r="S275" s="23">
        <f t="shared" si="119"/>
        <v>-7.3997628048371462</v>
      </c>
      <c r="T275" s="23">
        <f t="shared" si="119"/>
        <v>-7.3690384566192826</v>
      </c>
      <c r="U275" s="23">
        <f t="shared" si="119"/>
        <v>-7.3600034580824421</v>
      </c>
      <c r="V275" s="23">
        <f t="shared" si="119"/>
        <v>-7.3703075472999355</v>
      </c>
      <c r="W275" s="23">
        <f t="shared" si="119"/>
        <v>-7.3846757756980921</v>
      </c>
      <c r="X275" s="23">
        <f t="shared" si="119"/>
        <v>-7.4008468570641783</v>
      </c>
      <c r="Y275" s="23">
        <f t="shared" si="119"/>
        <v>-7.4128755369840773</v>
      </c>
      <c r="Z275" s="23">
        <f t="shared" si="119"/>
        <v>-7.419678798892626</v>
      </c>
      <c r="AA275" s="23">
        <f t="shared" si="119"/>
        <v>-7.4239105439179296</v>
      </c>
      <c r="AB275" s="23">
        <f t="shared" si="119"/>
        <v>-7.4260529137914153</v>
      </c>
      <c r="AC275" s="23">
        <f t="shared" si="119"/>
        <v>-7.4289686348717039</v>
      </c>
      <c r="AD275" s="23">
        <f t="shared" si="119"/>
        <v>-7.4368667604098704</v>
      </c>
      <c r="AE275" s="23">
        <f t="shared" si="119"/>
        <v>-7.4463423188071509</v>
      </c>
      <c r="AF275" s="23">
        <f t="shared" si="119"/>
        <v>-7.4547495066804892</v>
      </c>
    </row>
    <row r="276" spans="1:32" s="8" customFormat="1" hidden="1">
      <c r="A276" s="69" t="s">
        <v>33</v>
      </c>
      <c r="B276" s="63"/>
      <c r="C276" s="23">
        <f t="shared" si="119"/>
        <v>-35.924920000001983</v>
      </c>
      <c r="D276" s="23">
        <f t="shared" si="119"/>
        <v>-30.676653939546085</v>
      </c>
      <c r="E276" s="23">
        <f t="shared" si="119"/>
        <v>-26.589734247269547</v>
      </c>
      <c r="F276" s="23">
        <f t="shared" si="119"/>
        <v>-23.115391178803243</v>
      </c>
      <c r="G276" s="23">
        <f t="shared" si="119"/>
        <v>-21.040948077220541</v>
      </c>
      <c r="H276" s="23">
        <f t="shared" si="119"/>
        <v>-19.734999779882777</v>
      </c>
      <c r="I276" s="23">
        <f t="shared" si="119"/>
        <v>-19.99163212520687</v>
      </c>
      <c r="J276" s="23">
        <f t="shared" si="119"/>
        <v>-20.636885420297951</v>
      </c>
      <c r="K276" s="23">
        <f t="shared" si="119"/>
        <v>-21.37706020190998</v>
      </c>
      <c r="L276" s="23">
        <f t="shared" si="119"/>
        <v>-21.026760754500639</v>
      </c>
      <c r="M276" s="23">
        <f t="shared" si="119"/>
        <v>-20.649247776619848</v>
      </c>
      <c r="N276" s="23">
        <f t="shared" si="119"/>
        <v>-20.480779001018394</v>
      </c>
      <c r="O276" s="23">
        <f t="shared" si="119"/>
        <v>-20.418342736608441</v>
      </c>
      <c r="P276" s="23">
        <f t="shared" si="119"/>
        <v>-20.528738224767999</v>
      </c>
      <c r="Q276" s="23">
        <f t="shared" si="119"/>
        <v>-20.672491003191549</v>
      </c>
      <c r="R276" s="23">
        <f t="shared" si="119"/>
        <v>-20.769211142364703</v>
      </c>
      <c r="S276" s="23">
        <f t="shared" si="119"/>
        <v>-20.844937928939398</v>
      </c>
      <c r="T276" s="23">
        <f t="shared" si="119"/>
        <v>-20.849289142509782</v>
      </c>
      <c r="U276" s="23">
        <f t="shared" si="119"/>
        <v>-20.762721392082611</v>
      </c>
      <c r="V276" s="23">
        <f t="shared" si="119"/>
        <v>-20.737264725177884</v>
      </c>
      <c r="W276" s="23">
        <f t="shared" si="119"/>
        <v>-20.76629713352823</v>
      </c>
      <c r="X276" s="23">
        <f t="shared" si="119"/>
        <v>-20.806780505257787</v>
      </c>
      <c r="Y276" s="23">
        <f t="shared" si="119"/>
        <v>-20.852343526673586</v>
      </c>
      <c r="Z276" s="23">
        <f t="shared" si="119"/>
        <v>-20.88623507593902</v>
      </c>
      <c r="AA276" s="23">
        <f t="shared" si="119"/>
        <v>-20.905403686931635</v>
      </c>
      <c r="AB276" s="23">
        <f t="shared" si="119"/>
        <v>-20.917326890139211</v>
      </c>
      <c r="AC276" s="23">
        <f t="shared" si="119"/>
        <v>-20.923363149695167</v>
      </c>
      <c r="AD276" s="23">
        <f t="shared" si="119"/>
        <v>-20.931578374083454</v>
      </c>
      <c r="AE276" s="23">
        <f t="shared" si="119"/>
        <v>-20.953831831035</v>
      </c>
      <c r="AF276" s="23">
        <f t="shared" si="119"/>
        <v>-20.980529802581128</v>
      </c>
    </row>
    <row r="277" spans="1:32" s="8" customFormat="1" hidden="1">
      <c r="A277" s="69" t="s">
        <v>34</v>
      </c>
      <c r="B277" s="63"/>
      <c r="C277" s="23">
        <f t="shared" si="119"/>
        <v>-85.856699999998838</v>
      </c>
      <c r="D277" s="23">
        <f t="shared" si="119"/>
        <v>-81.259477674409354</v>
      </c>
      <c r="E277" s="23">
        <f t="shared" si="119"/>
        <v>-72.100674296246268</v>
      </c>
      <c r="F277" s="23">
        <f t="shared" si="119"/>
        <v>-64.378716847577607</v>
      </c>
      <c r="G277" s="23">
        <f t="shared" si="119"/>
        <v>-57.426054297086807</v>
      </c>
      <c r="H277" s="23">
        <f t="shared" si="119"/>
        <v>-53.665544175877017</v>
      </c>
      <c r="I277" s="23">
        <f t="shared" si="119"/>
        <v>-54.396655769089058</v>
      </c>
      <c r="J277" s="23">
        <f t="shared" si="119"/>
        <v>-55.104025493107947</v>
      </c>
      <c r="K277" s="23">
        <f t="shared" si="119"/>
        <v>-56.882572327079522</v>
      </c>
      <c r="L277" s="23">
        <f t="shared" si="119"/>
        <v>-58.922756429100794</v>
      </c>
      <c r="M277" s="23">
        <f t="shared" si="119"/>
        <v>-57.95720696523648</v>
      </c>
      <c r="N277" s="23">
        <f t="shared" si="119"/>
        <v>-56.91664736375737</v>
      </c>
      <c r="O277" s="23">
        <f t="shared" si="119"/>
        <v>-56.452287693301543</v>
      </c>
      <c r="P277" s="23">
        <f t="shared" si="119"/>
        <v>-56.28019121392493</v>
      </c>
      <c r="Q277" s="23">
        <f t="shared" si="119"/>
        <v>-56.584480316273812</v>
      </c>
      <c r="R277" s="23">
        <f t="shared" si="119"/>
        <v>-56.9807139362877</v>
      </c>
      <c r="S277" s="23">
        <f t="shared" si="119"/>
        <v>-57.24730892869826</v>
      </c>
      <c r="T277" s="23">
        <f t="shared" si="119"/>
        <v>-57.456038798865379</v>
      </c>
      <c r="U277" s="23">
        <f t="shared" si="119"/>
        <v>-57.468032286040746</v>
      </c>
      <c r="V277" s="23">
        <f t="shared" si="119"/>
        <v>-57.229420876199661</v>
      </c>
      <c r="W277" s="23">
        <f t="shared" si="119"/>
        <v>-57.159253277411231</v>
      </c>
      <c r="X277" s="23">
        <f t="shared" si="119"/>
        <v>-57.239276887281811</v>
      </c>
      <c r="Y277" s="23">
        <f t="shared" si="119"/>
        <v>-57.350863411776722</v>
      </c>
      <c r="Z277" s="23">
        <f t="shared" si="119"/>
        <v>-57.476451251624638</v>
      </c>
      <c r="AA277" s="23">
        <f t="shared" si="119"/>
        <v>-57.569868376501049</v>
      </c>
      <c r="AB277" s="23">
        <f t="shared" si="119"/>
        <v>-57.622703863978458</v>
      </c>
      <c r="AC277" s="23">
        <f t="shared" si="119"/>
        <v>-57.655568438986393</v>
      </c>
      <c r="AD277" s="23">
        <f t="shared" si="119"/>
        <v>-57.672206510273973</v>
      </c>
      <c r="AE277" s="23">
        <f t="shared" si="119"/>
        <v>-57.694850581117649</v>
      </c>
      <c r="AF277" s="23">
        <f t="shared" si="119"/>
        <v>-57.75618899768552</v>
      </c>
    </row>
    <row r="278" spans="1:32" s="8" customFormat="1" hidden="1">
      <c r="A278" s="69" t="s">
        <v>35</v>
      </c>
      <c r="B278" s="63"/>
      <c r="C278" s="23">
        <f t="shared" si="119"/>
        <v>-120.25064000000197</v>
      </c>
      <c r="D278" s="23">
        <f t="shared" si="119"/>
        <v>-108.56900209251347</v>
      </c>
      <c r="E278" s="23">
        <f t="shared" si="119"/>
        <v>-108.39340494979891</v>
      </c>
      <c r="F278" s="23">
        <f t="shared" si="119"/>
        <v>-98.940150303024922</v>
      </c>
      <c r="G278" s="23">
        <f t="shared" si="119"/>
        <v>-90.095851239553966</v>
      </c>
      <c r="H278" s="23">
        <f t="shared" si="119"/>
        <v>-81.661629738960173</v>
      </c>
      <c r="I278" s="23">
        <f t="shared" si="119"/>
        <v>-79.890718738661477</v>
      </c>
      <c r="J278" s="23">
        <f t="shared" si="119"/>
        <v>-80.97910853432731</v>
      </c>
      <c r="K278" s="23">
        <f t="shared" si="119"/>
        <v>-82.032154329980315</v>
      </c>
      <c r="L278" s="23">
        <f t="shared" si="119"/>
        <v>-84.679837998493809</v>
      </c>
      <c r="M278" s="23">
        <f t="shared" si="119"/>
        <v>-87.717015330293535</v>
      </c>
      <c r="N278" s="23">
        <f t="shared" si="119"/>
        <v>-86.27962301776904</v>
      </c>
      <c r="O278" s="23">
        <f t="shared" si="119"/>
        <v>-84.730564758336556</v>
      </c>
      <c r="P278" s="23">
        <f t="shared" si="119"/>
        <v>-84.039282700255043</v>
      </c>
      <c r="Q278" s="23">
        <f t="shared" si="119"/>
        <v>-83.783086445452682</v>
      </c>
      <c r="R278" s="23">
        <f t="shared" si="119"/>
        <v>-84.236074959112841</v>
      </c>
      <c r="S278" s="23">
        <f t="shared" si="119"/>
        <v>-84.825939259893758</v>
      </c>
      <c r="T278" s="23">
        <f t="shared" si="119"/>
        <v>-85.222813378713951</v>
      </c>
      <c r="U278" s="23">
        <f t="shared" si="119"/>
        <v>-85.533544959022322</v>
      </c>
      <c r="V278" s="23">
        <f t="shared" si="119"/>
        <v>-85.551399400365227</v>
      </c>
      <c r="W278" s="23">
        <f t="shared" si="119"/>
        <v>-85.196183827241143</v>
      </c>
      <c r="X278" s="23">
        <f t="shared" si="119"/>
        <v>-85.091726861687945</v>
      </c>
      <c r="Y278" s="23">
        <f t="shared" si="119"/>
        <v>-85.210856254798543</v>
      </c>
      <c r="Z278" s="23">
        <f t="shared" si="119"/>
        <v>-85.376972666741224</v>
      </c>
      <c r="AA278" s="23">
        <f t="shared" si="119"/>
        <v>-85.563932529803523</v>
      </c>
      <c r="AB278" s="23">
        <f t="shared" si="119"/>
        <v>-85.703000554985877</v>
      </c>
      <c r="AC278" s="23">
        <f t="shared" si="119"/>
        <v>-85.781655586520529</v>
      </c>
      <c r="AD278" s="23">
        <f t="shared" si="119"/>
        <v>-85.830580358620466</v>
      </c>
      <c r="AE278" s="23">
        <f t="shared" si="119"/>
        <v>-85.855349090476324</v>
      </c>
      <c r="AF278" s="23">
        <f t="shared" si="119"/>
        <v>-85.889058822160806</v>
      </c>
    </row>
    <row r="279" spans="1:32" s="8" customFormat="1" hidden="1">
      <c r="A279" s="69" t="s">
        <v>36</v>
      </c>
      <c r="B279" s="63"/>
      <c r="C279" s="23">
        <f t="shared" si="119"/>
        <v>-165.73875000000137</v>
      </c>
      <c r="D279" s="23">
        <f t="shared" si="119"/>
        <v>-130.28478943283022</v>
      </c>
      <c r="E279" s="23">
        <f t="shared" si="119"/>
        <v>-121.73402440628558</v>
      </c>
      <c r="F279" s="23">
        <f t="shared" si="119"/>
        <v>-123.14605328213369</v>
      </c>
      <c r="G279" s="23">
        <f t="shared" si="119"/>
        <v>-112.66099045586596</v>
      </c>
      <c r="H279" s="23">
        <f t="shared" si="119"/>
        <v>-102.40318250791722</v>
      </c>
      <c r="I279" s="23">
        <f t="shared" si="119"/>
        <v>-96.466370823935989</v>
      </c>
      <c r="J279" s="23">
        <f t="shared" si="119"/>
        <v>-94.374404770881611</v>
      </c>
      <c r="K279" s="23">
        <f t="shared" si="119"/>
        <v>-95.660112807389197</v>
      </c>
      <c r="L279" s="23">
        <f t="shared" si="119"/>
        <v>-96.9040691984479</v>
      </c>
      <c r="M279" s="23">
        <f t="shared" si="119"/>
        <v>-100.03176130314573</v>
      </c>
      <c r="N279" s="23">
        <f t="shared" si="119"/>
        <v>-103.61955982840173</v>
      </c>
      <c r="O279" s="23">
        <f t="shared" si="119"/>
        <v>-101.92157730854873</v>
      </c>
      <c r="P279" s="23">
        <f t="shared" si="119"/>
        <v>-100.0916845062624</v>
      </c>
      <c r="Q279" s="23">
        <f t="shared" si="119"/>
        <v>-99.27507734850677</v>
      </c>
      <c r="R279" s="23">
        <f t="shared" si="119"/>
        <v>-98.97243432021466</v>
      </c>
      <c r="S279" s="23">
        <f t="shared" si="119"/>
        <v>-99.507546809120527</v>
      </c>
      <c r="T279" s="23">
        <f t="shared" si="119"/>
        <v>-100.20434980652368</v>
      </c>
      <c r="U279" s="23">
        <f t="shared" si="119"/>
        <v>-100.67317471289542</v>
      </c>
      <c r="V279" s="23">
        <f t="shared" si="119"/>
        <v>-101.04023997902534</v>
      </c>
      <c r="W279" s="23">
        <f t="shared" si="119"/>
        <v>-101.06133131855584</v>
      </c>
      <c r="X279" s="23">
        <f t="shared" si="119"/>
        <v>-100.64171739082798</v>
      </c>
      <c r="Y279" s="23">
        <f t="shared" si="119"/>
        <v>-100.51832303283624</v>
      </c>
      <c r="Z279" s="23">
        <f t="shared" si="119"/>
        <v>-100.65904983743923</v>
      </c>
      <c r="AA279" s="23">
        <f t="shared" si="119"/>
        <v>-100.85528211256809</v>
      </c>
      <c r="AB279" s="23">
        <f t="shared" si="119"/>
        <v>-101.07613662572206</v>
      </c>
      <c r="AC279" s="23">
        <f t="shared" si="119"/>
        <v>-101.24041681128631</v>
      </c>
      <c r="AD279" s="23">
        <f t="shared" si="119"/>
        <v>-101.33333150651642</v>
      </c>
      <c r="AE279" s="23">
        <f t="shared" si="119"/>
        <v>-101.39112603281912</v>
      </c>
      <c r="AF279" s="23">
        <f t="shared" si="119"/>
        <v>-101.42038518034877</v>
      </c>
    </row>
    <row r="280" spans="1:32" s="8" customFormat="1" hidden="1">
      <c r="A280" s="69" t="s">
        <v>37</v>
      </c>
      <c r="B280" s="63"/>
      <c r="C280" s="23">
        <f t="shared" si="119"/>
        <v>-218.76891999999722</v>
      </c>
      <c r="D280" s="23">
        <f t="shared" si="119"/>
        <v>-177.15170053676437</v>
      </c>
      <c r="E280" s="23">
        <f t="shared" si="119"/>
        <v>-142.3888991847885</v>
      </c>
      <c r="F280" s="23">
        <f t="shared" si="119"/>
        <v>-133.77099906167189</v>
      </c>
      <c r="G280" s="23">
        <f t="shared" si="119"/>
        <v>-135.88103479822547</v>
      </c>
      <c r="H280" s="23">
        <f t="shared" si="119"/>
        <v>-124.82555731240694</v>
      </c>
      <c r="I280" s="23">
        <f t="shared" si="119"/>
        <v>-117.98271453299033</v>
      </c>
      <c r="J280" s="23">
        <f t="shared" si="119"/>
        <v>-111.14268143057063</v>
      </c>
      <c r="K280" s="23">
        <f t="shared" si="119"/>
        <v>-108.73244546323495</v>
      </c>
      <c r="L280" s="23">
        <f t="shared" si="119"/>
        <v>-110.21376001351582</v>
      </c>
      <c r="M280" s="23">
        <f t="shared" si="119"/>
        <v>-111.64697085895436</v>
      </c>
      <c r="N280" s="23">
        <f t="shared" si="119"/>
        <v>-115.25050734774584</v>
      </c>
      <c r="O280" s="23">
        <f t="shared" si="119"/>
        <v>-119.38415045180108</v>
      </c>
      <c r="P280" s="23">
        <f t="shared" si="119"/>
        <v>-117.42783833321693</v>
      </c>
      <c r="Q280" s="23">
        <f t="shared" si="119"/>
        <v>-115.31954721539516</v>
      </c>
      <c r="R280" s="23">
        <f t="shared" si="119"/>
        <v>-114.37870214769785</v>
      </c>
      <c r="S280" s="23">
        <f t="shared" si="119"/>
        <v>-114.030015269635</v>
      </c>
      <c r="T280" s="23">
        <f t="shared" si="119"/>
        <v>-114.64653931191012</v>
      </c>
      <c r="U280" s="23">
        <f t="shared" si="119"/>
        <v>-115.44935331744156</v>
      </c>
      <c r="V280" s="23">
        <f t="shared" si="119"/>
        <v>-115.9895048414446</v>
      </c>
      <c r="W280" s="23">
        <f t="shared" si="119"/>
        <v>-116.41241510114709</v>
      </c>
      <c r="X280" s="23">
        <f t="shared" si="119"/>
        <v>-116.43671525891565</v>
      </c>
      <c r="Y280" s="23">
        <f t="shared" si="119"/>
        <v>-115.95326162948028</v>
      </c>
      <c r="Z280" s="23">
        <f t="shared" si="119"/>
        <v>-115.81109416009724</v>
      </c>
      <c r="AA280" s="23">
        <f t="shared" si="119"/>
        <v>-115.97323101959699</v>
      </c>
      <c r="AB280" s="23">
        <f t="shared" si="119"/>
        <v>-116.19931790412225</v>
      </c>
      <c r="AC280" s="23">
        <f t="shared" si="119"/>
        <v>-116.45377303276784</v>
      </c>
      <c r="AD280" s="23">
        <f t="shared" si="119"/>
        <v>-116.64304666433056</v>
      </c>
      <c r="AE280" s="23">
        <f t="shared" si="119"/>
        <v>-116.75009732130017</v>
      </c>
      <c r="AF280" s="23">
        <f t="shared" si="119"/>
        <v>-116.8166846570777</v>
      </c>
    </row>
    <row r="281" spans="1:32" s="8" customFormat="1" hidden="1">
      <c r="A281" s="69" t="s">
        <v>38</v>
      </c>
      <c r="B281" s="63"/>
      <c r="C281" s="23">
        <f t="shared" si="119"/>
        <v>-385.48598000000317</v>
      </c>
      <c r="D281" s="23">
        <f t="shared" si="119"/>
        <v>-303.17931346587494</v>
      </c>
      <c r="E281" s="23">
        <f t="shared" si="119"/>
        <v>-246.95167972300843</v>
      </c>
      <c r="F281" s="23">
        <f t="shared" si="119"/>
        <v>-198.48885736907192</v>
      </c>
      <c r="G281" s="23">
        <f t="shared" si="119"/>
        <v>-186.78788988149105</v>
      </c>
      <c r="H281" s="23">
        <f t="shared" si="119"/>
        <v>-189.6196042660078</v>
      </c>
      <c r="I281" s="23">
        <f t="shared" si="119"/>
        <v>-180.70397556308137</v>
      </c>
      <c r="J281" s="23">
        <f t="shared" si="119"/>
        <v>-170.79792009641929</v>
      </c>
      <c r="K281" s="23">
        <f t="shared" si="119"/>
        <v>-160.89593206445829</v>
      </c>
      <c r="L281" s="23">
        <f t="shared" si="119"/>
        <v>-157.40674899393815</v>
      </c>
      <c r="M281" s="23">
        <f t="shared" si="119"/>
        <v>-159.55117705865939</v>
      </c>
      <c r="N281" s="23">
        <f t="shared" si="119"/>
        <v>-161.62596769582586</v>
      </c>
      <c r="O281" s="23">
        <f t="shared" si="119"/>
        <v>-166.84263472805489</v>
      </c>
      <c r="P281" s="23">
        <f t="shared" si="119"/>
        <v>-172.82671169550019</v>
      </c>
      <c r="Q281" s="23">
        <f t="shared" si="119"/>
        <v>-169.99465242108701</v>
      </c>
      <c r="R281" s="23">
        <f t="shared" si="119"/>
        <v>-166.94258043488924</v>
      </c>
      <c r="S281" s="23">
        <f t="shared" si="119"/>
        <v>-165.58056413163879</v>
      </c>
      <c r="T281" s="23">
        <f t="shared" si="119"/>
        <v>-165.07578685325709</v>
      </c>
      <c r="U281" s="23">
        <f t="shared" si="119"/>
        <v>-165.96829915496875</v>
      </c>
      <c r="V281" s="23">
        <f t="shared" si="119"/>
        <v>-167.13049450631155</v>
      </c>
      <c r="W281" s="23">
        <f t="shared" si="119"/>
        <v>-167.91244597438725</v>
      </c>
      <c r="X281" s="23">
        <f t="shared" si="119"/>
        <v>-168.52467288432516</v>
      </c>
      <c r="Y281" s="23">
        <f t="shared" si="119"/>
        <v>-168.55985105785095</v>
      </c>
      <c r="Z281" s="23">
        <f t="shared" si="119"/>
        <v>-167.85997841381601</v>
      </c>
      <c r="AA281" s="23">
        <f t="shared" si="119"/>
        <v>-167.65416938346686</v>
      </c>
      <c r="AB281" s="23">
        <f t="shared" si="119"/>
        <v>-167.88888714261606</v>
      </c>
      <c r="AC281" s="23">
        <f t="shared" si="119"/>
        <v>-168.21618228742472</v>
      </c>
      <c r="AD281" s="23">
        <f t="shared" si="119"/>
        <v>-168.58454477935894</v>
      </c>
      <c r="AE281" s="23">
        <f t="shared" si="119"/>
        <v>-168.85854714256925</v>
      </c>
      <c r="AF281" s="23">
        <f t="shared" si="119"/>
        <v>-169.01351924698079</v>
      </c>
    </row>
    <row r="282" spans="1:32" s="8" customFormat="1" hidden="1">
      <c r="A282" s="69" t="s">
        <v>39</v>
      </c>
      <c r="B282" s="63"/>
      <c r="C282" s="23">
        <f t="shared" si="119"/>
        <v>-474.09804000000224</v>
      </c>
      <c r="D282" s="23">
        <f t="shared" si="119"/>
        <v>-518.23697137414217</v>
      </c>
      <c r="E282" s="23">
        <f t="shared" si="119"/>
        <v>-410.82417120645636</v>
      </c>
      <c r="F282" s="23">
        <f t="shared" si="119"/>
        <v>-336.64703373355871</v>
      </c>
      <c r="G282" s="23">
        <f t="shared" si="119"/>
        <v>-272.04918879888521</v>
      </c>
      <c r="H282" s="23">
        <f t="shared" si="119"/>
        <v>-258.43259672757108</v>
      </c>
      <c r="I282" s="23">
        <f t="shared" si="119"/>
        <v>-272.75440768333806</v>
      </c>
      <c r="J282" s="23">
        <f t="shared" si="119"/>
        <v>-259.92990551540902</v>
      </c>
      <c r="K282" s="23">
        <f t="shared" si="119"/>
        <v>-245.68074440284113</v>
      </c>
      <c r="L282" s="23">
        <f t="shared" si="119"/>
        <v>-231.43743400780312</v>
      </c>
      <c r="M282" s="23">
        <f t="shared" si="119"/>
        <v>-226.41849060592062</v>
      </c>
      <c r="N282" s="23">
        <f t="shared" si="119"/>
        <v>-229.50309891357239</v>
      </c>
      <c r="O282" s="23">
        <f t="shared" si="119"/>
        <v>-232.48753870025917</v>
      </c>
      <c r="P282" s="23">
        <f t="shared" si="119"/>
        <v>-239.99134576685736</v>
      </c>
      <c r="Q282" s="23">
        <f t="shared" si="119"/>
        <v>-248.59901782220737</v>
      </c>
      <c r="R282" s="23">
        <f t="shared" ref="R282:AF282" si="120">-Q54*(1-R394)</f>
        <v>-244.52530058760632</v>
      </c>
      <c r="S282" s="23">
        <f t="shared" si="120"/>
        <v>-240.13511060685698</v>
      </c>
      <c r="T282" s="23">
        <f t="shared" si="120"/>
        <v>-238.17594635542775</v>
      </c>
      <c r="U282" s="23">
        <f t="shared" si="120"/>
        <v>-237.44985989348226</v>
      </c>
      <c r="V282" s="23">
        <f t="shared" si="120"/>
        <v>-238.73367580031197</v>
      </c>
      <c r="W282" s="23">
        <f t="shared" si="120"/>
        <v>-240.40541172600845</v>
      </c>
      <c r="X282" s="23">
        <f t="shared" si="120"/>
        <v>-241.53019368269315</v>
      </c>
      <c r="Y282" s="23">
        <f t="shared" si="120"/>
        <v>-242.41083885033976</v>
      </c>
      <c r="Z282" s="23">
        <f t="shared" si="120"/>
        <v>-242.46144016828131</v>
      </c>
      <c r="AA282" s="23">
        <f t="shared" si="120"/>
        <v>-241.45472280265633</v>
      </c>
      <c r="AB282" s="23">
        <f t="shared" si="120"/>
        <v>-241.15868104903041</v>
      </c>
      <c r="AC282" s="23">
        <f t="shared" si="120"/>
        <v>-241.49630596717802</v>
      </c>
      <c r="AD282" s="23">
        <f t="shared" si="120"/>
        <v>-241.96709691574833</v>
      </c>
      <c r="AE282" s="23">
        <f t="shared" si="120"/>
        <v>-242.49696034252418</v>
      </c>
      <c r="AF282" s="23">
        <f t="shared" si="120"/>
        <v>-242.89109338889648</v>
      </c>
    </row>
    <row r="283" spans="1:32" s="8" customFormat="1" hidden="1">
      <c r="A283" s="69" t="s">
        <v>40</v>
      </c>
      <c r="B283" s="63"/>
      <c r="C283" s="23">
        <f t="shared" ref="C283:AF290" si="121">-B55*(1-C395)</f>
        <v>-642.16679999999951</v>
      </c>
      <c r="D283" s="23">
        <f t="shared" si="121"/>
        <v>-654.37952735200804</v>
      </c>
      <c r="E283" s="23">
        <f t="shared" si="121"/>
        <v>-722.0716843538662</v>
      </c>
      <c r="F283" s="23">
        <f t="shared" si="121"/>
        <v>-578.17389774225444</v>
      </c>
      <c r="G283" s="23">
        <f t="shared" si="121"/>
        <v>-479.98895807471769</v>
      </c>
      <c r="H283" s="23">
        <f t="shared" si="121"/>
        <v>-392.87034658365479</v>
      </c>
      <c r="I283" s="23">
        <f t="shared" si="121"/>
        <v>-386.03237275620199</v>
      </c>
      <c r="J283" s="23">
        <f t="shared" si="121"/>
        <v>-407.42550479692756</v>
      </c>
      <c r="K283" s="23">
        <f t="shared" si="121"/>
        <v>-388.26897011828748</v>
      </c>
      <c r="L283" s="23">
        <f t="shared" si="121"/>
        <v>-366.98435841015799</v>
      </c>
      <c r="M283" s="23">
        <f t="shared" si="121"/>
        <v>-345.70848618148642</v>
      </c>
      <c r="N283" s="23">
        <f t="shared" si="121"/>
        <v>-338.21146508317588</v>
      </c>
      <c r="O283" s="23">
        <f t="shared" si="121"/>
        <v>-342.8190830040744</v>
      </c>
      <c r="P283" s="23">
        <f t="shared" si="121"/>
        <v>-347.27707470787328</v>
      </c>
      <c r="Q283" s="23">
        <f t="shared" si="121"/>
        <v>-358.48584822678527</v>
      </c>
      <c r="R283" s="23">
        <f t="shared" si="121"/>
        <v>-371.34351444037378</v>
      </c>
      <c r="S283" s="23">
        <f t="shared" si="121"/>
        <v>-365.2584201065942</v>
      </c>
      <c r="T283" s="23">
        <f t="shared" si="121"/>
        <v>-358.70059622300056</v>
      </c>
      <c r="U283" s="23">
        <f t="shared" si="121"/>
        <v>-355.77410461870966</v>
      </c>
      <c r="V283" s="23">
        <f t="shared" si="121"/>
        <v>-354.68951667090346</v>
      </c>
      <c r="W283" s="23">
        <f t="shared" si="121"/>
        <v>-356.60721013129177</v>
      </c>
      <c r="X283" s="23">
        <f t="shared" si="121"/>
        <v>-359.10435714057053</v>
      </c>
      <c r="Y283" s="23">
        <f t="shared" si="121"/>
        <v>-360.78449444937166</v>
      </c>
      <c r="Z283" s="23">
        <f t="shared" si="121"/>
        <v>-362.09995367521105</v>
      </c>
      <c r="AA283" s="23">
        <f t="shared" si="121"/>
        <v>-362.17553913570208</v>
      </c>
      <c r="AB283" s="23">
        <f t="shared" si="121"/>
        <v>-360.67176020739316</v>
      </c>
      <c r="AC283" s="23">
        <f t="shared" si="121"/>
        <v>-360.22954934841403</v>
      </c>
      <c r="AD283" s="23">
        <f t="shared" si="121"/>
        <v>-360.73387484722684</v>
      </c>
      <c r="AE283" s="23">
        <f t="shared" si="121"/>
        <v>-361.43711642452809</v>
      </c>
      <c r="AF283" s="23">
        <f t="shared" si="121"/>
        <v>-362.22859721474214</v>
      </c>
    </row>
    <row r="284" spans="1:32" s="8" customFormat="1" hidden="1">
      <c r="A284" s="69" t="s">
        <v>41</v>
      </c>
      <c r="B284" s="63"/>
      <c r="C284" s="23">
        <f t="shared" si="121"/>
        <v>-959.80299999999841</v>
      </c>
      <c r="D284" s="23">
        <f t="shared" si="121"/>
        <v>-983.68466763383935</v>
      </c>
      <c r="E284" s="23">
        <f t="shared" si="121"/>
        <v>-1010.0816856692027</v>
      </c>
      <c r="F284" s="23">
        <f t="shared" si="121"/>
        <v>-1119.1407476769027</v>
      </c>
      <c r="G284" s="23">
        <f t="shared" si="121"/>
        <v>-899.58592887788893</v>
      </c>
      <c r="H284" s="23">
        <f t="shared" si="121"/>
        <v>-748.97445188472295</v>
      </c>
      <c r="I284" s="23">
        <f t="shared" si="121"/>
        <v>-628.77472455992427</v>
      </c>
      <c r="J284" s="23">
        <f t="shared" si="121"/>
        <v>-617.83079573634961</v>
      </c>
      <c r="K284" s="23">
        <f t="shared" si="121"/>
        <v>-652.06972678154898</v>
      </c>
      <c r="L284" s="23">
        <f t="shared" si="121"/>
        <v>-621.41038860337528</v>
      </c>
      <c r="M284" s="23">
        <f t="shared" si="121"/>
        <v>-587.34514041011596</v>
      </c>
      <c r="N284" s="23">
        <f t="shared" si="121"/>
        <v>-553.29387943639779</v>
      </c>
      <c r="O284" s="23">
        <f t="shared" si="121"/>
        <v>-541.29516938586357</v>
      </c>
      <c r="P284" s="23">
        <f t="shared" si="121"/>
        <v>-548.66949456536258</v>
      </c>
      <c r="Q284" s="23">
        <f t="shared" si="121"/>
        <v>-555.80434841733108</v>
      </c>
      <c r="R284" s="23">
        <f t="shared" si="121"/>
        <v>-573.74358344307188</v>
      </c>
      <c r="S284" s="23">
        <f t="shared" si="121"/>
        <v>-594.32181135524422</v>
      </c>
      <c r="T284" s="23">
        <f t="shared" si="121"/>
        <v>-584.5828388241913</v>
      </c>
      <c r="U284" s="23">
        <f t="shared" si="121"/>
        <v>-574.08727981350114</v>
      </c>
      <c r="V284" s="23">
        <f t="shared" si="121"/>
        <v>-569.40353626192928</v>
      </c>
      <c r="W284" s="23">
        <f t="shared" si="121"/>
        <v>-567.66769263292269</v>
      </c>
      <c r="X284" s="23">
        <f t="shared" si="121"/>
        <v>-570.73689138470297</v>
      </c>
      <c r="Y284" s="23">
        <f t="shared" si="121"/>
        <v>-574.73348450148728</v>
      </c>
      <c r="Z284" s="23">
        <f t="shared" si="121"/>
        <v>-577.42248325833123</v>
      </c>
      <c r="AA284" s="23">
        <f t="shared" si="121"/>
        <v>-579.5278279848792</v>
      </c>
      <c r="AB284" s="23">
        <f t="shared" si="121"/>
        <v>-579.6487997698822</v>
      </c>
      <c r="AC284" s="23">
        <f t="shared" si="121"/>
        <v>-577.24205619743213</v>
      </c>
      <c r="AD284" s="23">
        <f t="shared" si="121"/>
        <v>-576.53431377434038</v>
      </c>
      <c r="AE284" s="23">
        <f t="shared" si="121"/>
        <v>-577.3414684230994</v>
      </c>
      <c r="AF284" s="23">
        <f t="shared" si="121"/>
        <v>-578.4669810328237</v>
      </c>
    </row>
    <row r="285" spans="1:32" s="8" customFormat="1" hidden="1">
      <c r="A285" s="69" t="s">
        <v>42</v>
      </c>
      <c r="B285" s="63"/>
      <c r="C285" s="23">
        <f t="shared" si="121"/>
        <v>-1754.762160000002</v>
      </c>
      <c r="D285" s="23">
        <f t="shared" si="121"/>
        <v>-1465.4964330625141</v>
      </c>
      <c r="E285" s="23">
        <f t="shared" si="121"/>
        <v>-1523.2201544545396</v>
      </c>
      <c r="F285" s="23">
        <f t="shared" si="121"/>
        <v>-1571.8233608592875</v>
      </c>
      <c r="G285" s="23">
        <f t="shared" si="121"/>
        <v>-1744.4437705184678</v>
      </c>
      <c r="H285" s="23">
        <f t="shared" si="121"/>
        <v>-1403.1172529191776</v>
      </c>
      <c r="I285" s="23">
        <f t="shared" si="121"/>
        <v>-1200.8704322547585</v>
      </c>
      <c r="J285" s="23">
        <f t="shared" si="121"/>
        <v>-1008.1478391860546</v>
      </c>
      <c r="K285" s="23">
        <f t="shared" si="121"/>
        <v>-990.60085810564499</v>
      </c>
      <c r="L285" s="23">
        <f t="shared" si="121"/>
        <v>-1045.497950817851</v>
      </c>
      <c r="M285" s="23">
        <f t="shared" si="121"/>
        <v>-996.34020905774219</v>
      </c>
      <c r="N285" s="23">
        <f t="shared" si="121"/>
        <v>-941.72159126675626</v>
      </c>
      <c r="O285" s="23">
        <f t="shared" si="121"/>
        <v>-887.12539992614393</v>
      </c>
      <c r="P285" s="23">
        <f t="shared" si="121"/>
        <v>-867.88723220409963</v>
      </c>
      <c r="Q285" s="23">
        <f t="shared" si="121"/>
        <v>-879.71087858296846</v>
      </c>
      <c r="R285" s="23">
        <f t="shared" si="121"/>
        <v>-891.15056789109804</v>
      </c>
      <c r="S285" s="23">
        <f t="shared" si="121"/>
        <v>-919.91349413707474</v>
      </c>
      <c r="T285" s="23">
        <f t="shared" si="121"/>
        <v>-952.90765753709786</v>
      </c>
      <c r="U285" s="23">
        <f t="shared" si="121"/>
        <v>-937.29264673979674</v>
      </c>
      <c r="V285" s="23">
        <f t="shared" si="121"/>
        <v>-920.46456074272885</v>
      </c>
      <c r="W285" s="23">
        <f t="shared" si="121"/>
        <v>-912.95486648120527</v>
      </c>
      <c r="X285" s="23">
        <f t="shared" si="121"/>
        <v>-910.17169639596898</v>
      </c>
      <c r="Y285" s="23">
        <f t="shared" si="121"/>
        <v>-915.09270541363492</v>
      </c>
      <c r="Z285" s="23">
        <f t="shared" si="121"/>
        <v>-921.5006549660153</v>
      </c>
      <c r="AA285" s="23">
        <f t="shared" si="121"/>
        <v>-925.81206918226519</v>
      </c>
      <c r="AB285" s="23">
        <f t="shared" si="121"/>
        <v>-929.1876799597128</v>
      </c>
      <c r="AC285" s="23">
        <f t="shared" si="121"/>
        <v>-929.38164043377378</v>
      </c>
      <c r="AD285" s="23">
        <f t="shared" si="121"/>
        <v>-925.5227809133969</v>
      </c>
      <c r="AE285" s="23">
        <f t="shared" si="121"/>
        <v>-924.38801997808787</v>
      </c>
      <c r="AF285" s="23">
        <f t="shared" si="121"/>
        <v>-925.68217380337876</v>
      </c>
    </row>
    <row r="286" spans="1:32" s="8" customFormat="1" hidden="1">
      <c r="A286" s="69" t="s">
        <v>43</v>
      </c>
      <c r="B286" s="63"/>
      <c r="C286" s="23">
        <f t="shared" si="121"/>
        <v>-3084.7931262462439</v>
      </c>
      <c r="D286" s="23">
        <f t="shared" si="121"/>
        <v>-2421.2278008347048</v>
      </c>
      <c r="E286" s="23">
        <f t="shared" si="121"/>
        <v>-2047.6845946732226</v>
      </c>
      <c r="F286" s="23">
        <f t="shared" si="121"/>
        <v>-2143.91818227978</v>
      </c>
      <c r="G286" s="23">
        <f t="shared" si="121"/>
        <v>-2222.7304803235761</v>
      </c>
      <c r="H286" s="23">
        <f t="shared" si="121"/>
        <v>-2475.1488304764584</v>
      </c>
      <c r="I286" s="23">
        <f t="shared" si="121"/>
        <v>-2055.6514313924017</v>
      </c>
      <c r="J286" s="23">
        <f t="shared" si="121"/>
        <v>-1759.3476367320397</v>
      </c>
      <c r="K286" s="23">
        <f t="shared" si="121"/>
        <v>-1476.9974101354339</v>
      </c>
      <c r="L286" s="23">
        <f t="shared" si="121"/>
        <v>-1451.290024170708</v>
      </c>
      <c r="M286" s="23">
        <f t="shared" si="121"/>
        <v>-1531.7175771626946</v>
      </c>
      <c r="N286" s="23">
        <f t="shared" si="121"/>
        <v>-1459.6985195943057</v>
      </c>
      <c r="O286" s="23">
        <f t="shared" si="121"/>
        <v>-1379.6789491634502</v>
      </c>
      <c r="P286" s="23">
        <f t="shared" si="121"/>
        <v>-1299.6922348354724</v>
      </c>
      <c r="Q286" s="23">
        <f t="shared" si="121"/>
        <v>-1271.5071584044686</v>
      </c>
      <c r="R286" s="23">
        <f t="shared" si="121"/>
        <v>-1288.8295137189884</v>
      </c>
      <c r="S286" s="23">
        <f t="shared" si="121"/>
        <v>-1305.5893487591577</v>
      </c>
      <c r="T286" s="23">
        <f t="shared" si="121"/>
        <v>-1347.7287710957896</v>
      </c>
      <c r="U286" s="23">
        <f t="shared" si="121"/>
        <v>-1396.0672111511337</v>
      </c>
      <c r="V286" s="23">
        <f t="shared" si="121"/>
        <v>-1373.1902782149173</v>
      </c>
      <c r="W286" s="23">
        <f t="shared" si="121"/>
        <v>-1348.5361169211999</v>
      </c>
      <c r="X286" s="23">
        <f t="shared" si="121"/>
        <v>-1337.5339617371603</v>
      </c>
      <c r="Y286" s="23">
        <f t="shared" si="121"/>
        <v>-1333.4564496421294</v>
      </c>
      <c r="Z286" s="23">
        <f t="shared" si="121"/>
        <v>-1340.6660247578325</v>
      </c>
      <c r="AA286" s="23">
        <f t="shared" si="121"/>
        <v>-1350.0540574701636</v>
      </c>
      <c r="AB286" s="23">
        <f t="shared" si="121"/>
        <v>-1356.3705394224171</v>
      </c>
      <c r="AC286" s="23">
        <f t="shared" si="121"/>
        <v>-1361.3160128759341</v>
      </c>
      <c r="AD286" s="23">
        <f t="shared" si="121"/>
        <v>-1361.6001766728709</v>
      </c>
      <c r="AE286" s="23">
        <f t="shared" si="121"/>
        <v>-1355.9467146545674</v>
      </c>
      <c r="AF286" s="23">
        <f t="shared" si="121"/>
        <v>-1354.2842214195202</v>
      </c>
    </row>
    <row r="287" spans="1:32" s="8" customFormat="1" hidden="1">
      <c r="A287" s="69" t="s">
        <v>44</v>
      </c>
      <c r="B287" s="63"/>
      <c r="C287" s="23">
        <f t="shared" si="121"/>
        <v>-3836.6398481594592</v>
      </c>
      <c r="D287" s="23">
        <f t="shared" si="121"/>
        <v>-4192.0823817310838</v>
      </c>
      <c r="E287" s="23">
        <f t="shared" si="121"/>
        <v>-3326.8736664147468</v>
      </c>
      <c r="F287" s="23">
        <f t="shared" si="121"/>
        <v>-2827.4910405767823</v>
      </c>
      <c r="G287" s="23">
        <f t="shared" si="121"/>
        <v>-2973.0519665611014</v>
      </c>
      <c r="H287" s="23">
        <f t="shared" si="121"/>
        <v>-3097.1668329104518</v>
      </c>
      <c r="I287" s="23">
        <f t="shared" si="121"/>
        <v>-3566.5670706264386</v>
      </c>
      <c r="J287" s="23">
        <f t="shared" si="121"/>
        <v>-2962.0920623504203</v>
      </c>
      <c r="K287" s="23">
        <f t="shared" si="121"/>
        <v>-2535.132946225724</v>
      </c>
      <c r="L287" s="23">
        <f t="shared" si="121"/>
        <v>-2128.280231688344</v>
      </c>
      <c r="M287" s="23">
        <f t="shared" si="121"/>
        <v>-2091.2371597224351</v>
      </c>
      <c r="N287" s="23">
        <f t="shared" si="121"/>
        <v>-2207.1292865070145</v>
      </c>
      <c r="O287" s="23">
        <f t="shared" si="121"/>
        <v>-2103.3533858346009</v>
      </c>
      <c r="P287" s="23">
        <f t="shared" si="121"/>
        <v>-1988.0491417462063</v>
      </c>
      <c r="Q287" s="23">
        <f t="shared" si="121"/>
        <v>-1872.7922416773511</v>
      </c>
      <c r="R287" s="23">
        <f t="shared" si="121"/>
        <v>-1832.1789402693071</v>
      </c>
      <c r="S287" s="23">
        <f t="shared" si="121"/>
        <v>-1857.1395977011935</v>
      </c>
      <c r="T287" s="23">
        <f t="shared" si="121"/>
        <v>-1881.2896912339097</v>
      </c>
      <c r="U287" s="23">
        <f t="shared" si="121"/>
        <v>-1942.010515060944</v>
      </c>
      <c r="V287" s="23">
        <f t="shared" si="121"/>
        <v>-2011.6638168842744</v>
      </c>
      <c r="W287" s="23">
        <f t="shared" si="121"/>
        <v>-1978.6992877688544</v>
      </c>
      <c r="X287" s="23">
        <f t="shared" si="121"/>
        <v>-1943.173860472768</v>
      </c>
      <c r="Y287" s="23">
        <f t="shared" si="121"/>
        <v>-1927.3202989001636</v>
      </c>
      <c r="Z287" s="23">
        <f t="shared" si="121"/>
        <v>-1921.4448056008703</v>
      </c>
      <c r="AA287" s="23">
        <f t="shared" si="121"/>
        <v>-1931.8334468349917</v>
      </c>
      <c r="AB287" s="23">
        <f t="shared" si="121"/>
        <v>-1945.3611377429029</v>
      </c>
      <c r="AC287" s="23">
        <f t="shared" si="121"/>
        <v>-1954.4628758912215</v>
      </c>
      <c r="AD287" s="23">
        <f t="shared" si="121"/>
        <v>-1961.5890585881125</v>
      </c>
      <c r="AE287" s="23">
        <f t="shared" si="121"/>
        <v>-1961.9985245678306</v>
      </c>
      <c r="AF287" s="23">
        <f t="shared" si="121"/>
        <v>-1953.852165358539</v>
      </c>
    </row>
    <row r="288" spans="1:32" s="8" customFormat="1" hidden="1">
      <c r="A288" s="69" t="s">
        <v>45</v>
      </c>
      <c r="B288" s="63"/>
      <c r="C288" s="23">
        <f t="shared" si="121"/>
        <v>-5260.5398462794237</v>
      </c>
      <c r="D288" s="23">
        <f t="shared" si="121"/>
        <v>-5628.185596174023</v>
      </c>
      <c r="E288" s="23">
        <f t="shared" si="121"/>
        <v>-6170.1190749807347</v>
      </c>
      <c r="F288" s="23">
        <f t="shared" si="121"/>
        <v>-4887.1701942869449</v>
      </c>
      <c r="G288" s="23">
        <f t="shared" si="121"/>
        <v>-4145.5279399929696</v>
      </c>
      <c r="H288" s="23">
        <f t="shared" si="121"/>
        <v>-4347.900888529306</v>
      </c>
      <c r="I288" s="23">
        <f t="shared" si="121"/>
        <v>-4685.4991950218546</v>
      </c>
      <c r="J288" s="23">
        <f t="shared" si="121"/>
        <v>-5395.6238200794387</v>
      </c>
      <c r="K288" s="23">
        <f t="shared" si="121"/>
        <v>-4481.1534936532089</v>
      </c>
      <c r="L288" s="23">
        <f t="shared" si="121"/>
        <v>-3835.2352390561218</v>
      </c>
      <c r="M288" s="23">
        <f t="shared" si="121"/>
        <v>-3219.7346317911388</v>
      </c>
      <c r="N288" s="23">
        <f t="shared" si="121"/>
        <v>-3163.694614174683</v>
      </c>
      <c r="O288" s="23">
        <f t="shared" si="121"/>
        <v>-3339.0201604088984</v>
      </c>
      <c r="P288" s="23">
        <f t="shared" si="121"/>
        <v>-3182.0244526231686</v>
      </c>
      <c r="Q288" s="23">
        <f t="shared" si="121"/>
        <v>-3007.5882753020105</v>
      </c>
      <c r="R288" s="23">
        <f t="shared" si="121"/>
        <v>-2833.22372162188</v>
      </c>
      <c r="S288" s="23">
        <f t="shared" si="121"/>
        <v>-2771.7825396253165</v>
      </c>
      <c r="T288" s="23">
        <f t="shared" si="121"/>
        <v>-2809.543870097275</v>
      </c>
      <c r="U288" s="23">
        <f t="shared" si="121"/>
        <v>-2846.0789519678601</v>
      </c>
      <c r="V288" s="23">
        <f t="shared" si="121"/>
        <v>-2937.9394769287574</v>
      </c>
      <c r="W288" s="23">
        <f t="shared" si="121"/>
        <v>-3043.3133580371068</v>
      </c>
      <c r="X288" s="23">
        <f t="shared" si="121"/>
        <v>-2993.4434985922312</v>
      </c>
      <c r="Y288" s="23">
        <f t="shared" si="121"/>
        <v>-2939.6994253863968</v>
      </c>
      <c r="Z288" s="23">
        <f t="shared" si="121"/>
        <v>-2915.7156188967533</v>
      </c>
      <c r="AA288" s="23">
        <f t="shared" si="121"/>
        <v>-2906.8269730441421</v>
      </c>
      <c r="AB288" s="23">
        <f t="shared" si="121"/>
        <v>-2922.543262403377</v>
      </c>
      <c r="AC288" s="23">
        <f t="shared" si="121"/>
        <v>-2943.0084127420687</v>
      </c>
      <c r="AD288" s="23">
        <f t="shared" si="121"/>
        <v>-2956.7778313972372</v>
      </c>
      <c r="AE288" s="23">
        <f t="shared" si="121"/>
        <v>-2967.5585626562261</v>
      </c>
      <c r="AF288" s="23">
        <f t="shared" si="121"/>
        <v>-2968.1780166998292</v>
      </c>
    </row>
    <row r="289" spans="1:32" s="8" customFormat="1" hidden="1">
      <c r="A289" s="69" t="s">
        <v>46</v>
      </c>
      <c r="B289" s="63"/>
      <c r="C289" s="23">
        <f t="shared" si="121"/>
        <v>-7171.2394289450931</v>
      </c>
      <c r="D289" s="23">
        <f t="shared" si="121"/>
        <v>-7197.6897587806488</v>
      </c>
      <c r="E289" s="23">
        <f t="shared" si="121"/>
        <v>-7848.9836141291371</v>
      </c>
      <c r="F289" s="23">
        <f t="shared" si="121"/>
        <v>-8702.7937817177735</v>
      </c>
      <c r="G289" s="23">
        <f t="shared" si="121"/>
        <v>-6955.8919055211682</v>
      </c>
      <c r="H289" s="23">
        <f t="shared" si="121"/>
        <v>-5940.5506288535225</v>
      </c>
      <c r="I289" s="23">
        <f t="shared" si="121"/>
        <v>-6506.9972740504718</v>
      </c>
      <c r="J289" s="23">
        <f t="shared" si="121"/>
        <v>-7012.2413714645982</v>
      </c>
      <c r="K289" s="23">
        <f t="shared" si="121"/>
        <v>-8075.0022572236139</v>
      </c>
      <c r="L289" s="23">
        <f t="shared" si="121"/>
        <v>-6706.4209409028808</v>
      </c>
      <c r="M289" s="23">
        <f t="shared" si="121"/>
        <v>-5739.7502578127787</v>
      </c>
      <c r="N289" s="23">
        <f t="shared" si="121"/>
        <v>-4818.6021276390056</v>
      </c>
      <c r="O289" s="23">
        <f t="shared" si="121"/>
        <v>-4734.7335549146255</v>
      </c>
      <c r="P289" s="23">
        <f t="shared" si="121"/>
        <v>-4997.1228964994898</v>
      </c>
      <c r="Q289" s="23">
        <f t="shared" si="121"/>
        <v>-4762.1656909903922</v>
      </c>
      <c r="R289" s="23">
        <f t="shared" si="121"/>
        <v>-4501.1073643576301</v>
      </c>
      <c r="S289" s="23">
        <f t="shared" si="121"/>
        <v>-4240.1562284932115</v>
      </c>
      <c r="T289" s="23">
        <f t="shared" si="121"/>
        <v>-4148.2043616001947</v>
      </c>
      <c r="U289" s="23">
        <f t="shared" si="121"/>
        <v>-4204.7173504527691</v>
      </c>
      <c r="V289" s="23">
        <f t="shared" si="121"/>
        <v>-4259.3951557280216</v>
      </c>
      <c r="W289" s="23">
        <f t="shared" si="121"/>
        <v>-4396.8721131927978</v>
      </c>
      <c r="X289" s="23">
        <f t="shared" si="121"/>
        <v>-4554.572938190232</v>
      </c>
      <c r="Y289" s="23">
        <f t="shared" si="121"/>
        <v>-4479.9385231507367</v>
      </c>
      <c r="Z289" s="23">
        <f t="shared" si="121"/>
        <v>-4399.5060232358128</v>
      </c>
      <c r="AA289" s="23">
        <f t="shared" si="121"/>
        <v>-4363.612251171875</v>
      </c>
      <c r="AB289" s="23">
        <f t="shared" si="121"/>
        <v>-4350.3096493380717</v>
      </c>
      <c r="AC289" s="23">
        <f t="shared" si="121"/>
        <v>-4373.8303906430374</v>
      </c>
      <c r="AD289" s="23">
        <f t="shared" si="121"/>
        <v>-4404.4581995285216</v>
      </c>
      <c r="AE289" s="23">
        <f t="shared" si="121"/>
        <v>-4425.0652860172722</v>
      </c>
      <c r="AF289" s="23">
        <f t="shared" si="121"/>
        <v>-4441.1995518878639</v>
      </c>
    </row>
    <row r="290" spans="1:32" s="8" customFormat="1" hidden="1">
      <c r="A290" s="69" t="s">
        <v>47</v>
      </c>
      <c r="B290" s="63"/>
      <c r="C290" s="23">
        <f t="shared" si="121"/>
        <v>-7920.3046825907122</v>
      </c>
      <c r="D290" s="23">
        <f t="shared" si="121"/>
        <v>-8285.7786292419041</v>
      </c>
      <c r="E290" s="23">
        <f t="shared" si="121"/>
        <v>-8575.7670698180809</v>
      </c>
      <c r="F290" s="23">
        <f t="shared" si="121"/>
        <v>-9568.3171834371788</v>
      </c>
      <c r="G290" s="23">
        <f t="shared" si="121"/>
        <v>-10825.852854732888</v>
      </c>
      <c r="H290" s="23">
        <f t="shared" si="121"/>
        <v>-8811.5167635726411</v>
      </c>
      <c r="I290" s="23">
        <f t="shared" si="121"/>
        <v>-7930.4826050776592</v>
      </c>
      <c r="J290" s="23">
        <f t="shared" si="121"/>
        <v>-8686.6743366353712</v>
      </c>
      <c r="K290" s="23">
        <f t="shared" si="121"/>
        <v>-9361.162237874616</v>
      </c>
      <c r="L290" s="23">
        <f t="shared" si="121"/>
        <v>-10779.92074098923</v>
      </c>
      <c r="M290" s="23">
        <f t="shared" si="121"/>
        <v>-8952.8998129964821</v>
      </c>
      <c r="N290" s="23">
        <f t="shared" si="121"/>
        <v>-7662.4192639629164</v>
      </c>
      <c r="O290" s="23">
        <f t="shared" si="121"/>
        <v>-6432.7101545814603</v>
      </c>
      <c r="P290" s="23">
        <f t="shared" si="121"/>
        <v>-6320.7477627666549</v>
      </c>
      <c r="Q290" s="23">
        <f t="shared" si="121"/>
        <v>-6671.0307986673406</v>
      </c>
      <c r="R290" s="23">
        <f t="shared" si="121"/>
        <v>-6357.3689602887052</v>
      </c>
      <c r="S290" s="23">
        <f t="shared" si="121"/>
        <v>-6008.8627951840472</v>
      </c>
      <c r="T290" s="23">
        <f t="shared" si="121"/>
        <v>-5660.4997270037138</v>
      </c>
      <c r="U290" s="23">
        <f t="shared" si="121"/>
        <v>-5537.7463449590223</v>
      </c>
      <c r="V290" s="23">
        <f t="shared" si="121"/>
        <v>-5613.1897344790923</v>
      </c>
      <c r="W290" s="23">
        <f t="shared" si="121"/>
        <v>-5686.1832010296666</v>
      </c>
      <c r="X290" s="23">
        <f t="shared" si="121"/>
        <v>-5869.7114104313296</v>
      </c>
      <c r="Y290" s="23">
        <f t="shared" si="121"/>
        <v>-6080.2379638747279</v>
      </c>
      <c r="Z290" s="23">
        <f t="shared" si="121"/>
        <v>-5980.602935543172</v>
      </c>
      <c r="AA290" s="23">
        <f t="shared" si="121"/>
        <v>-5873.2276127304922</v>
      </c>
      <c r="AB290" s="23">
        <f t="shared" si="121"/>
        <v>-5825.3103483609066</v>
      </c>
      <c r="AC290" s="23">
        <f t="shared" si="121"/>
        <v>-5807.5517163693103</v>
      </c>
      <c r="AD290" s="23">
        <f t="shared" si="121"/>
        <v>-5838.9513022715964</v>
      </c>
      <c r="AE290" s="23">
        <f t="shared" si="121"/>
        <v>-5879.8386409668065</v>
      </c>
      <c r="AF290" s="23">
        <f t="shared" si="121"/>
        <v>-5907.3485724783077</v>
      </c>
    </row>
    <row r="291" spans="1:32" s="8" customFormat="1" hidden="1">
      <c r="A291" s="69" t="s">
        <v>48</v>
      </c>
      <c r="B291" s="63"/>
      <c r="C291" s="76">
        <f t="shared" ref="C291:AF291" si="122">-(B63+B64)*(1-C403)</f>
        <v>-7494.1696083719889</v>
      </c>
      <c r="D291" s="23">
        <f t="shared" si="122"/>
        <v>-11086.490159067653</v>
      </c>
      <c r="E291" s="23">
        <f t="shared" si="122"/>
        <v>-13518.523017178297</v>
      </c>
      <c r="F291" s="23">
        <f t="shared" si="122"/>
        <v>-15427.776004350639</v>
      </c>
      <c r="G291" s="23">
        <f t="shared" si="122"/>
        <v>-18045.646304224414</v>
      </c>
      <c r="H291" s="23">
        <f t="shared" si="122"/>
        <v>-21418.085433374221</v>
      </c>
      <c r="I291" s="23">
        <f t="shared" si="122"/>
        <v>-21322.602656531297</v>
      </c>
      <c r="J291" s="23">
        <f t="shared" si="122"/>
        <v>-20083.813410343624</v>
      </c>
      <c r="K291" s="23">
        <f t="shared" si="122"/>
        <v>-20570.504260403861</v>
      </c>
      <c r="L291" s="23">
        <f t="shared" si="122"/>
        <v>-21699.427951354097</v>
      </c>
      <c r="M291" s="23">
        <f t="shared" si="122"/>
        <v>-24119.993638974873</v>
      </c>
      <c r="N291" s="23">
        <f t="shared" si="122"/>
        <v>-22694.209095169452</v>
      </c>
      <c r="O291" s="23">
        <f t="shared" si="122"/>
        <v>-20318.348477581389</v>
      </c>
      <c r="P291" s="23">
        <f t="shared" si="122"/>
        <v>-17610.311108117927</v>
      </c>
      <c r="Q291" s="23">
        <f t="shared" si="122"/>
        <v>-16276.004392910991</v>
      </c>
      <c r="R291" s="23">
        <f t="shared" si="122"/>
        <v>-16169.468461886705</v>
      </c>
      <c r="S291" s="23">
        <f t="shared" si="122"/>
        <v>-15696.772226318199</v>
      </c>
      <c r="T291" s="23">
        <f t="shared" si="122"/>
        <v>-15016.886093717552</v>
      </c>
      <c r="U291" s="23">
        <f t="shared" si="122"/>
        <v>-14246.746877142788</v>
      </c>
      <c r="V291" s="23">
        <f t="shared" si="122"/>
        <v>-13743.755795869218</v>
      </c>
      <c r="W291" s="23">
        <f t="shared" si="122"/>
        <v>-13626.686877497328</v>
      </c>
      <c r="X291" s="23">
        <f t="shared" si="122"/>
        <v>-13674.761146472194</v>
      </c>
      <c r="Y291" s="23">
        <f t="shared" si="122"/>
        <v>-13945.116979849261</v>
      </c>
      <c r="Z291" s="23">
        <f t="shared" si="122"/>
        <v>-14349.192558415905</v>
      </c>
      <c r="AA291" s="23">
        <f t="shared" si="122"/>
        <v>-14390.210068024126</v>
      </c>
      <c r="AB291" s="23">
        <f t="shared" si="122"/>
        <v>-14262.219597513458</v>
      </c>
      <c r="AC291" s="23">
        <f t="shared" si="122"/>
        <v>-14141.238446465894</v>
      </c>
      <c r="AD291" s="23">
        <f t="shared" si="122"/>
        <v>-14064.295270193217</v>
      </c>
      <c r="AE291" s="23">
        <f t="shared" si="122"/>
        <v>-14073.370430220932</v>
      </c>
      <c r="AF291" s="23">
        <f t="shared" si="122"/>
        <v>-14132.887885147449</v>
      </c>
    </row>
    <row r="292" spans="1:32" s="8" customFormat="1" hidden="1">
      <c r="A292" s="7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</row>
    <row r="293" spans="1:32" s="8" customFormat="1">
      <c r="A293" s="68" t="s">
        <v>26</v>
      </c>
      <c r="B293" s="65">
        <v>2010</v>
      </c>
      <c r="C293" s="65">
        <f t="shared" ref="C293:AF293" si="123">B293+5</f>
        <v>2015</v>
      </c>
      <c r="D293" s="65">
        <f t="shared" si="123"/>
        <v>2020</v>
      </c>
      <c r="E293" s="65">
        <f t="shared" si="123"/>
        <v>2025</v>
      </c>
      <c r="F293" s="65">
        <f t="shared" si="123"/>
        <v>2030</v>
      </c>
      <c r="G293" s="65">
        <f t="shared" si="123"/>
        <v>2035</v>
      </c>
      <c r="H293" s="65">
        <f t="shared" si="123"/>
        <v>2040</v>
      </c>
      <c r="I293" s="65">
        <f t="shared" si="123"/>
        <v>2045</v>
      </c>
      <c r="J293" s="65">
        <f t="shared" si="123"/>
        <v>2050</v>
      </c>
      <c r="K293" s="65">
        <f t="shared" si="123"/>
        <v>2055</v>
      </c>
      <c r="L293" s="65">
        <f t="shared" si="123"/>
        <v>2060</v>
      </c>
      <c r="M293" s="65">
        <f t="shared" si="123"/>
        <v>2065</v>
      </c>
      <c r="N293" s="65">
        <f t="shared" si="123"/>
        <v>2070</v>
      </c>
      <c r="O293" s="65">
        <f t="shared" si="123"/>
        <v>2075</v>
      </c>
      <c r="P293" s="65">
        <f t="shared" si="123"/>
        <v>2080</v>
      </c>
      <c r="Q293" s="65">
        <f t="shared" si="123"/>
        <v>2085</v>
      </c>
      <c r="R293" s="65">
        <f t="shared" si="123"/>
        <v>2090</v>
      </c>
      <c r="S293" s="65">
        <f t="shared" si="123"/>
        <v>2095</v>
      </c>
      <c r="T293" s="65">
        <f t="shared" si="123"/>
        <v>2100</v>
      </c>
      <c r="U293" s="65">
        <f t="shared" si="123"/>
        <v>2105</v>
      </c>
      <c r="V293" s="65">
        <f t="shared" si="123"/>
        <v>2110</v>
      </c>
      <c r="W293" s="65">
        <f t="shared" si="123"/>
        <v>2115</v>
      </c>
      <c r="X293" s="65">
        <f t="shared" si="123"/>
        <v>2120</v>
      </c>
      <c r="Y293" s="65">
        <f t="shared" si="123"/>
        <v>2125</v>
      </c>
      <c r="Z293" s="65">
        <f t="shared" si="123"/>
        <v>2130</v>
      </c>
      <c r="AA293" s="65">
        <f t="shared" si="123"/>
        <v>2135</v>
      </c>
      <c r="AB293" s="65">
        <f t="shared" si="123"/>
        <v>2140</v>
      </c>
      <c r="AC293" s="65">
        <f t="shared" si="123"/>
        <v>2145</v>
      </c>
      <c r="AD293" s="65">
        <f t="shared" si="123"/>
        <v>2150</v>
      </c>
      <c r="AE293" s="65">
        <f t="shared" si="123"/>
        <v>2155</v>
      </c>
      <c r="AF293" s="65">
        <f t="shared" si="123"/>
        <v>2160</v>
      </c>
    </row>
    <row r="294" spans="1:32" s="8" customFormat="1">
      <c r="A294" s="69" t="s">
        <v>1</v>
      </c>
      <c r="B294" s="63"/>
      <c r="C294" s="64">
        <f t="shared" ref="C294:AF294" si="124">SUM(C295:C313)</f>
        <v>-6455.6066104778092</v>
      </c>
      <c r="D294" s="64">
        <f t="shared" si="124"/>
        <v>-9894.1862136381023</v>
      </c>
      <c r="E294" s="64">
        <f t="shared" si="124"/>
        <v>-12060.130247447083</v>
      </c>
      <c r="F294" s="64">
        <f t="shared" si="124"/>
        <v>-13789.452719999885</v>
      </c>
      <c r="G294" s="64">
        <f t="shared" si="124"/>
        <v>-15227.848397668984</v>
      </c>
      <c r="H294" s="64">
        <f t="shared" si="124"/>
        <v>-16261.523464524318</v>
      </c>
      <c r="I294" s="64">
        <f t="shared" si="124"/>
        <v>-16747.2964524415</v>
      </c>
      <c r="J294" s="64">
        <f t="shared" si="124"/>
        <v>-16226.248405367558</v>
      </c>
      <c r="K294" s="64">
        <f t="shared" si="124"/>
        <v>-16517.595469483735</v>
      </c>
      <c r="L294" s="64">
        <f t="shared" si="124"/>
        <v>-16850.050028189326</v>
      </c>
      <c r="M294" s="64">
        <f t="shared" si="124"/>
        <v>-16963.083259240739</v>
      </c>
      <c r="N294" s="64">
        <f t="shared" si="124"/>
        <v>-13617.51227723794</v>
      </c>
      <c r="O294" s="64">
        <f t="shared" si="124"/>
        <v>-9611.094035533748</v>
      </c>
      <c r="P294" s="64">
        <f t="shared" si="124"/>
        <v>-6108.4497141126885</v>
      </c>
      <c r="Q294" s="64">
        <f t="shared" si="124"/>
        <v>-4296.4551135495458</v>
      </c>
      <c r="R294" s="64">
        <f t="shared" si="124"/>
        <v>-3501.5105258772237</v>
      </c>
      <c r="S294" s="64">
        <f t="shared" si="124"/>
        <v>-2507.7273927637398</v>
      </c>
      <c r="T294" s="64">
        <f t="shared" si="124"/>
        <v>-1298.7405501196736</v>
      </c>
      <c r="U294" s="64">
        <f t="shared" si="124"/>
        <v>-34.813945611855161</v>
      </c>
      <c r="V294" s="64">
        <f t="shared" si="124"/>
        <v>736.23114387261012</v>
      </c>
      <c r="W294" s="64">
        <f t="shared" si="124"/>
        <v>967.38113259727106</v>
      </c>
      <c r="X294" s="64">
        <f t="shared" si="124"/>
        <v>882.89958352388567</v>
      </c>
      <c r="Y294" s="64">
        <f t="shared" si="124"/>
        <v>558.23723203544068</v>
      </c>
      <c r="Z294" s="64">
        <f t="shared" si="124"/>
        <v>199.58696418101681</v>
      </c>
      <c r="AA294" s="64">
        <f t="shared" si="124"/>
        <v>199.37298695088975</v>
      </c>
      <c r="AB294" s="64">
        <f t="shared" si="124"/>
        <v>378.56085487510427</v>
      </c>
      <c r="AC294" s="64">
        <f t="shared" si="124"/>
        <v>547.49548198155389</v>
      </c>
      <c r="AD294" s="64">
        <f t="shared" si="124"/>
        <v>642.91455978160229</v>
      </c>
      <c r="AE294" s="64">
        <f t="shared" si="124"/>
        <v>637.6255389834987</v>
      </c>
      <c r="AF294" s="64">
        <f t="shared" si="124"/>
        <v>576.03739337663501</v>
      </c>
    </row>
    <row r="295" spans="1:32" s="8" customFormat="1">
      <c r="A295" s="69" t="s">
        <v>63</v>
      </c>
      <c r="B295" s="63"/>
      <c r="C295" s="23">
        <f t="shared" ref="C295:AF295" si="125">C72</f>
        <v>30389.815062921014</v>
      </c>
      <c r="D295" s="23">
        <f t="shared" si="125"/>
        <v>29824.370300460338</v>
      </c>
      <c r="E295" s="23">
        <f t="shared" si="125"/>
        <v>30226.447512324015</v>
      </c>
      <c r="F295" s="23">
        <f t="shared" si="125"/>
        <v>30617.058947142483</v>
      </c>
      <c r="G295" s="23">
        <f t="shared" si="125"/>
        <v>31603.679211990366</v>
      </c>
      <c r="H295" s="23">
        <f t="shared" si="125"/>
        <v>32734.089828008917</v>
      </c>
      <c r="I295" s="23">
        <f t="shared" si="125"/>
        <v>32197.686156508062</v>
      </c>
      <c r="J295" s="23">
        <f t="shared" si="125"/>
        <v>31619.611172741825</v>
      </c>
      <c r="K295" s="23">
        <f t="shared" si="125"/>
        <v>31361.639684535978</v>
      </c>
      <c r="L295" s="23">
        <f t="shared" si="125"/>
        <v>31266.032792455553</v>
      </c>
      <c r="M295" s="23">
        <f t="shared" si="125"/>
        <v>31435.078292252525</v>
      </c>
      <c r="N295" s="23">
        <f t="shared" si="125"/>
        <v>31655.202870538644</v>
      </c>
      <c r="O295" s="23">
        <f t="shared" si="125"/>
        <v>31803.307693838371</v>
      </c>
      <c r="P295" s="23">
        <f t="shared" si="125"/>
        <v>31919.265987949409</v>
      </c>
      <c r="Q295" s="23">
        <f t="shared" si="125"/>
        <v>31925.928878661631</v>
      </c>
      <c r="R295" s="23">
        <f t="shared" si="125"/>
        <v>31793.370122128847</v>
      </c>
      <c r="S295" s="23">
        <f t="shared" si="125"/>
        <v>31754.389045530363</v>
      </c>
      <c r="T295" s="23">
        <f t="shared" si="125"/>
        <v>31798.845554231168</v>
      </c>
      <c r="U295" s="23">
        <f t="shared" si="125"/>
        <v>31860.836600437677</v>
      </c>
      <c r="V295" s="23">
        <f t="shared" si="125"/>
        <v>31930.605971051456</v>
      </c>
      <c r="W295" s="23">
        <f t="shared" si="125"/>
        <v>31982.503145292751</v>
      </c>
      <c r="X295" s="23">
        <f t="shared" si="125"/>
        <v>32011.855499086196</v>
      </c>
      <c r="Y295" s="23">
        <f t="shared" si="125"/>
        <v>32030.113164132192</v>
      </c>
      <c r="Z295" s="23">
        <f t="shared" si="125"/>
        <v>32039.356318273291</v>
      </c>
      <c r="AA295" s="23">
        <f t="shared" si="125"/>
        <v>32051.936059853451</v>
      </c>
      <c r="AB295" s="23">
        <f t="shared" si="125"/>
        <v>32086.012151325114</v>
      </c>
      <c r="AC295" s="23">
        <f t="shared" si="125"/>
        <v>32126.894002737899</v>
      </c>
      <c r="AD295" s="23">
        <f t="shared" si="125"/>
        <v>32163.16641973189</v>
      </c>
      <c r="AE295" s="23">
        <f t="shared" si="125"/>
        <v>32195.442867973296</v>
      </c>
      <c r="AF295" s="23">
        <f t="shared" si="125"/>
        <v>32223.616686532481</v>
      </c>
    </row>
    <row r="296" spans="1:32" s="8" customFormat="1">
      <c r="A296" s="69" t="s">
        <v>31</v>
      </c>
      <c r="B296" s="63"/>
      <c r="C296" s="23">
        <f t="shared" ref="C296:AF304" si="126">-B72*(1-C407)</f>
        <v>-19.603200000001468</v>
      </c>
      <c r="D296" s="23">
        <f t="shared" si="126"/>
        <v>-15.802703832717862</v>
      </c>
      <c r="E296" s="23">
        <f t="shared" si="126"/>
        <v>-14.017454041215476</v>
      </c>
      <c r="F296" s="23">
        <f t="shared" si="126"/>
        <v>-12.99737243030058</v>
      </c>
      <c r="G296" s="23">
        <f t="shared" si="126"/>
        <v>-12.246823578855645</v>
      </c>
      <c r="H296" s="23">
        <f t="shared" si="126"/>
        <v>-11.693361308435849</v>
      </c>
      <c r="I296" s="23">
        <f t="shared" si="126"/>
        <v>-12.111613236362691</v>
      </c>
      <c r="J296" s="23">
        <f t="shared" si="126"/>
        <v>-11.913143877907386</v>
      </c>
      <c r="K296" s="23">
        <f t="shared" si="126"/>
        <v>-11.699256133913888</v>
      </c>
      <c r="L296" s="23">
        <f t="shared" si="126"/>
        <v>-11.60380668327773</v>
      </c>
      <c r="M296" s="23">
        <f t="shared" si="126"/>
        <v>-11.568432133207974</v>
      </c>
      <c r="N296" s="23">
        <f t="shared" si="126"/>
        <v>-11.630978968132851</v>
      </c>
      <c r="O296" s="23">
        <f t="shared" si="126"/>
        <v>-11.712425062098712</v>
      </c>
      <c r="P296" s="23">
        <f t="shared" si="126"/>
        <v>-11.767223846719608</v>
      </c>
      <c r="Q296" s="23">
        <f t="shared" si="126"/>
        <v>-11.810128415540689</v>
      </c>
      <c r="R296" s="23">
        <f t="shared" si="126"/>
        <v>-11.812593685104211</v>
      </c>
      <c r="S296" s="23">
        <f t="shared" si="126"/>
        <v>-11.763546945187084</v>
      </c>
      <c r="T296" s="23">
        <f t="shared" si="126"/>
        <v>-11.749123946845645</v>
      </c>
      <c r="U296" s="23">
        <f t="shared" si="126"/>
        <v>-11.765572855064942</v>
      </c>
      <c r="V296" s="23">
        <f t="shared" si="126"/>
        <v>-11.78850954216135</v>
      </c>
      <c r="W296" s="23">
        <f t="shared" si="126"/>
        <v>-11.814324209288447</v>
      </c>
      <c r="X296" s="23">
        <f t="shared" si="126"/>
        <v>-11.833526163757725</v>
      </c>
      <c r="Y296" s="23">
        <f t="shared" si="126"/>
        <v>-11.844386534661298</v>
      </c>
      <c r="Z296" s="23">
        <f t="shared" si="126"/>
        <v>-11.851141870728316</v>
      </c>
      <c r="AA296" s="23">
        <f t="shared" si="126"/>
        <v>-11.854561837760523</v>
      </c>
      <c r="AB296" s="23">
        <f t="shared" si="126"/>
        <v>-11.859216342145183</v>
      </c>
      <c r="AC296" s="23">
        <f t="shared" si="126"/>
        <v>-11.871824495989697</v>
      </c>
      <c r="AD296" s="23">
        <f t="shared" si="126"/>
        <v>-11.886950781012427</v>
      </c>
      <c r="AE296" s="23">
        <f t="shared" si="126"/>
        <v>-11.900371575300202</v>
      </c>
      <c r="AF296" s="23">
        <f t="shared" si="126"/>
        <v>-11.912313861149523</v>
      </c>
    </row>
    <row r="297" spans="1:32" s="8" customFormat="1" hidden="1">
      <c r="A297" s="69" t="s">
        <v>32</v>
      </c>
      <c r="B297" s="63"/>
      <c r="C297" s="23">
        <f t="shared" si="126"/>
        <v>-5.186699999999429</v>
      </c>
      <c r="D297" s="23">
        <f t="shared" si="126"/>
        <v>-4.6020307391667279</v>
      </c>
      <c r="E297" s="23">
        <f t="shared" si="126"/>
        <v>-3.9567652277651644</v>
      </c>
      <c r="F297" s="23">
        <f t="shared" si="126"/>
        <v>-3.5772423415705625</v>
      </c>
      <c r="G297" s="23">
        <f t="shared" si="126"/>
        <v>-3.6256140167875173</v>
      </c>
      <c r="H297" s="23">
        <f t="shared" si="126"/>
        <v>-3.6725774548279104</v>
      </c>
      <c r="I297" s="23">
        <f t="shared" si="126"/>
        <v>-3.7910383020821157</v>
      </c>
      <c r="J297" s="23">
        <f t="shared" si="126"/>
        <v>-3.9266373857730006</v>
      </c>
      <c r="K297" s="23">
        <f t="shared" si="126"/>
        <v>-3.8622927615159077</v>
      </c>
      <c r="L297" s="23">
        <f t="shared" si="126"/>
        <v>-3.7929494299932336</v>
      </c>
      <c r="M297" s="23">
        <f t="shared" si="126"/>
        <v>-3.762004305342606</v>
      </c>
      <c r="N297" s="23">
        <f t="shared" si="126"/>
        <v>-3.7505357232389622</v>
      </c>
      <c r="O297" s="23">
        <f t="shared" si="126"/>
        <v>-3.7708136775944094</v>
      </c>
      <c r="P297" s="23">
        <f t="shared" si="126"/>
        <v>-3.79721885345747</v>
      </c>
      <c r="Q297" s="23">
        <f t="shared" si="126"/>
        <v>-3.8149848563992839</v>
      </c>
      <c r="R297" s="23">
        <f t="shared" si="126"/>
        <v>-3.8288947031443508</v>
      </c>
      <c r="S297" s="23">
        <f t="shared" si="126"/>
        <v>-3.8296939541974702</v>
      </c>
      <c r="T297" s="23">
        <f t="shared" si="126"/>
        <v>-3.8137927890223247</v>
      </c>
      <c r="U297" s="23">
        <f t="shared" si="126"/>
        <v>-3.8091167905903069</v>
      </c>
      <c r="V297" s="23">
        <f t="shared" si="126"/>
        <v>-3.8144495977654183</v>
      </c>
      <c r="W297" s="23">
        <f t="shared" si="126"/>
        <v>-3.8218857709077478</v>
      </c>
      <c r="X297" s="23">
        <f t="shared" si="126"/>
        <v>-3.8302549976213469</v>
      </c>
      <c r="Y297" s="23">
        <f t="shared" si="126"/>
        <v>-3.8364803542957664</v>
      </c>
      <c r="Z297" s="23">
        <f t="shared" si="126"/>
        <v>-3.8400013335064718</v>
      </c>
      <c r="AA297" s="23">
        <f t="shared" si="126"/>
        <v>-3.8421914426716635</v>
      </c>
      <c r="AB297" s="23">
        <f t="shared" si="126"/>
        <v>-3.8433002107725516</v>
      </c>
      <c r="AC297" s="23">
        <f t="shared" si="126"/>
        <v>-3.8448092212216447</v>
      </c>
      <c r="AD297" s="23">
        <f t="shared" si="126"/>
        <v>-3.8488968392197833</v>
      </c>
      <c r="AE297" s="23">
        <f t="shared" si="126"/>
        <v>-3.853800846235115</v>
      </c>
      <c r="AF297" s="23">
        <f t="shared" si="126"/>
        <v>-3.8581519257790799</v>
      </c>
    </row>
    <row r="298" spans="1:32" s="8" customFormat="1" hidden="1">
      <c r="A298" s="69" t="s">
        <v>33</v>
      </c>
      <c r="B298" s="63"/>
      <c r="C298" s="23">
        <f t="shared" si="126"/>
        <v>-19.104910000001098</v>
      </c>
      <c r="D298" s="23">
        <f t="shared" si="126"/>
        <v>-16.96164108384459</v>
      </c>
      <c r="E298" s="23">
        <f t="shared" si="126"/>
        <v>-15.124463821515207</v>
      </c>
      <c r="F298" s="23">
        <f t="shared" si="126"/>
        <v>-13.086060498180236</v>
      </c>
      <c r="G298" s="23">
        <f t="shared" si="126"/>
        <v>-12.220777997672437</v>
      </c>
      <c r="H298" s="23">
        <f t="shared" si="126"/>
        <v>-11.781831565092046</v>
      </c>
      <c r="I298" s="23">
        <f t="shared" si="126"/>
        <v>-11.934444422982477</v>
      </c>
      <c r="J298" s="23">
        <f t="shared" si="126"/>
        <v>-12.319395976828186</v>
      </c>
      <c r="K298" s="23">
        <f t="shared" si="126"/>
        <v>-12.760040115180892</v>
      </c>
      <c r="L298" s="23">
        <f t="shared" si="126"/>
        <v>-12.550945180748815</v>
      </c>
      <c r="M298" s="23">
        <f t="shared" si="126"/>
        <v>-12.325606397199435</v>
      </c>
      <c r="N298" s="23">
        <f t="shared" si="126"/>
        <v>-12.225046810683516</v>
      </c>
      <c r="O298" s="23">
        <f t="shared" si="126"/>
        <v>-12.187778391593696</v>
      </c>
      <c r="P298" s="23">
        <f t="shared" si="126"/>
        <v>-12.253673834846698</v>
      </c>
      <c r="Q298" s="23">
        <f t="shared" si="126"/>
        <v>-12.339480358383049</v>
      </c>
      <c r="R298" s="23">
        <f t="shared" si="126"/>
        <v>-12.397212939202795</v>
      </c>
      <c r="S298" s="23">
        <f t="shared" si="126"/>
        <v>-12.442414516284028</v>
      </c>
      <c r="T298" s="23">
        <f t="shared" si="126"/>
        <v>-12.445011770498756</v>
      </c>
      <c r="U298" s="23">
        <f t="shared" si="126"/>
        <v>-12.393339185133954</v>
      </c>
      <c r="V298" s="23">
        <f t="shared" si="126"/>
        <v>-12.378144013869287</v>
      </c>
      <c r="W298" s="23">
        <f t="shared" si="126"/>
        <v>-12.395473557393599</v>
      </c>
      <c r="X298" s="23">
        <f t="shared" si="126"/>
        <v>-12.419638219998642</v>
      </c>
      <c r="Y298" s="23">
        <f t="shared" si="126"/>
        <v>-12.44683494281942</v>
      </c>
      <c r="Z298" s="23">
        <f t="shared" si="126"/>
        <v>-12.467064924122177</v>
      </c>
      <c r="AA298" s="23">
        <f t="shared" si="126"/>
        <v>-12.478506733375079</v>
      </c>
      <c r="AB298" s="23">
        <f t="shared" si="126"/>
        <v>-12.485623734019375</v>
      </c>
      <c r="AC298" s="23">
        <f t="shared" si="126"/>
        <v>-12.489226797927701</v>
      </c>
      <c r="AD298" s="23">
        <f t="shared" si="126"/>
        <v>-12.494130493373181</v>
      </c>
      <c r="AE298" s="23">
        <f t="shared" si="126"/>
        <v>-12.507413657696111</v>
      </c>
      <c r="AF298" s="23">
        <f t="shared" si="126"/>
        <v>-12.523349767933201</v>
      </c>
    </row>
    <row r="299" spans="1:32" s="8" customFormat="1" hidden="1">
      <c r="A299" s="69" t="s">
        <v>34</v>
      </c>
      <c r="B299" s="63"/>
      <c r="C299" s="23">
        <f t="shared" si="126"/>
        <v>-46.071060000000479</v>
      </c>
      <c r="D299" s="23">
        <f t="shared" si="126"/>
        <v>-43.354341294195706</v>
      </c>
      <c r="E299" s="23">
        <f t="shared" si="126"/>
        <v>-39.723415809586506</v>
      </c>
      <c r="F299" s="23">
        <f t="shared" si="126"/>
        <v>-35.82191773759007</v>
      </c>
      <c r="G299" s="23">
        <f t="shared" si="126"/>
        <v>-31.636397283376471</v>
      </c>
      <c r="H299" s="23">
        <f t="shared" si="126"/>
        <v>-29.496609277820465</v>
      </c>
      <c r="I299" s="23">
        <f t="shared" si="126"/>
        <v>-29.89606226737012</v>
      </c>
      <c r="J299" s="23">
        <f t="shared" si="126"/>
        <v>-30.28331305067038</v>
      </c>
      <c r="K299" s="23">
        <f t="shared" si="126"/>
        <v>-31.260116662240453</v>
      </c>
      <c r="L299" s="23">
        <f t="shared" si="126"/>
        <v>-32.378238621900401</v>
      </c>
      <c r="M299" s="23">
        <f t="shared" si="126"/>
        <v>-31.847666176942504</v>
      </c>
      <c r="N299" s="23">
        <f t="shared" si="126"/>
        <v>-31.275875427174377</v>
      </c>
      <c r="O299" s="23">
        <f t="shared" si="126"/>
        <v>-31.020708338470762</v>
      </c>
      <c r="P299" s="23">
        <f t="shared" si="126"/>
        <v>-30.926140785746885</v>
      </c>
      <c r="Q299" s="23">
        <f t="shared" si="126"/>
        <v>-31.093348597515689</v>
      </c>
      <c r="R299" s="23">
        <f t="shared" si="126"/>
        <v>-31.311080208803524</v>
      </c>
      <c r="S299" s="23">
        <f t="shared" si="126"/>
        <v>-31.457574989475564</v>
      </c>
      <c r="T299" s="23">
        <f t="shared" si="126"/>
        <v>-31.572272704812775</v>
      </c>
      <c r="U299" s="23">
        <f t="shared" si="126"/>
        <v>-31.578863163460792</v>
      </c>
      <c r="V299" s="23">
        <f t="shared" si="126"/>
        <v>-31.447745448778878</v>
      </c>
      <c r="W299" s="23">
        <f t="shared" si="126"/>
        <v>-31.409188134172737</v>
      </c>
      <c r="X299" s="23">
        <f t="shared" si="126"/>
        <v>-31.453161357640209</v>
      </c>
      <c r="Y299" s="23">
        <f t="shared" si="126"/>
        <v>-31.51447850123704</v>
      </c>
      <c r="Z299" s="23">
        <f t="shared" si="126"/>
        <v>-31.583489411334188</v>
      </c>
      <c r="AA299" s="23">
        <f t="shared" si="126"/>
        <v>-31.634822413113547</v>
      </c>
      <c r="AB299" s="23">
        <f t="shared" si="126"/>
        <v>-31.663855678441294</v>
      </c>
      <c r="AC299" s="23">
        <f t="shared" si="126"/>
        <v>-31.681914865015408</v>
      </c>
      <c r="AD299" s="23">
        <f t="shared" si="126"/>
        <v>-31.691057537134046</v>
      </c>
      <c r="AE299" s="23">
        <f t="shared" si="126"/>
        <v>-31.70350052476023</v>
      </c>
      <c r="AF299" s="23">
        <f t="shared" si="126"/>
        <v>-31.737206176170375</v>
      </c>
    </row>
    <row r="300" spans="1:32" s="8" customFormat="1" hidden="1">
      <c r="A300" s="69" t="s">
        <v>35</v>
      </c>
      <c r="B300" s="63"/>
      <c r="C300" s="23">
        <f t="shared" si="126"/>
        <v>-59.944880000000751</v>
      </c>
      <c r="D300" s="23">
        <f t="shared" si="126"/>
        <v>-53.899198802893615</v>
      </c>
      <c r="E300" s="23">
        <f t="shared" si="126"/>
        <v>-51.9697136795129</v>
      </c>
      <c r="F300" s="23">
        <f t="shared" si="126"/>
        <v>-47.958304430569093</v>
      </c>
      <c r="G300" s="23">
        <f t="shared" si="126"/>
        <v>-43.661669318211906</v>
      </c>
      <c r="H300" s="23">
        <f t="shared" si="126"/>
        <v>-38.592729996494661</v>
      </c>
      <c r="I300" s="23">
        <f t="shared" si="126"/>
        <v>-37.801623935338419</v>
      </c>
      <c r="J300" s="23">
        <f t="shared" si="126"/>
        <v>-38.313546222696274</v>
      </c>
      <c r="K300" s="23">
        <f t="shared" si="126"/>
        <v>-38.809830671566431</v>
      </c>
      <c r="L300" s="23">
        <f t="shared" si="126"/>
        <v>-40.061661430670576</v>
      </c>
      <c r="M300" s="23">
        <f t="shared" si="126"/>
        <v>-41.494599889284906</v>
      </c>
      <c r="N300" s="23">
        <f t="shared" si="126"/>
        <v>-40.814640377808693</v>
      </c>
      <c r="O300" s="23">
        <f t="shared" si="126"/>
        <v>-40.081857206398787</v>
      </c>
      <c r="P300" s="23">
        <f t="shared" si="126"/>
        <v>-39.754845710365508</v>
      </c>
      <c r="Q300" s="23">
        <f t="shared" si="126"/>
        <v>-39.633651879885427</v>
      </c>
      <c r="R300" s="23">
        <f t="shared" si="126"/>
        <v>-39.847938436011326</v>
      </c>
      <c r="S300" s="23">
        <f t="shared" si="126"/>
        <v>-40.126974185890781</v>
      </c>
      <c r="T300" s="23">
        <f t="shared" si="126"/>
        <v>-40.314715785452137</v>
      </c>
      <c r="U300" s="23">
        <f t="shared" si="126"/>
        <v>-40.461707592564018</v>
      </c>
      <c r="V300" s="23">
        <f t="shared" si="126"/>
        <v>-40.470153649432021</v>
      </c>
      <c r="W300" s="23">
        <f t="shared" si="126"/>
        <v>-40.302118656155905</v>
      </c>
      <c r="X300" s="23">
        <f t="shared" si="126"/>
        <v>-40.252705210258789</v>
      </c>
      <c r="Y300" s="23">
        <f t="shared" si="126"/>
        <v>-40.30905945901619</v>
      </c>
      <c r="Z300" s="23">
        <f t="shared" si="126"/>
        <v>-40.387640952272072</v>
      </c>
      <c r="AA300" s="23">
        <f t="shared" si="126"/>
        <v>-40.476082455712586</v>
      </c>
      <c r="AB300" s="23">
        <f t="shared" si="126"/>
        <v>-40.541868689325355</v>
      </c>
      <c r="AC300" s="23">
        <f t="shared" si="126"/>
        <v>-40.579076510983676</v>
      </c>
      <c r="AD300" s="23">
        <f t="shared" si="126"/>
        <v>-40.602220411118878</v>
      </c>
      <c r="AE300" s="23">
        <f t="shared" si="126"/>
        <v>-40.613937278299701</v>
      </c>
      <c r="AF300" s="23">
        <f t="shared" si="126"/>
        <v>-40.629883692155168</v>
      </c>
    </row>
    <row r="301" spans="1:32" s="8" customFormat="1" hidden="1">
      <c r="A301" s="69" t="s">
        <v>36</v>
      </c>
      <c r="B301" s="63"/>
      <c r="C301" s="23">
        <f t="shared" si="126"/>
        <v>-66.703719999998981</v>
      </c>
      <c r="D301" s="23">
        <f t="shared" si="126"/>
        <v>-53.138495061670206</v>
      </c>
      <c r="E301" s="23">
        <f t="shared" si="126"/>
        <v>-50.690582198791155</v>
      </c>
      <c r="F301" s="23">
        <f t="shared" si="126"/>
        <v>-50.472088914045131</v>
      </c>
      <c r="G301" s="23">
        <f t="shared" si="126"/>
        <v>-46.858009817899024</v>
      </c>
      <c r="H301" s="23">
        <f t="shared" si="126"/>
        <v>-43.275752686753243</v>
      </c>
      <c r="I301" s="23">
        <f t="shared" si="126"/>
        <v>-40.06118641165876</v>
      </c>
      <c r="J301" s="23">
        <f t="shared" si="126"/>
        <v>-39.239978702583713</v>
      </c>
      <c r="K301" s="23">
        <f t="shared" si="126"/>
        <v>-39.771379673284372</v>
      </c>
      <c r="L301" s="23">
        <f t="shared" si="126"/>
        <v>-40.286547784511555</v>
      </c>
      <c r="M301" s="23">
        <f t="shared" si="126"/>
        <v>-41.586010802568957</v>
      </c>
      <c r="N301" s="23">
        <f t="shared" si="126"/>
        <v>-43.073472682363359</v>
      </c>
      <c r="O301" s="23">
        <f t="shared" si="126"/>
        <v>-42.367640657935354</v>
      </c>
      <c r="P301" s="23">
        <f t="shared" si="126"/>
        <v>-41.606975029153851</v>
      </c>
      <c r="Q301" s="23">
        <f t="shared" si="126"/>
        <v>-41.267520719947569</v>
      </c>
      <c r="R301" s="23">
        <f t="shared" si="126"/>
        <v>-41.141715454674895</v>
      </c>
      <c r="S301" s="23">
        <f t="shared" si="126"/>
        <v>-41.364155631134345</v>
      </c>
      <c r="T301" s="23">
        <f t="shared" si="126"/>
        <v>-41.653808713268027</v>
      </c>
      <c r="U301" s="23">
        <f t="shared" si="126"/>
        <v>-41.848693895475499</v>
      </c>
      <c r="V301" s="23">
        <f t="shared" si="126"/>
        <v>-42.001278752422138</v>
      </c>
      <c r="W301" s="23">
        <f t="shared" si="126"/>
        <v>-42.010046182419011</v>
      </c>
      <c r="X301" s="23">
        <f t="shared" si="126"/>
        <v>-41.835617444417636</v>
      </c>
      <c r="Y301" s="23">
        <f t="shared" si="126"/>
        <v>-41.784323813013316</v>
      </c>
      <c r="Z301" s="23">
        <f t="shared" si="126"/>
        <v>-41.842822345373278</v>
      </c>
      <c r="AA301" s="23">
        <f t="shared" si="126"/>
        <v>-41.924393870635065</v>
      </c>
      <c r="AB301" s="23">
        <f t="shared" si="126"/>
        <v>-42.016200580245389</v>
      </c>
      <c r="AC301" s="23">
        <f t="shared" si="126"/>
        <v>-42.084489985227151</v>
      </c>
      <c r="AD301" s="23">
        <f t="shared" si="126"/>
        <v>-42.123113567429314</v>
      </c>
      <c r="AE301" s="23">
        <f t="shared" si="126"/>
        <v>-42.147138094787017</v>
      </c>
      <c r="AF301" s="23">
        <f t="shared" si="126"/>
        <v>-42.159300789686654</v>
      </c>
    </row>
    <row r="302" spans="1:32" s="8" customFormat="1" hidden="1">
      <c r="A302" s="69" t="s">
        <v>37</v>
      </c>
      <c r="B302" s="63"/>
      <c r="C302" s="23">
        <f t="shared" si="126"/>
        <v>-98.522600000001717</v>
      </c>
      <c r="D302" s="23">
        <f t="shared" si="126"/>
        <v>-78.045473190317665</v>
      </c>
      <c r="E302" s="23">
        <f t="shared" si="126"/>
        <v>-63.820553690330712</v>
      </c>
      <c r="F302" s="23">
        <f t="shared" si="126"/>
        <v>-61.901462059604384</v>
      </c>
      <c r="G302" s="23">
        <f t="shared" si="126"/>
        <v>-62.113191872275003</v>
      </c>
      <c r="H302" s="23">
        <f t="shared" si="126"/>
        <v>-58.148778045941782</v>
      </c>
      <c r="I302" s="23">
        <f t="shared" si="126"/>
        <v>-55.332941281453571</v>
      </c>
      <c r="J302" s="23">
        <f t="shared" si="126"/>
        <v>-51.222754955345131</v>
      </c>
      <c r="K302" s="23">
        <f t="shared" si="126"/>
        <v>-50.17274807793649</v>
      </c>
      <c r="L302" s="23">
        <f t="shared" si="126"/>
        <v>-50.852204283390016</v>
      </c>
      <c r="M302" s="23">
        <f t="shared" si="126"/>
        <v>-51.510904943201695</v>
      </c>
      <c r="N302" s="23">
        <f t="shared" si="126"/>
        <v>-53.172415290486768</v>
      </c>
      <c r="O302" s="23">
        <f t="shared" si="126"/>
        <v>-55.074303432070913</v>
      </c>
      <c r="P302" s="23">
        <f t="shared" si="126"/>
        <v>-54.171817408432112</v>
      </c>
      <c r="Q302" s="23">
        <f t="shared" si="126"/>
        <v>-53.199220423768438</v>
      </c>
      <c r="R302" s="23">
        <f t="shared" si="126"/>
        <v>-52.765189720824779</v>
      </c>
      <c r="S302" s="23">
        <f t="shared" si="126"/>
        <v>-52.604333469366409</v>
      </c>
      <c r="T302" s="23">
        <f t="shared" si="126"/>
        <v>-52.888748377450362</v>
      </c>
      <c r="U302" s="23">
        <f t="shared" si="126"/>
        <v>-53.25910258253392</v>
      </c>
      <c r="V302" s="23">
        <f t="shared" si="126"/>
        <v>-53.508285315917377</v>
      </c>
      <c r="W302" s="23">
        <f t="shared" si="126"/>
        <v>-53.703382302236271</v>
      </c>
      <c r="X302" s="23">
        <f t="shared" si="126"/>
        <v>-53.714592452472544</v>
      </c>
      <c r="Y302" s="23">
        <f t="shared" si="126"/>
        <v>-53.491565595204676</v>
      </c>
      <c r="Z302" s="23">
        <f t="shared" si="126"/>
        <v>-53.425980889719547</v>
      </c>
      <c r="AA302" s="23">
        <f t="shared" si="126"/>
        <v>-53.500777875448591</v>
      </c>
      <c r="AB302" s="23">
        <f t="shared" si="126"/>
        <v>-53.605076290550009</v>
      </c>
      <c r="AC302" s="23">
        <f t="shared" si="126"/>
        <v>-53.722461545727015</v>
      </c>
      <c r="AD302" s="23">
        <f t="shared" si="126"/>
        <v>-53.809777268768336</v>
      </c>
      <c r="AE302" s="23">
        <f t="shared" si="126"/>
        <v>-53.859161884249005</v>
      </c>
      <c r="AF302" s="23">
        <f t="shared" si="126"/>
        <v>-53.889879957975431</v>
      </c>
    </row>
    <row r="303" spans="1:32" s="8" customFormat="1" hidden="1">
      <c r="A303" s="69" t="s">
        <v>38</v>
      </c>
      <c r="B303" s="63"/>
      <c r="C303" s="23">
        <f t="shared" si="126"/>
        <v>-198.5565699999996</v>
      </c>
      <c r="D303" s="23">
        <f t="shared" si="126"/>
        <v>-153.12085870622224</v>
      </c>
      <c r="E303" s="23">
        <f t="shared" si="126"/>
        <v>-123.04212265475623</v>
      </c>
      <c r="F303" s="23">
        <f t="shared" si="126"/>
        <v>-100.97218176978214</v>
      </c>
      <c r="G303" s="23">
        <f t="shared" si="126"/>
        <v>-97.292733799912327</v>
      </c>
      <c r="H303" s="23">
        <f t="shared" si="126"/>
        <v>-97.081321700000515</v>
      </c>
      <c r="I303" s="23">
        <f t="shared" si="126"/>
        <v>-94.117389416722958</v>
      </c>
      <c r="J303" s="23">
        <f t="shared" si="126"/>
        <v>-89.559783664666099</v>
      </c>
      <c r="K303" s="23">
        <f t="shared" si="126"/>
        <v>-82.907193188491235</v>
      </c>
      <c r="L303" s="23">
        <f t="shared" si="126"/>
        <v>-81.207692193075161</v>
      </c>
      <c r="M303" s="23">
        <f t="shared" si="126"/>
        <v>-82.307434035109296</v>
      </c>
      <c r="N303" s="23">
        <f t="shared" si="126"/>
        <v>-83.373581744345202</v>
      </c>
      <c r="O303" s="23">
        <f t="shared" si="126"/>
        <v>-86.06283888147361</v>
      </c>
      <c r="P303" s="23">
        <f t="shared" si="126"/>
        <v>-89.14116232804885</v>
      </c>
      <c r="Q303" s="23">
        <f t="shared" si="126"/>
        <v>-87.680432947581835</v>
      </c>
      <c r="R303" s="23">
        <f t="shared" si="126"/>
        <v>-86.106224645581065</v>
      </c>
      <c r="S303" s="23">
        <f t="shared" si="126"/>
        <v>-85.403719140555864</v>
      </c>
      <c r="T303" s="23">
        <f t="shared" si="126"/>
        <v>-85.143363360651762</v>
      </c>
      <c r="U303" s="23">
        <f t="shared" si="126"/>
        <v>-85.603706459158673</v>
      </c>
      <c r="V303" s="23">
        <f t="shared" si="126"/>
        <v>-86.203147618772206</v>
      </c>
      <c r="W303" s="23">
        <f t="shared" si="126"/>
        <v>-86.606465266053547</v>
      </c>
      <c r="X303" s="23">
        <f t="shared" si="126"/>
        <v>-86.922241790555873</v>
      </c>
      <c r="Y303" s="23">
        <f t="shared" si="126"/>
        <v>-86.940386111221969</v>
      </c>
      <c r="Z303" s="23">
        <f t="shared" si="126"/>
        <v>-86.57940336521682</v>
      </c>
      <c r="AA303" s="23">
        <f t="shared" si="126"/>
        <v>-86.47325046788427</v>
      </c>
      <c r="AB303" s="23">
        <f t="shared" si="126"/>
        <v>-86.594314009881586</v>
      </c>
      <c r="AC303" s="23">
        <f t="shared" si="126"/>
        <v>-86.76312743777325</v>
      </c>
      <c r="AD303" s="23">
        <f t="shared" si="126"/>
        <v>-86.953122724768733</v>
      </c>
      <c r="AE303" s="23">
        <f t="shared" si="126"/>
        <v>-87.094448616452809</v>
      </c>
      <c r="AF303" s="23">
        <f t="shared" si="126"/>
        <v>-87.174380667350206</v>
      </c>
    </row>
    <row r="304" spans="1:32" s="8" customFormat="1" hidden="1">
      <c r="A304" s="69" t="s">
        <v>39</v>
      </c>
      <c r="B304" s="63"/>
      <c r="C304" s="23">
        <f t="shared" si="126"/>
        <v>-263.28859000000085</v>
      </c>
      <c r="D304" s="23">
        <f t="shared" si="126"/>
        <v>-281.00677747926011</v>
      </c>
      <c r="E304" s="23">
        <f t="shared" si="126"/>
        <v>-219.26133928437699</v>
      </c>
      <c r="F304" s="23">
        <f t="shared" si="126"/>
        <v>-176.91091043087241</v>
      </c>
      <c r="G304" s="23">
        <f t="shared" si="126"/>
        <v>-145.26393425263922</v>
      </c>
      <c r="H304" s="23">
        <f t="shared" si="126"/>
        <v>-140.24689542995043</v>
      </c>
      <c r="I304" s="23">
        <f t="shared" si="126"/>
        <v>-145.57631889766478</v>
      </c>
      <c r="J304" s="23">
        <f t="shared" si="126"/>
        <v>-141.13181460264863</v>
      </c>
      <c r="K304" s="23">
        <f t="shared" si="126"/>
        <v>-134.29754971262645</v>
      </c>
      <c r="L304" s="23">
        <f t="shared" si="126"/>
        <v>-124.32179314384054</v>
      </c>
      <c r="M304" s="23">
        <f t="shared" si="126"/>
        <v>-121.77334103644007</v>
      </c>
      <c r="N304" s="23">
        <f t="shared" si="126"/>
        <v>-123.42243651945992</v>
      </c>
      <c r="O304" s="23">
        <f t="shared" si="126"/>
        <v>-125.02115660478545</v>
      </c>
      <c r="P304" s="23">
        <f t="shared" si="126"/>
        <v>-129.05377737814297</v>
      </c>
      <c r="Q304" s="23">
        <f t="shared" si="126"/>
        <v>-133.66981461251032</v>
      </c>
      <c r="R304" s="23">
        <f t="shared" ref="R304:AF304" si="127">-Q80*(1-R415)</f>
        <v>-131.47940761773148</v>
      </c>
      <c r="S304" s="23">
        <f t="shared" si="127"/>
        <v>-129.11883561716081</v>
      </c>
      <c r="T304" s="23">
        <f t="shared" si="127"/>
        <v>-128.06540779359923</v>
      </c>
      <c r="U304" s="23">
        <f t="shared" si="127"/>
        <v>-127.67499658597998</v>
      </c>
      <c r="V304" s="23">
        <f t="shared" si="127"/>
        <v>-128.36529470447562</v>
      </c>
      <c r="W304" s="23">
        <f t="shared" si="127"/>
        <v>-129.26417448777676</v>
      </c>
      <c r="X304" s="23">
        <f t="shared" si="127"/>
        <v>-129.86896125220835</v>
      </c>
      <c r="Y304" s="23">
        <f t="shared" si="127"/>
        <v>-130.34247750874843</v>
      </c>
      <c r="Z304" s="23">
        <f t="shared" si="127"/>
        <v>-130.36968545529484</v>
      </c>
      <c r="AA304" s="23">
        <f t="shared" si="127"/>
        <v>-129.82838112992326</v>
      </c>
      <c r="AB304" s="23">
        <f t="shared" si="127"/>
        <v>-129.6692017145281</v>
      </c>
      <c r="AC304" s="23">
        <f t="shared" si="127"/>
        <v>-129.85074008347556</v>
      </c>
      <c r="AD304" s="23">
        <f t="shared" si="127"/>
        <v>-130.10388082139121</v>
      </c>
      <c r="AE304" s="23">
        <f t="shared" si="127"/>
        <v>-130.38878438475822</v>
      </c>
      <c r="AF304" s="23">
        <f t="shared" si="127"/>
        <v>-130.60070674753646</v>
      </c>
    </row>
    <row r="305" spans="1:32" s="8" customFormat="1" hidden="1">
      <c r="A305" s="69" t="s">
        <v>40</v>
      </c>
      <c r="B305" s="63"/>
      <c r="C305" s="23">
        <f t="shared" ref="C305:AF312" si="128">-B81*(1-C416)</f>
        <v>-342.83355000000046</v>
      </c>
      <c r="D305" s="23">
        <f t="shared" si="128"/>
        <v>-336.24239031167207</v>
      </c>
      <c r="E305" s="23">
        <f t="shared" si="128"/>
        <v>-363.98486018824502</v>
      </c>
      <c r="F305" s="23">
        <f t="shared" si="128"/>
        <v>-287.57804411982937</v>
      </c>
      <c r="G305" s="23">
        <f t="shared" si="128"/>
        <v>-234.81974844524754</v>
      </c>
      <c r="H305" s="23">
        <f t="shared" si="128"/>
        <v>-195.43123933451238</v>
      </c>
      <c r="I305" s="23">
        <f t="shared" si="128"/>
        <v>-196.96052050066049</v>
      </c>
      <c r="J305" s="23">
        <f t="shared" si="128"/>
        <v>-204.44507847929856</v>
      </c>
      <c r="K305" s="23">
        <f t="shared" si="128"/>
        <v>-198.20328698273715</v>
      </c>
      <c r="L305" s="23">
        <f t="shared" si="128"/>
        <v>-188.60535352509072</v>
      </c>
      <c r="M305" s="23">
        <f t="shared" si="128"/>
        <v>-174.59555886865687</v>
      </c>
      <c r="N305" s="23">
        <f t="shared" si="128"/>
        <v>-171.01655305889682</v>
      </c>
      <c r="O305" s="23">
        <f t="shared" si="128"/>
        <v>-173.3325166579136</v>
      </c>
      <c r="P305" s="23">
        <f t="shared" si="128"/>
        <v>-175.57773384561139</v>
      </c>
      <c r="Q305" s="23">
        <f t="shared" si="128"/>
        <v>-181.24108264251211</v>
      </c>
      <c r="R305" s="23">
        <f t="shared" si="128"/>
        <v>-187.72377228454795</v>
      </c>
      <c r="S305" s="23">
        <f t="shared" si="128"/>
        <v>-184.64759936480291</v>
      </c>
      <c r="T305" s="23">
        <f t="shared" si="128"/>
        <v>-181.33244940382633</v>
      </c>
      <c r="U305" s="23">
        <f t="shared" si="128"/>
        <v>-179.85303203916749</v>
      </c>
      <c r="V305" s="23">
        <f t="shared" si="128"/>
        <v>-179.30474471753911</v>
      </c>
      <c r="W305" s="23">
        <f t="shared" si="128"/>
        <v>-180.2741884710191</v>
      </c>
      <c r="X305" s="23">
        <f t="shared" si="128"/>
        <v>-181.53656101369648</v>
      </c>
      <c r="Y305" s="23">
        <f t="shared" si="128"/>
        <v>-182.38591397476688</v>
      </c>
      <c r="Z305" s="23">
        <f t="shared" si="128"/>
        <v>-183.05091271194206</v>
      </c>
      <c r="AA305" s="23">
        <f t="shared" si="128"/>
        <v>-183.08912312149948</v>
      </c>
      <c r="AB305" s="23">
        <f t="shared" si="128"/>
        <v>-182.32892389321998</v>
      </c>
      <c r="AC305" s="23">
        <f t="shared" si="128"/>
        <v>-182.1053748412919</v>
      </c>
      <c r="AD305" s="23">
        <f t="shared" si="128"/>
        <v>-182.36032445375295</v>
      </c>
      <c r="AE305" s="23">
        <f t="shared" si="128"/>
        <v>-182.71583130006806</v>
      </c>
      <c r="AF305" s="23">
        <f t="shared" si="128"/>
        <v>-183.11594535579266</v>
      </c>
    </row>
    <row r="306" spans="1:32" s="8" customFormat="1" hidden="1">
      <c r="A306" s="69" t="s">
        <v>41</v>
      </c>
      <c r="B306" s="63"/>
      <c r="C306" s="23">
        <f t="shared" si="128"/>
        <v>-449.12396999999976</v>
      </c>
      <c r="D306" s="23">
        <f t="shared" si="128"/>
        <v>-446.5026900513098</v>
      </c>
      <c r="E306" s="23">
        <f t="shared" si="128"/>
        <v>-445.95031604106316</v>
      </c>
      <c r="F306" s="23">
        <f t="shared" si="128"/>
        <v>-488.30703473371341</v>
      </c>
      <c r="G306" s="23">
        <f t="shared" si="128"/>
        <v>-390.08862230531804</v>
      </c>
      <c r="H306" s="23">
        <f t="shared" si="128"/>
        <v>-321.71792728739035</v>
      </c>
      <c r="I306" s="23">
        <f t="shared" si="128"/>
        <v>-276.56215702358185</v>
      </c>
      <c r="J306" s="23">
        <f t="shared" si="128"/>
        <v>-278.72630078813893</v>
      </c>
      <c r="K306" s="23">
        <f t="shared" si="128"/>
        <v>-289.3179825785673</v>
      </c>
      <c r="L306" s="23">
        <f t="shared" si="128"/>
        <v>-280.4849867593793</v>
      </c>
      <c r="M306" s="23">
        <f t="shared" si="128"/>
        <v>-266.90258719493704</v>
      </c>
      <c r="N306" s="23">
        <f t="shared" si="128"/>
        <v>-247.07679556185619</v>
      </c>
      <c r="O306" s="23">
        <f t="shared" si="128"/>
        <v>-242.01200873392773</v>
      </c>
      <c r="P306" s="23">
        <f t="shared" si="128"/>
        <v>-245.2894166381771</v>
      </c>
      <c r="Q306" s="23">
        <f t="shared" si="128"/>
        <v>-248.46670861325012</v>
      </c>
      <c r="R306" s="23">
        <f t="shared" si="128"/>
        <v>-256.4811282351144</v>
      </c>
      <c r="S306" s="23">
        <f t="shared" si="128"/>
        <v>-265.65502815419063</v>
      </c>
      <c r="T306" s="23">
        <f t="shared" si="128"/>
        <v>-261.30181921503015</v>
      </c>
      <c r="U306" s="23">
        <f t="shared" si="128"/>
        <v>-256.61042480343866</v>
      </c>
      <c r="V306" s="23">
        <f t="shared" si="128"/>
        <v>-254.51684519507387</v>
      </c>
      <c r="W306" s="23">
        <f t="shared" si="128"/>
        <v>-253.74094301661677</v>
      </c>
      <c r="X306" s="23">
        <f t="shared" si="128"/>
        <v>-255.1128396309372</v>
      </c>
      <c r="Y306" s="23">
        <f t="shared" si="128"/>
        <v>-256.89927088194418</v>
      </c>
      <c r="Z306" s="23">
        <f t="shared" si="128"/>
        <v>-258.10122246239712</v>
      </c>
      <c r="AA306" s="23">
        <f t="shared" si="128"/>
        <v>-259.04228739038609</v>
      </c>
      <c r="AB306" s="23">
        <f t="shared" si="128"/>
        <v>-259.09636038978954</v>
      </c>
      <c r="AC306" s="23">
        <f t="shared" si="128"/>
        <v>-258.02057363708531</v>
      </c>
      <c r="AD306" s="23">
        <f t="shared" si="128"/>
        <v>-257.7042208973067</v>
      </c>
      <c r="AE306" s="23">
        <f t="shared" si="128"/>
        <v>-258.06500976092263</v>
      </c>
      <c r="AF306" s="23">
        <f t="shared" si="128"/>
        <v>-258.56810097903269</v>
      </c>
    </row>
    <row r="307" spans="1:32" s="8" customFormat="1" hidden="1">
      <c r="A307" s="69" t="s">
        <v>42</v>
      </c>
      <c r="B307" s="63"/>
      <c r="C307" s="23">
        <f t="shared" si="128"/>
        <v>-760.41630000000043</v>
      </c>
      <c r="D307" s="23">
        <f t="shared" si="128"/>
        <v>-637.61191509971718</v>
      </c>
      <c r="E307" s="23">
        <f t="shared" si="128"/>
        <v>-641.47003817239795</v>
      </c>
      <c r="F307" s="23">
        <f t="shared" si="128"/>
        <v>-642.37911494048058</v>
      </c>
      <c r="G307" s="23">
        <f t="shared" si="128"/>
        <v>-704.20082883757186</v>
      </c>
      <c r="H307" s="23">
        <f t="shared" si="128"/>
        <v>-562.17024035218151</v>
      </c>
      <c r="I307" s="23">
        <f t="shared" si="128"/>
        <v>-476.07827438385192</v>
      </c>
      <c r="J307" s="23">
        <f t="shared" si="128"/>
        <v>-409.25675353505022</v>
      </c>
      <c r="K307" s="23">
        <f t="shared" si="128"/>
        <v>-412.45925405355121</v>
      </c>
      <c r="L307" s="23">
        <f t="shared" si="128"/>
        <v>-428.13282758464493</v>
      </c>
      <c r="M307" s="23">
        <f t="shared" si="128"/>
        <v>-415.06175802164142</v>
      </c>
      <c r="N307" s="23">
        <f t="shared" si="128"/>
        <v>-394.96251953296581</v>
      </c>
      <c r="O307" s="23">
        <f t="shared" si="128"/>
        <v>-365.62430780024067</v>
      </c>
      <c r="P307" s="23">
        <f t="shared" si="128"/>
        <v>-358.12943490492859</v>
      </c>
      <c r="Q307" s="23">
        <f t="shared" si="128"/>
        <v>-362.97934399349867</v>
      </c>
      <c r="R307" s="23">
        <f t="shared" si="128"/>
        <v>-367.68110150344052</v>
      </c>
      <c r="S307" s="23">
        <f t="shared" si="128"/>
        <v>-379.54084179188538</v>
      </c>
      <c r="T307" s="23">
        <f t="shared" si="128"/>
        <v>-393.11638133259152</v>
      </c>
      <c r="U307" s="23">
        <f t="shared" si="128"/>
        <v>-386.67450158637348</v>
      </c>
      <c r="V307" s="23">
        <f t="shared" si="128"/>
        <v>-379.73217488808734</v>
      </c>
      <c r="W307" s="23">
        <f t="shared" si="128"/>
        <v>-376.63409522669139</v>
      </c>
      <c r="X307" s="23">
        <f t="shared" si="128"/>
        <v>-375.48591497660368</v>
      </c>
      <c r="Y307" s="23">
        <f t="shared" si="128"/>
        <v>-377.51604795142941</v>
      </c>
      <c r="Z307" s="23">
        <f t="shared" si="128"/>
        <v>-380.15960939189915</v>
      </c>
      <c r="AA307" s="23">
        <f t="shared" si="128"/>
        <v>-381.93825766039873</v>
      </c>
      <c r="AB307" s="23">
        <f t="shared" si="128"/>
        <v>-383.33084579118059</v>
      </c>
      <c r="AC307" s="23">
        <f t="shared" si="128"/>
        <v>-383.41086303008234</v>
      </c>
      <c r="AD307" s="23">
        <f t="shared" si="128"/>
        <v>-381.81891350724794</v>
      </c>
      <c r="AE307" s="23">
        <f t="shared" si="128"/>
        <v>-381.35077463876678</v>
      </c>
      <c r="AF307" s="23">
        <f t="shared" si="128"/>
        <v>-381.8846700951234</v>
      </c>
    </row>
    <row r="308" spans="1:32" s="8" customFormat="1" hidden="1">
      <c r="A308" s="69" t="s">
        <v>43</v>
      </c>
      <c r="B308" s="63"/>
      <c r="C308" s="23">
        <f t="shared" si="128"/>
        <v>-1326.4152629040693</v>
      </c>
      <c r="D308" s="23">
        <f t="shared" si="128"/>
        <v>-1048.0971426727854</v>
      </c>
      <c r="E308" s="23">
        <f t="shared" si="128"/>
        <v>-884.49885307395857</v>
      </c>
      <c r="F308" s="23">
        <f t="shared" si="128"/>
        <v>-893.65962133895403</v>
      </c>
      <c r="G308" s="23">
        <f t="shared" si="128"/>
        <v>-898.16813547926665</v>
      </c>
      <c r="H308" s="23">
        <f t="shared" si="128"/>
        <v>-986.32181092274357</v>
      </c>
      <c r="I308" s="23">
        <f t="shared" si="128"/>
        <v>-812.59608485084959</v>
      </c>
      <c r="J308" s="23">
        <f t="shared" si="128"/>
        <v>-688.15336365815415</v>
      </c>
      <c r="K308" s="23">
        <f t="shared" si="128"/>
        <v>-591.56535111679455</v>
      </c>
      <c r="L308" s="23">
        <f t="shared" si="128"/>
        <v>-596.19444599993233</v>
      </c>
      <c r="M308" s="23">
        <f t="shared" si="128"/>
        <v>-618.85001111666611</v>
      </c>
      <c r="N308" s="23">
        <f t="shared" si="128"/>
        <v>-599.95626827987746</v>
      </c>
      <c r="O308" s="23">
        <f t="shared" si="128"/>
        <v>-570.9035697696371</v>
      </c>
      <c r="P308" s="23">
        <f t="shared" si="128"/>
        <v>-528.49628051931552</v>
      </c>
      <c r="Q308" s="23">
        <f t="shared" si="128"/>
        <v>-517.66272168957403</v>
      </c>
      <c r="R308" s="23">
        <f t="shared" si="128"/>
        <v>-524.67308412851355</v>
      </c>
      <c r="S308" s="23">
        <f t="shared" si="128"/>
        <v>-531.46929899414454</v>
      </c>
      <c r="T308" s="23">
        <f t="shared" si="128"/>
        <v>-548.61211060882692</v>
      </c>
      <c r="U308" s="23">
        <f t="shared" si="128"/>
        <v>-568.23504595596467</v>
      </c>
      <c r="V308" s="23">
        <f t="shared" si="128"/>
        <v>-558.9235493929707</v>
      </c>
      <c r="W308" s="23">
        <f t="shared" si="128"/>
        <v>-548.88867545291885</v>
      </c>
      <c r="X308" s="23">
        <f t="shared" si="128"/>
        <v>-544.41051701851063</v>
      </c>
      <c r="Y308" s="23">
        <f t="shared" si="128"/>
        <v>-542.75086535260277</v>
      </c>
      <c r="Z308" s="23">
        <f t="shared" si="128"/>
        <v>-545.68534674036982</v>
      </c>
      <c r="AA308" s="23">
        <f t="shared" si="128"/>
        <v>-549.50651606310487</v>
      </c>
      <c r="AB308" s="23">
        <f t="shared" si="128"/>
        <v>-552.07748570106378</v>
      </c>
      <c r="AC308" s="23">
        <f t="shared" si="128"/>
        <v>-554.09041982965471</v>
      </c>
      <c r="AD308" s="23">
        <f t="shared" si="128"/>
        <v>-554.2060817597694</v>
      </c>
      <c r="AE308" s="23">
        <f t="shared" si="128"/>
        <v>-551.90497818529889</v>
      </c>
      <c r="AF308" s="23">
        <f t="shared" si="128"/>
        <v>-551.22830093632888</v>
      </c>
    </row>
    <row r="309" spans="1:32" s="8" customFormat="1" hidden="1">
      <c r="A309" s="69" t="s">
        <v>44</v>
      </c>
      <c r="B309" s="63"/>
      <c r="C309" s="23">
        <f t="shared" si="128"/>
        <v>-1784.2018723574324</v>
      </c>
      <c r="D309" s="23">
        <f t="shared" si="128"/>
        <v>-1967.8213413412773</v>
      </c>
      <c r="E309" s="23">
        <f t="shared" si="128"/>
        <v>-1562.1604660484757</v>
      </c>
      <c r="F309" s="23">
        <f t="shared" si="128"/>
        <v>-1318.8186301340415</v>
      </c>
      <c r="G309" s="23">
        <f t="shared" si="128"/>
        <v>-1334.6824429130024</v>
      </c>
      <c r="H309" s="23">
        <f t="shared" si="128"/>
        <v>-1342.3400195289205</v>
      </c>
      <c r="I309" s="23">
        <f t="shared" si="128"/>
        <v>-1523.9969452136761</v>
      </c>
      <c r="J309" s="23">
        <f t="shared" si="128"/>
        <v>-1255.5678453939095</v>
      </c>
      <c r="K309" s="23">
        <f t="shared" si="128"/>
        <v>-1063.2874711270972</v>
      </c>
      <c r="L309" s="23">
        <f t="shared" si="128"/>
        <v>-914.04628592043423</v>
      </c>
      <c r="M309" s="23">
        <f t="shared" si="128"/>
        <v>-921.19884645684419</v>
      </c>
      <c r="N309" s="23">
        <f t="shared" si="128"/>
        <v>-956.20467482607626</v>
      </c>
      <c r="O309" s="23">
        <f t="shared" si="128"/>
        <v>-927.01135673450858</v>
      </c>
      <c r="P309" s="23">
        <f t="shared" si="128"/>
        <v>-882.1211157507895</v>
      </c>
      <c r="Q309" s="23">
        <f t="shared" si="128"/>
        <v>-816.59627532186278</v>
      </c>
      <c r="R309" s="23">
        <f t="shared" si="128"/>
        <v>-799.85700181145273</v>
      </c>
      <c r="S309" s="23">
        <f t="shared" si="128"/>
        <v>-810.68893396936517</v>
      </c>
      <c r="T309" s="23">
        <f t="shared" si="128"/>
        <v>-821.18997995611846</v>
      </c>
      <c r="U309" s="23">
        <f t="shared" si="128"/>
        <v>-847.67787898038102</v>
      </c>
      <c r="V309" s="23">
        <f t="shared" si="128"/>
        <v>-877.99789542327585</v>
      </c>
      <c r="W309" s="23">
        <f t="shared" si="128"/>
        <v>-863.61040833719551</v>
      </c>
      <c r="X309" s="23">
        <f t="shared" si="128"/>
        <v>-848.10520804568398</v>
      </c>
      <c r="Y309" s="23">
        <f t="shared" si="128"/>
        <v>-841.18586417774679</v>
      </c>
      <c r="Z309" s="23">
        <f t="shared" si="128"/>
        <v>-838.62148403228889</v>
      </c>
      <c r="AA309" s="23">
        <f t="shared" si="128"/>
        <v>-843.15564379760883</v>
      </c>
      <c r="AB309" s="23">
        <f t="shared" si="128"/>
        <v>-849.05985306328898</v>
      </c>
      <c r="AC309" s="23">
        <f t="shared" si="128"/>
        <v>-853.03233935639946</v>
      </c>
      <c r="AD309" s="23">
        <f t="shared" si="128"/>
        <v>-856.14258737982993</v>
      </c>
      <c r="AE309" s="23">
        <f t="shared" si="128"/>
        <v>-856.3213002767975</v>
      </c>
      <c r="AF309" s="23">
        <f t="shared" si="128"/>
        <v>-852.76579255175534</v>
      </c>
    </row>
    <row r="310" spans="1:32" s="8" customFormat="1" hidden="1">
      <c r="A310" s="69" t="s">
        <v>45</v>
      </c>
      <c r="B310" s="63"/>
      <c r="C310" s="23">
        <f t="shared" si="128"/>
        <v>-2744.912729928154</v>
      </c>
      <c r="D310" s="23">
        <f t="shared" si="128"/>
        <v>-2893.6391575805455</v>
      </c>
      <c r="E310" s="23">
        <f t="shared" si="128"/>
        <v>-3208.7078210383911</v>
      </c>
      <c r="F310" s="23">
        <f t="shared" si="128"/>
        <v>-2546.7862859489555</v>
      </c>
      <c r="G310" s="23">
        <f t="shared" si="128"/>
        <v>-2148.7845222620781</v>
      </c>
      <c r="H310" s="23">
        <f t="shared" si="128"/>
        <v>-2171.9384423744082</v>
      </c>
      <c r="I310" s="23">
        <f t="shared" si="128"/>
        <v>-2266.0521650328528</v>
      </c>
      <c r="J310" s="23">
        <f t="shared" si="128"/>
        <v>-2572.7137140833042</v>
      </c>
      <c r="K310" s="23">
        <f t="shared" si="128"/>
        <v>-2119.5689564548538</v>
      </c>
      <c r="L310" s="23">
        <f t="shared" si="128"/>
        <v>-1794.9735841485533</v>
      </c>
      <c r="M310" s="23">
        <f t="shared" si="128"/>
        <v>-1543.0342052061665</v>
      </c>
      <c r="N310" s="23">
        <f t="shared" si="128"/>
        <v>-1555.1086982952932</v>
      </c>
      <c r="O310" s="23">
        <f t="shared" si="128"/>
        <v>-1614.2032883475997</v>
      </c>
      <c r="P310" s="23">
        <f t="shared" si="128"/>
        <v>-1564.9210046464066</v>
      </c>
      <c r="Q310" s="23">
        <f t="shared" si="128"/>
        <v>-1489.1401843698106</v>
      </c>
      <c r="R310" s="23">
        <f t="shared" si="128"/>
        <v>-1378.5253592456145</v>
      </c>
      <c r="S310" s="23">
        <f t="shared" si="128"/>
        <v>-1350.2671933357183</v>
      </c>
      <c r="T310" s="23">
        <f t="shared" si="128"/>
        <v>-1368.5529651676127</v>
      </c>
      <c r="U310" s="23">
        <f t="shared" si="128"/>
        <v>-1386.280156227403</v>
      </c>
      <c r="V310" s="23">
        <f t="shared" si="128"/>
        <v>-1430.9953253036897</v>
      </c>
      <c r="W310" s="23">
        <f t="shared" si="128"/>
        <v>-1482.1796287623361</v>
      </c>
      <c r="X310" s="23">
        <f t="shared" si="128"/>
        <v>-1457.8915975731622</v>
      </c>
      <c r="Y310" s="23">
        <f t="shared" si="128"/>
        <v>-1431.7167147724706</v>
      </c>
      <c r="Z310" s="23">
        <f t="shared" si="128"/>
        <v>-1420.0359230770487</v>
      </c>
      <c r="AA310" s="23">
        <f t="shared" si="128"/>
        <v>-1415.7069012971413</v>
      </c>
      <c r="AB310" s="23">
        <f t="shared" si="128"/>
        <v>-1423.3611784574196</v>
      </c>
      <c r="AC310" s="23">
        <f t="shared" si="128"/>
        <v>-1433.3282851477177</v>
      </c>
      <c r="AD310" s="23">
        <f t="shared" si="128"/>
        <v>-1440.0343812441638</v>
      </c>
      <c r="AE310" s="23">
        <f t="shared" si="128"/>
        <v>-1445.2849020993474</v>
      </c>
      <c r="AF310" s="23">
        <f t="shared" si="128"/>
        <v>-1445.5865937282945</v>
      </c>
    </row>
    <row r="311" spans="1:32" s="8" customFormat="1" hidden="1">
      <c r="A311" s="69" t="s">
        <v>46</v>
      </c>
      <c r="B311" s="63"/>
      <c r="C311" s="23">
        <f t="shared" si="128"/>
        <v>-4670.5501306594906</v>
      </c>
      <c r="D311" s="23">
        <f t="shared" si="128"/>
        <v>-4463.0905117847151</v>
      </c>
      <c r="E311" s="23">
        <f t="shared" si="128"/>
        <v>-4766.3032704467132</v>
      </c>
      <c r="F311" s="23">
        <f t="shared" si="128"/>
        <v>-5309.5496149561422</v>
      </c>
      <c r="G311" s="23">
        <f t="shared" si="128"/>
        <v>-4221.4402821130607</v>
      </c>
      <c r="H311" s="23">
        <f t="shared" si="128"/>
        <v>-3560.2963308128378</v>
      </c>
      <c r="I311" s="23">
        <f t="shared" si="128"/>
        <v>-3753.4421988421091</v>
      </c>
      <c r="J311" s="23">
        <f t="shared" si="128"/>
        <v>-3916.0851224279854</v>
      </c>
      <c r="K311" s="23">
        <f t="shared" si="128"/>
        <v>-4446.043235656055</v>
      </c>
      <c r="L311" s="23">
        <f t="shared" si="128"/>
        <v>-3662.9397082801611</v>
      </c>
      <c r="M311" s="23">
        <f t="shared" si="128"/>
        <v>-3101.9892024125043</v>
      </c>
      <c r="N311" s="23">
        <f t="shared" si="128"/>
        <v>-2666.5993782706032</v>
      </c>
      <c r="O311" s="23">
        <f t="shared" si="128"/>
        <v>-2687.4659511928126</v>
      </c>
      <c r="P311" s="23">
        <f t="shared" si="128"/>
        <v>-2789.5904514540252</v>
      </c>
      <c r="Q311" s="23">
        <f t="shared" si="128"/>
        <v>-2704.4231190423639</v>
      </c>
      <c r="R311" s="23">
        <f t="shared" si="128"/>
        <v>-2573.4622579333859</v>
      </c>
      <c r="S311" s="23">
        <f t="shared" si="128"/>
        <v>-2382.3029026135328</v>
      </c>
      <c r="T311" s="23">
        <f t="shared" si="128"/>
        <v>-2333.468464989171</v>
      </c>
      <c r="U311" s="23">
        <f t="shared" si="128"/>
        <v>-2365.0690786590494</v>
      </c>
      <c r="V311" s="23">
        <f t="shared" si="128"/>
        <v>-2395.7043792240197</v>
      </c>
      <c r="W311" s="23">
        <f t="shared" si="128"/>
        <v>-2472.9790382405122</v>
      </c>
      <c r="X311" s="23">
        <f t="shared" si="128"/>
        <v>-2561.4333520331243</v>
      </c>
      <c r="Y311" s="23">
        <f t="shared" si="128"/>
        <v>-2519.4599151190578</v>
      </c>
      <c r="Z311" s="23">
        <f t="shared" si="128"/>
        <v>-2474.2257097027855</v>
      </c>
      <c r="AA311" s="23">
        <f t="shared" si="128"/>
        <v>-2454.0395130730362</v>
      </c>
      <c r="AB311" s="23">
        <f t="shared" si="128"/>
        <v>-2446.5583005711537</v>
      </c>
      <c r="AC311" s="23">
        <f t="shared" si="128"/>
        <v>-2459.7860635383277</v>
      </c>
      <c r="AD311" s="23">
        <f t="shared" si="128"/>
        <v>-2477.0107500772465</v>
      </c>
      <c r="AE311" s="23">
        <f t="shared" si="128"/>
        <v>-2488.5999109792347</v>
      </c>
      <c r="AF311" s="23">
        <f t="shared" si="128"/>
        <v>-2497.6736149844928</v>
      </c>
    </row>
    <row r="312" spans="1:32" s="8" customFormat="1" hidden="1">
      <c r="A312" s="69" t="s">
        <v>47</v>
      </c>
      <c r="B312" s="63"/>
      <c r="C312" s="23">
        <f t="shared" si="128"/>
        <v>-6964.1074207779839</v>
      </c>
      <c r="D312" s="23">
        <f t="shared" si="128"/>
        <v>-6988.4050929595469</v>
      </c>
      <c r="E312" s="23">
        <f t="shared" si="128"/>
        <v>-6820.4727066534169</v>
      </c>
      <c r="F312" s="23">
        <f t="shared" si="128"/>
        <v>-7357.8549132665576</v>
      </c>
      <c r="G312" s="23">
        <f t="shared" si="128"/>
        <v>-8260.3206052539444</v>
      </c>
      <c r="H312" s="23">
        <f t="shared" si="128"/>
        <v>-6616.8388005553961</v>
      </c>
      <c r="I312" s="23">
        <f t="shared" si="128"/>
        <v>-5893.5557648649865</v>
      </c>
      <c r="J312" s="23">
        <f t="shared" si="128"/>
        <v>-6213.2808209318455</v>
      </c>
      <c r="K312" s="23">
        <f t="shared" si="128"/>
        <v>-6482.5126631294279</v>
      </c>
      <c r="L312" s="23">
        <f t="shared" si="128"/>
        <v>-7359.7816888341458</v>
      </c>
      <c r="M312" s="23">
        <f t="shared" si="128"/>
        <v>-6063.4670342619484</v>
      </c>
      <c r="N312" s="23">
        <f t="shared" si="128"/>
        <v>-5134.8945839722619</v>
      </c>
      <c r="O312" s="23">
        <f t="shared" si="128"/>
        <v>-4414.1696864890173</v>
      </c>
      <c r="P312" s="23">
        <f t="shared" si="128"/>
        <v>-4448.7112807024932</v>
      </c>
      <c r="Q312" s="23">
        <f t="shared" si="128"/>
        <v>-4617.7636239132089</v>
      </c>
      <c r="R312" s="23">
        <f t="shared" si="128"/>
        <v>-4476.7814201093133</v>
      </c>
      <c r="S312" s="23">
        <f t="shared" si="128"/>
        <v>-4259.9946511876688</v>
      </c>
      <c r="T312" s="23">
        <f t="shared" si="128"/>
        <v>-3943.5579796660081</v>
      </c>
      <c r="U312" s="23">
        <f t="shared" si="128"/>
        <v>-3862.7196295280887</v>
      </c>
      <c r="V312" s="23">
        <f t="shared" si="128"/>
        <v>-3915.0298760813203</v>
      </c>
      <c r="W312" s="23">
        <f t="shared" si="128"/>
        <v>-3965.7421863714671</v>
      </c>
      <c r="X312" s="23">
        <f t="shared" si="128"/>
        <v>-4093.6592106323801</v>
      </c>
      <c r="Y312" s="23">
        <f t="shared" si="128"/>
        <v>-4240.0825368223677</v>
      </c>
      <c r="Z312" s="23">
        <f t="shared" si="128"/>
        <v>-4170.6015812751602</v>
      </c>
      <c r="AA312" s="23">
        <f t="shared" si="128"/>
        <v>-4095.7228949722999</v>
      </c>
      <c r="AB312" s="23">
        <f t="shared" si="128"/>
        <v>-4062.3075653301203</v>
      </c>
      <c r="AC312" s="23">
        <f t="shared" si="128"/>
        <v>-4049.9234997996573</v>
      </c>
      <c r="AD312" s="23">
        <f t="shared" si="128"/>
        <v>-4071.8201486872117</v>
      </c>
      <c r="AE312" s="23">
        <f t="shared" si="128"/>
        <v>-4100.3331266016821</v>
      </c>
      <c r="AF312" s="23">
        <f t="shared" si="128"/>
        <v>-4119.5173067084734</v>
      </c>
    </row>
    <row r="313" spans="1:32" s="8" customFormat="1" hidden="1">
      <c r="A313" s="69" t="s">
        <v>48</v>
      </c>
      <c r="B313" s="63"/>
      <c r="C313" s="23">
        <f t="shared" ref="C313:AF313" si="129">-(B89+B90)*(1-C424)</f>
        <v>-17025.878206771689</v>
      </c>
      <c r="D313" s="23">
        <f t="shared" si="129"/>
        <v>-20237.214752106582</v>
      </c>
      <c r="E313" s="23">
        <f t="shared" si="129"/>
        <v>-23011.423017700592</v>
      </c>
      <c r="F313" s="23">
        <f t="shared" si="129"/>
        <v>-25057.880867091182</v>
      </c>
      <c r="G313" s="23">
        <f t="shared" si="129"/>
        <v>-28184.103270112239</v>
      </c>
      <c r="H313" s="23">
        <f t="shared" si="129"/>
        <v>-32804.568623899526</v>
      </c>
      <c r="I313" s="23">
        <f t="shared" si="129"/>
        <v>-33315.115880065357</v>
      </c>
      <c r="J313" s="23">
        <f t="shared" si="129"/>
        <v>-31889.720210372576</v>
      </c>
      <c r="K313" s="23">
        <f t="shared" si="129"/>
        <v>-31870.736545923868</v>
      </c>
      <c r="L313" s="23">
        <f t="shared" si="129"/>
        <v>-32493.868100841126</v>
      </c>
      <c r="M313" s="23">
        <f t="shared" si="129"/>
        <v>-34894.886348234599</v>
      </c>
      <c r="N313" s="23">
        <f t="shared" si="129"/>
        <v>-33144.156692435055</v>
      </c>
      <c r="O313" s="23">
        <f t="shared" si="129"/>
        <v>-30012.379521394047</v>
      </c>
      <c r="P313" s="23">
        <f t="shared" si="129"/>
        <v>-26622.406148425434</v>
      </c>
      <c r="Q313" s="23">
        <f t="shared" si="129"/>
        <v>-24869.602349813566</v>
      </c>
      <c r="R313" s="23">
        <f t="shared" si="129"/>
        <v>-24319.005265343614</v>
      </c>
      <c r="S313" s="23">
        <f t="shared" si="129"/>
        <v>-23689.438740433536</v>
      </c>
      <c r="T313" s="23">
        <f t="shared" si="129"/>
        <v>-22838.807708770055</v>
      </c>
      <c r="U313" s="23">
        <f t="shared" si="129"/>
        <v>-21634.135699159702</v>
      </c>
      <c r="V313" s="23">
        <f t="shared" si="129"/>
        <v>-20792.193028309277</v>
      </c>
      <c r="W313" s="23">
        <f t="shared" si="129"/>
        <v>-20459.745790250323</v>
      </c>
      <c r="X313" s="23">
        <f t="shared" si="129"/>
        <v>-20399.190015749282</v>
      </c>
      <c r="Y313" s="23">
        <f t="shared" si="129"/>
        <v>-20667.368810224143</v>
      </c>
      <c r="Z313" s="23">
        <f t="shared" si="129"/>
        <v>-21156.940334150815</v>
      </c>
      <c r="AA313" s="23">
        <f t="shared" si="129"/>
        <v>-21258.348967300561</v>
      </c>
      <c r="AB313" s="23">
        <f t="shared" si="129"/>
        <v>-21137.052126002862</v>
      </c>
      <c r="AC313" s="23">
        <f t="shared" si="129"/>
        <v>-20992.813430632788</v>
      </c>
      <c r="AD313" s="23">
        <f t="shared" si="129"/>
        <v>-20885.641301499545</v>
      </c>
      <c r="AE313" s="23">
        <f t="shared" si="129"/>
        <v>-20879.172938285141</v>
      </c>
      <c r="AF313" s="23">
        <f t="shared" si="129"/>
        <v>-20942.753794230819</v>
      </c>
    </row>
    <row r="314" spans="1:32" hidden="1">
      <c r="A314" s="6"/>
    </row>
    <row r="315" spans="1:32" s="8" customFormat="1">
      <c r="A315" s="67" t="s">
        <v>64</v>
      </c>
    </row>
    <row r="316" spans="1:32" s="8" customFormat="1" hidden="1">
      <c r="A316" s="68" t="s">
        <v>0</v>
      </c>
      <c r="B316" s="65">
        <v>2010</v>
      </c>
      <c r="C316" s="65">
        <f t="shared" ref="C316:AF316" si="130">B316+5</f>
        <v>2015</v>
      </c>
      <c r="D316" s="65">
        <f t="shared" si="130"/>
        <v>2020</v>
      </c>
      <c r="E316" s="65">
        <f t="shared" si="130"/>
        <v>2025</v>
      </c>
      <c r="F316" s="65">
        <f t="shared" si="130"/>
        <v>2030</v>
      </c>
      <c r="G316" s="65">
        <f t="shared" si="130"/>
        <v>2035</v>
      </c>
      <c r="H316" s="65">
        <f t="shared" si="130"/>
        <v>2040</v>
      </c>
      <c r="I316" s="65">
        <f t="shared" si="130"/>
        <v>2045</v>
      </c>
      <c r="J316" s="65">
        <f t="shared" si="130"/>
        <v>2050</v>
      </c>
      <c r="K316" s="65">
        <f t="shared" si="130"/>
        <v>2055</v>
      </c>
      <c r="L316" s="65">
        <f t="shared" si="130"/>
        <v>2060</v>
      </c>
      <c r="M316" s="65">
        <f t="shared" si="130"/>
        <v>2065</v>
      </c>
      <c r="N316" s="65">
        <f t="shared" si="130"/>
        <v>2070</v>
      </c>
      <c r="O316" s="65">
        <f t="shared" si="130"/>
        <v>2075</v>
      </c>
      <c r="P316" s="65">
        <f t="shared" si="130"/>
        <v>2080</v>
      </c>
      <c r="Q316" s="65">
        <f t="shared" si="130"/>
        <v>2085</v>
      </c>
      <c r="R316" s="65">
        <f t="shared" si="130"/>
        <v>2090</v>
      </c>
      <c r="S316" s="65">
        <f t="shared" si="130"/>
        <v>2095</v>
      </c>
      <c r="T316" s="65">
        <f t="shared" si="130"/>
        <v>2100</v>
      </c>
      <c r="U316" s="65">
        <f t="shared" si="130"/>
        <v>2105</v>
      </c>
      <c r="V316" s="65">
        <f t="shared" si="130"/>
        <v>2110</v>
      </c>
      <c r="W316" s="65">
        <f t="shared" si="130"/>
        <v>2115</v>
      </c>
      <c r="X316" s="65">
        <f t="shared" si="130"/>
        <v>2120</v>
      </c>
      <c r="Y316" s="65">
        <f t="shared" si="130"/>
        <v>2125</v>
      </c>
      <c r="Z316" s="65">
        <f t="shared" si="130"/>
        <v>2130</v>
      </c>
      <c r="AA316" s="65">
        <f t="shared" si="130"/>
        <v>2135</v>
      </c>
      <c r="AB316" s="65">
        <f t="shared" si="130"/>
        <v>2140</v>
      </c>
      <c r="AC316" s="65">
        <f t="shared" si="130"/>
        <v>2145</v>
      </c>
      <c r="AD316" s="65">
        <f t="shared" si="130"/>
        <v>2150</v>
      </c>
      <c r="AE316" s="65">
        <f t="shared" si="130"/>
        <v>2155</v>
      </c>
      <c r="AF316" s="65">
        <f t="shared" si="130"/>
        <v>2160</v>
      </c>
    </row>
    <row r="317" spans="1:32" s="8" customFormat="1">
      <c r="A317" s="69" t="s">
        <v>1</v>
      </c>
      <c r="B317" s="63"/>
      <c r="C317" s="53">
        <f t="shared" ref="C317:AF317" si="131">SUM(C318:C336)</f>
        <v>-7000.0000000000009</v>
      </c>
      <c r="D317" s="53">
        <f t="shared" si="131"/>
        <v>-1999.9999999999961</v>
      </c>
      <c r="E317" s="53">
        <f t="shared" si="131"/>
        <v>1.3238299345630367E-12</v>
      </c>
      <c r="F317" s="53">
        <f t="shared" si="131"/>
        <v>1.5993872892750005E-11</v>
      </c>
      <c r="G317" s="53">
        <f t="shared" si="131"/>
        <v>3.3133495946913172E-12</v>
      </c>
      <c r="H317" s="53">
        <f t="shared" si="131"/>
        <v>6.4743765904040629E-12</v>
      </c>
      <c r="I317" s="53">
        <f t="shared" si="131"/>
        <v>5.6821214400315512E-12</v>
      </c>
      <c r="J317" s="53">
        <f t="shared" si="131"/>
        <v>5.0626169922907138E-14</v>
      </c>
      <c r="K317" s="53">
        <f t="shared" si="131"/>
        <v>4.9693582582222007E-13</v>
      </c>
      <c r="L317" s="53">
        <f t="shared" si="131"/>
        <v>6.5414340610914223E-13</v>
      </c>
      <c r="M317" s="64">
        <f t="shared" si="131"/>
        <v>-7.3723249727208895E-12</v>
      </c>
      <c r="N317" s="64">
        <f t="shared" si="131"/>
        <v>-1.6875389974302379E-13</v>
      </c>
      <c r="O317" s="64">
        <f t="shared" si="131"/>
        <v>1.5763390592837823E-11</v>
      </c>
      <c r="P317" s="64">
        <f t="shared" si="131"/>
        <v>-1.1587175663407834E-11</v>
      </c>
      <c r="Q317" s="64">
        <f t="shared" si="131"/>
        <v>-1.382893799473095E-12</v>
      </c>
      <c r="R317" s="64">
        <f t="shared" si="131"/>
        <v>4.4968473389417341E-12</v>
      </c>
      <c r="S317" s="64">
        <f t="shared" si="131"/>
        <v>-1.1570300273433531E-11</v>
      </c>
      <c r="T317" s="64">
        <f t="shared" si="131"/>
        <v>-3.7512215556034789E-12</v>
      </c>
      <c r="U317" s="64">
        <f t="shared" si="131"/>
        <v>-9.6500585300418606E-13</v>
      </c>
      <c r="V317" s="64">
        <f t="shared" si="131"/>
        <v>-4.6354031724149536E-12</v>
      </c>
      <c r="W317" s="64">
        <f t="shared" si="131"/>
        <v>-3.7716496592565818E-12</v>
      </c>
      <c r="X317" s="64">
        <f t="shared" si="131"/>
        <v>-5.156319815569077E-12</v>
      </c>
      <c r="Y317" s="64">
        <f t="shared" si="131"/>
        <v>3.0229152514493762E-12</v>
      </c>
      <c r="Z317" s="64">
        <f t="shared" si="131"/>
        <v>7.3510086906480865E-12</v>
      </c>
      <c r="AA317" s="64">
        <f t="shared" si="131"/>
        <v>-1.0668799177437904E-11</v>
      </c>
      <c r="AB317" s="64">
        <f t="shared" si="131"/>
        <v>1.7159607068606419E-12</v>
      </c>
      <c r="AC317" s="64">
        <f t="shared" si="131"/>
        <v>-3.6606273567940661E-12</v>
      </c>
      <c r="AD317" s="64">
        <f t="shared" si="131"/>
        <v>1.1759482276829658E-11</v>
      </c>
      <c r="AE317" s="64">
        <f t="shared" si="131"/>
        <v>7.4531492089136009E-12</v>
      </c>
      <c r="AF317" s="64">
        <f t="shared" si="131"/>
        <v>-4.9040771443742415E-12</v>
      </c>
    </row>
    <row r="318" spans="1:32" s="8" customFormat="1" hidden="1">
      <c r="A318" s="69" t="s">
        <v>63</v>
      </c>
      <c r="B318" s="6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</row>
    <row r="319" spans="1:32" s="8" customFormat="1" hidden="1">
      <c r="A319" s="69" t="s">
        <v>31</v>
      </c>
      <c r="B319" s="63"/>
      <c r="C319" s="23">
        <f t="shared" ref="C319:AF327" si="132">C341+C363</f>
        <v>588.23529411764548</v>
      </c>
      <c r="D319" s="23">
        <f t="shared" si="132"/>
        <v>168.06722689075724</v>
      </c>
      <c r="E319" s="23">
        <f t="shared" si="132"/>
        <v>1.5276668818842154E-12</v>
      </c>
      <c r="F319" s="23">
        <f t="shared" si="132"/>
        <v>-7.9225515037251171E-13</v>
      </c>
      <c r="G319" s="23">
        <f t="shared" si="132"/>
        <v>-5.1514348342607263E-14</v>
      </c>
      <c r="H319" s="23">
        <f t="shared" si="132"/>
        <v>-3.3910652064150781E-12</v>
      </c>
      <c r="I319" s="23">
        <f t="shared" si="132"/>
        <v>-4.6345149939952535E-12</v>
      </c>
      <c r="J319" s="23">
        <f t="shared" si="132"/>
        <v>1.7710277688820497E-12</v>
      </c>
      <c r="K319" s="23">
        <f t="shared" si="132"/>
        <v>3.3928415632544784E-12</v>
      </c>
      <c r="L319" s="23">
        <f t="shared" si="132"/>
        <v>6.2705396430828841E-13</v>
      </c>
      <c r="M319" s="23">
        <f t="shared" si="132"/>
        <v>-1.0871303857129533E-12</v>
      </c>
      <c r="N319" s="23">
        <f t="shared" si="132"/>
        <v>4.9382720135326963E-13</v>
      </c>
      <c r="O319" s="23">
        <f t="shared" si="132"/>
        <v>1.5294432387236157E-12</v>
      </c>
      <c r="P319" s="23">
        <f t="shared" si="132"/>
        <v>-1.0818013151947525E-12</v>
      </c>
      <c r="Q319" s="23">
        <f t="shared" si="132"/>
        <v>2.6290081223123707E-13</v>
      </c>
      <c r="R319" s="23">
        <f t="shared" si="132"/>
        <v>2.3057111775415251E-12</v>
      </c>
      <c r="S319" s="23">
        <f t="shared" si="132"/>
        <v>-2.9380942123680143E-12</v>
      </c>
      <c r="T319" s="23">
        <f t="shared" si="132"/>
        <v>-2.3820945216357359E-12</v>
      </c>
      <c r="U319" s="23">
        <f t="shared" si="132"/>
        <v>1.2434497875801753E-13</v>
      </c>
      <c r="V319" s="23">
        <f t="shared" si="132"/>
        <v>-1.7834622667578515E-12</v>
      </c>
      <c r="W319" s="23">
        <f t="shared" si="132"/>
        <v>-1.8403056856186595E-12</v>
      </c>
      <c r="X319" s="23">
        <f t="shared" si="132"/>
        <v>-3.75877107217093E-12</v>
      </c>
      <c r="Y319" s="23">
        <f t="shared" si="132"/>
        <v>4.5528025793828419E-12</v>
      </c>
      <c r="Z319" s="23">
        <f t="shared" si="132"/>
        <v>2.4584778657299466E-12</v>
      </c>
      <c r="AA319" s="23">
        <f t="shared" si="132"/>
        <v>-1.4583889651476056E-12</v>
      </c>
      <c r="AB319" s="23">
        <f t="shared" si="132"/>
        <v>-1.7781331962396507E-12</v>
      </c>
      <c r="AC319" s="23">
        <f t="shared" si="132"/>
        <v>-2.6307844791517709E-12</v>
      </c>
      <c r="AD319" s="23">
        <f t="shared" si="132"/>
        <v>6.6435745793569367E-13</v>
      </c>
      <c r="AE319" s="23">
        <f t="shared" si="132"/>
        <v>3.1583624604536453E-12</v>
      </c>
      <c r="AF319" s="23">
        <f t="shared" si="132"/>
        <v>-3.6610714460039162E-12</v>
      </c>
    </row>
    <row r="320" spans="1:32" s="8" customFormat="1" hidden="1">
      <c r="A320" s="69" t="s">
        <v>32</v>
      </c>
      <c r="B320" s="63"/>
      <c r="C320" s="23">
        <f t="shared" si="132"/>
        <v>-128.34224598930365</v>
      </c>
      <c r="D320" s="23">
        <f t="shared" si="132"/>
        <v>-36.669213139803439</v>
      </c>
      <c r="E320" s="23">
        <f t="shared" si="132"/>
        <v>5.9063864910058328E-14</v>
      </c>
      <c r="F320" s="23">
        <f t="shared" si="132"/>
        <v>-1.7985612998927536E-13</v>
      </c>
      <c r="G320" s="23">
        <f t="shared" si="132"/>
        <v>2.3789858971667854E-12</v>
      </c>
      <c r="H320" s="23">
        <f t="shared" si="132"/>
        <v>-5.2446935683292395E-13</v>
      </c>
      <c r="I320" s="23">
        <f t="shared" si="132"/>
        <v>-4.1611158962950867E-13</v>
      </c>
      <c r="J320" s="23">
        <f t="shared" si="132"/>
        <v>4.716227408607665E-13</v>
      </c>
      <c r="K320" s="23">
        <f t="shared" si="132"/>
        <v>-4.8006043584791769E-13</v>
      </c>
      <c r="L320" s="23">
        <f t="shared" si="132"/>
        <v>-2.0903279107642447E-12</v>
      </c>
      <c r="M320" s="23">
        <f t="shared" si="132"/>
        <v>-3.3097968810125167E-12</v>
      </c>
      <c r="N320" s="23">
        <f t="shared" si="132"/>
        <v>2.0623502905436908E-12</v>
      </c>
      <c r="O320" s="23">
        <f t="shared" si="132"/>
        <v>-7.5495165674510645E-13</v>
      </c>
      <c r="P320" s="23">
        <f t="shared" si="132"/>
        <v>-3.0162539133016253E-12</v>
      </c>
      <c r="Q320" s="23">
        <f t="shared" si="132"/>
        <v>1.1111112030448567E-12</v>
      </c>
      <c r="R320" s="23">
        <f t="shared" si="132"/>
        <v>-4.9471537977296975E-13</v>
      </c>
      <c r="S320" s="23">
        <f t="shared" si="132"/>
        <v>-1.4948042803553108E-12</v>
      </c>
      <c r="T320" s="23">
        <f t="shared" si="132"/>
        <v>-3.8951064595948992E-12</v>
      </c>
      <c r="U320" s="23">
        <f t="shared" si="132"/>
        <v>5.1070259132757201E-14</v>
      </c>
      <c r="V320" s="23">
        <f t="shared" si="132"/>
        <v>-1.7701395904623496E-12</v>
      </c>
      <c r="W320" s="23">
        <f t="shared" si="132"/>
        <v>4.6851411639181606E-13</v>
      </c>
      <c r="X320" s="23">
        <f t="shared" si="132"/>
        <v>3.0326852140660776E-12</v>
      </c>
      <c r="Y320" s="23">
        <f t="shared" si="132"/>
        <v>5.7864824043463159E-13</v>
      </c>
      <c r="Z320" s="23">
        <f t="shared" si="132"/>
        <v>2.9278801605414628E-12</v>
      </c>
      <c r="AA320" s="23">
        <f t="shared" si="132"/>
        <v>-2.2275514766079141E-12</v>
      </c>
      <c r="AB320" s="23">
        <f t="shared" si="132"/>
        <v>-1.1013412404281553E-13</v>
      </c>
      <c r="AC320" s="23">
        <f t="shared" si="132"/>
        <v>2.0201618156079348E-12</v>
      </c>
      <c r="AD320" s="23">
        <f t="shared" si="132"/>
        <v>3.5740299608733039E-12</v>
      </c>
      <c r="AE320" s="23">
        <f t="shared" si="132"/>
        <v>1.3300471835009375E-12</v>
      </c>
      <c r="AF320" s="23">
        <f t="shared" si="132"/>
        <v>9.6678220984358632E-13</v>
      </c>
    </row>
    <row r="321" spans="1:32" s="8" customFormat="1" hidden="1">
      <c r="A321" s="69" t="s">
        <v>33</v>
      </c>
      <c r="B321" s="63"/>
      <c r="C321" s="23">
        <f t="shared" si="132"/>
        <v>-229.94652406417669</v>
      </c>
      <c r="D321" s="23">
        <f t="shared" si="132"/>
        <v>-65.69900687547343</v>
      </c>
      <c r="E321" s="23">
        <f t="shared" si="132"/>
        <v>3.637978807091713E-12</v>
      </c>
      <c r="F321" s="23">
        <f t="shared" si="132"/>
        <v>2.1014301410104963E-12</v>
      </c>
      <c r="G321" s="23">
        <f t="shared" si="132"/>
        <v>9.1127105861232849E-13</v>
      </c>
      <c r="H321" s="23">
        <f t="shared" si="132"/>
        <v>2.6627589022609754E-12</v>
      </c>
      <c r="I321" s="23">
        <f t="shared" si="132"/>
        <v>7.709388682997087E-13</v>
      </c>
      <c r="J321" s="23">
        <f t="shared" si="132"/>
        <v>1.879385536085465E-12</v>
      </c>
      <c r="K321" s="23">
        <f t="shared" si="132"/>
        <v>4.7215564791258657E-12</v>
      </c>
      <c r="L321" s="23">
        <f t="shared" si="132"/>
        <v>-1.8332002582610585E-12</v>
      </c>
      <c r="M321" s="23">
        <f t="shared" si="132"/>
        <v>-3.3946179200938786E-12</v>
      </c>
      <c r="N321" s="23">
        <f t="shared" si="132"/>
        <v>2.4407142973359441E-12</v>
      </c>
      <c r="O321" s="23">
        <f t="shared" si="132"/>
        <v>-9.4857455223973375E-13</v>
      </c>
      <c r="P321" s="23">
        <f t="shared" si="132"/>
        <v>-1.3393730569077889E-12</v>
      </c>
      <c r="Q321" s="23">
        <f t="shared" si="132"/>
        <v>-3.801403636316536E-13</v>
      </c>
      <c r="R321" s="23">
        <f t="shared" si="132"/>
        <v>-2.3590018827235326E-12</v>
      </c>
      <c r="S321" s="23">
        <f t="shared" si="132"/>
        <v>9.3081098384573124E-13</v>
      </c>
      <c r="T321" s="23">
        <f t="shared" si="132"/>
        <v>-1.836752971939859E-12</v>
      </c>
      <c r="U321" s="23">
        <f t="shared" si="132"/>
        <v>-4.5048409447190352E-12</v>
      </c>
      <c r="V321" s="23">
        <f t="shared" si="132"/>
        <v>1.2096990076315706E-12</v>
      </c>
      <c r="W321" s="23">
        <f t="shared" si="132"/>
        <v>-1.9024781749976682E-12</v>
      </c>
      <c r="X321" s="23">
        <f t="shared" si="132"/>
        <v>1.5134560271690134E-12</v>
      </c>
      <c r="Y321" s="23">
        <f t="shared" si="132"/>
        <v>-3.8316017025863403E-12</v>
      </c>
      <c r="Z321" s="23">
        <f t="shared" si="132"/>
        <v>4.9737991503207013E-13</v>
      </c>
      <c r="AA321" s="23">
        <f t="shared" si="132"/>
        <v>-3.9985792454899638E-12</v>
      </c>
      <c r="AB321" s="23">
        <f t="shared" si="132"/>
        <v>1.7852386235972517E-12</v>
      </c>
      <c r="AC321" s="23">
        <f t="shared" si="132"/>
        <v>-1.0604850331219495E-12</v>
      </c>
      <c r="AD321" s="23">
        <f t="shared" si="132"/>
        <v>-7.1054273576010019E-14</v>
      </c>
      <c r="AE321" s="23">
        <f t="shared" si="132"/>
        <v>-8.3666407135751797E-13</v>
      </c>
      <c r="AF321" s="23">
        <f t="shared" si="132"/>
        <v>-6.5369931689929217E-13</v>
      </c>
    </row>
    <row r="322" spans="1:32" s="8" customFormat="1" hidden="1">
      <c r="A322" s="69" t="s">
        <v>34</v>
      </c>
      <c r="B322" s="63"/>
      <c r="C322" s="23">
        <f t="shared" si="132"/>
        <v>-1721.9251336898444</v>
      </c>
      <c r="D322" s="23">
        <f t="shared" si="132"/>
        <v>-491.97860962566961</v>
      </c>
      <c r="E322" s="23">
        <f t="shared" si="132"/>
        <v>-5.1940673984063324E-12</v>
      </c>
      <c r="F322" s="23">
        <f t="shared" si="132"/>
        <v>5.3432813729159534E-12</v>
      </c>
      <c r="G322" s="23">
        <f t="shared" si="132"/>
        <v>3.3040237212844659E-13</v>
      </c>
      <c r="H322" s="23">
        <f t="shared" si="132"/>
        <v>3.801403636316536E-13</v>
      </c>
      <c r="I322" s="23">
        <f t="shared" si="132"/>
        <v>2.3874235921539366E-12</v>
      </c>
      <c r="J322" s="23">
        <f t="shared" si="132"/>
        <v>1.9042545318370685E-12</v>
      </c>
      <c r="K322" s="23">
        <f t="shared" si="132"/>
        <v>8.3488771451811772E-13</v>
      </c>
      <c r="L322" s="23">
        <f t="shared" si="132"/>
        <v>2.5863755581667647E-12</v>
      </c>
      <c r="M322" s="23">
        <f t="shared" si="132"/>
        <v>2.1813661987835076E-12</v>
      </c>
      <c r="N322" s="23">
        <f t="shared" si="132"/>
        <v>-2.4158453015843406E-12</v>
      </c>
      <c r="O322" s="23">
        <f t="shared" si="132"/>
        <v>-2.2239987629291136E-12</v>
      </c>
      <c r="P322" s="23">
        <f t="shared" si="132"/>
        <v>-2.3341328869719291E-12</v>
      </c>
      <c r="Q322" s="23">
        <f t="shared" si="132"/>
        <v>-1.5170087408478139E-12</v>
      </c>
      <c r="R322" s="23">
        <f t="shared" si="132"/>
        <v>-2.9487523534044158E-12</v>
      </c>
      <c r="S322" s="23">
        <f t="shared" si="132"/>
        <v>-3.2507330161024584E-12</v>
      </c>
      <c r="T322" s="23">
        <f t="shared" si="132"/>
        <v>-1.8616219676914625E-12</v>
      </c>
      <c r="U322" s="23">
        <f t="shared" si="132"/>
        <v>-2.9807267765136203E-12</v>
      </c>
      <c r="V322" s="23">
        <f t="shared" si="132"/>
        <v>-3.4141578453272814E-12</v>
      </c>
      <c r="W322" s="23">
        <f t="shared" si="132"/>
        <v>1.7976731214730535E-12</v>
      </c>
      <c r="X322" s="23">
        <f t="shared" si="132"/>
        <v>5.1514348342607263E-13</v>
      </c>
      <c r="Y322" s="23">
        <f t="shared" si="132"/>
        <v>5.0803805606847163E-13</v>
      </c>
      <c r="Z322" s="23">
        <f t="shared" si="132"/>
        <v>-3.7907454952801345E-12</v>
      </c>
      <c r="AA322" s="23">
        <f t="shared" si="132"/>
        <v>-9.2370555648813024E-14</v>
      </c>
      <c r="AB322" s="23">
        <f t="shared" si="132"/>
        <v>6.2527760746888816E-13</v>
      </c>
      <c r="AC322" s="23">
        <f t="shared" si="132"/>
        <v>-1.5987211554602254E-12</v>
      </c>
      <c r="AD322" s="23">
        <f t="shared" si="132"/>
        <v>1.900701818158268E-12</v>
      </c>
      <c r="AE322" s="23">
        <f t="shared" si="132"/>
        <v>1.9610979506978765E-12</v>
      </c>
      <c r="AF322" s="23">
        <f t="shared" si="132"/>
        <v>-8.0291329140891321E-13</v>
      </c>
    </row>
    <row r="323" spans="1:32" s="8" customFormat="1" hidden="1">
      <c r="A323" s="69" t="s">
        <v>35</v>
      </c>
      <c r="B323" s="63"/>
      <c r="C323" s="23">
        <f t="shared" si="132"/>
        <v>-3770.0534759358252</v>
      </c>
      <c r="D323" s="23">
        <f t="shared" si="132"/>
        <v>-1077.1581359816598</v>
      </c>
      <c r="E323" s="23">
        <f t="shared" si="132"/>
        <v>-1.4424017535930034E-12</v>
      </c>
      <c r="F323" s="23">
        <f t="shared" si="132"/>
        <v>9.3791641120333225E-13</v>
      </c>
      <c r="G323" s="23">
        <f t="shared" si="132"/>
        <v>-9.6633812063373625E-13</v>
      </c>
      <c r="H323" s="23">
        <f t="shared" si="132"/>
        <v>2.3803181647963356E-12</v>
      </c>
      <c r="I323" s="23">
        <f t="shared" si="132"/>
        <v>3.765876499528531E-13</v>
      </c>
      <c r="J323" s="23">
        <f t="shared" si="132"/>
        <v>-5.5422333389287814E-13</v>
      </c>
      <c r="K323" s="23">
        <f t="shared" si="132"/>
        <v>1.4921397450962104E-12</v>
      </c>
      <c r="L323" s="23">
        <f t="shared" si="132"/>
        <v>3.1903368835628498E-12</v>
      </c>
      <c r="M323" s="23">
        <f t="shared" si="132"/>
        <v>7.8870243669371121E-13</v>
      </c>
      <c r="N323" s="23">
        <f t="shared" si="132"/>
        <v>-5.7553961596568115E-13</v>
      </c>
      <c r="O323" s="23">
        <f t="shared" si="132"/>
        <v>2.8492763703980017E-12</v>
      </c>
      <c r="P323" s="23">
        <f t="shared" si="132"/>
        <v>-3.1192826099868398E-12</v>
      </c>
      <c r="Q323" s="23">
        <f t="shared" si="132"/>
        <v>1.0444978215673473E-12</v>
      </c>
      <c r="R323" s="23">
        <f t="shared" si="132"/>
        <v>3.6024516703037079E-12</v>
      </c>
      <c r="S323" s="23">
        <f t="shared" si="132"/>
        <v>1.7763568394002505E-13</v>
      </c>
      <c r="T323" s="23">
        <f t="shared" si="132"/>
        <v>1.1652900866465643E-12</v>
      </c>
      <c r="U323" s="23">
        <f t="shared" si="132"/>
        <v>2.6503244043851737E-12</v>
      </c>
      <c r="V323" s="23">
        <f t="shared" si="132"/>
        <v>1.9184653865522705E-12</v>
      </c>
      <c r="W323" s="23">
        <f t="shared" si="132"/>
        <v>6.4659388954169117E-13</v>
      </c>
      <c r="X323" s="23">
        <f t="shared" si="132"/>
        <v>-3.2613911571388599E-12</v>
      </c>
      <c r="Y323" s="23">
        <f t="shared" si="132"/>
        <v>-4.7677417569502722E-12</v>
      </c>
      <c r="Z323" s="23">
        <f t="shared" si="132"/>
        <v>4.5545789362222422E-12</v>
      </c>
      <c r="AA323" s="23">
        <f t="shared" si="132"/>
        <v>1.2789769243681803E-13</v>
      </c>
      <c r="AB323" s="23">
        <f t="shared" si="132"/>
        <v>4.4764192352886312E-12</v>
      </c>
      <c r="AC323" s="23">
        <f t="shared" si="132"/>
        <v>-1.9113599591946695E-12</v>
      </c>
      <c r="AD323" s="23">
        <f t="shared" si="132"/>
        <v>2.5579538487363607E-12</v>
      </c>
      <c r="AE323" s="23">
        <f t="shared" si="132"/>
        <v>1.8332002582610585E-12</v>
      </c>
      <c r="AF323" s="23">
        <f t="shared" si="132"/>
        <v>-2.0676793610618915E-12</v>
      </c>
    </row>
    <row r="324" spans="1:32" s="8" customFormat="1" hidden="1">
      <c r="A324" s="69" t="s">
        <v>36</v>
      </c>
      <c r="B324" s="63"/>
      <c r="C324" s="23">
        <f t="shared" si="132"/>
        <v>-1812.8342245989347</v>
      </c>
      <c r="D324" s="23">
        <f t="shared" si="132"/>
        <v>-517.95263559969271</v>
      </c>
      <c r="E324" s="23">
        <f t="shared" si="132"/>
        <v>3.3395508580724709E-13</v>
      </c>
      <c r="F324" s="23">
        <f t="shared" si="132"/>
        <v>-2.1742607714259066E-12</v>
      </c>
      <c r="G324" s="23">
        <f t="shared" si="132"/>
        <v>-4.3343106881366111E-13</v>
      </c>
      <c r="H324" s="23">
        <f t="shared" si="132"/>
        <v>2.3092638912203256E-12</v>
      </c>
      <c r="I324" s="23">
        <f t="shared" si="132"/>
        <v>1.6271428648906294E-12</v>
      </c>
      <c r="J324" s="23">
        <f t="shared" si="132"/>
        <v>4.8316906031686813E-13</v>
      </c>
      <c r="K324" s="23">
        <f t="shared" si="132"/>
        <v>-1.3642420526593924E-12</v>
      </c>
      <c r="L324" s="23">
        <f t="shared" si="132"/>
        <v>-4.5474735088646412E-13</v>
      </c>
      <c r="M324" s="23">
        <f t="shared" si="132"/>
        <v>8.7396756498492323E-13</v>
      </c>
      <c r="N324" s="23">
        <f t="shared" si="132"/>
        <v>-2.7142732506035827E-12</v>
      </c>
      <c r="O324" s="23">
        <f t="shared" si="132"/>
        <v>2.7142732506035827E-12</v>
      </c>
      <c r="P324" s="23">
        <f t="shared" si="132"/>
        <v>2.4940050025179517E-12</v>
      </c>
      <c r="Q324" s="23">
        <f t="shared" si="132"/>
        <v>-1.5063505998114124E-12</v>
      </c>
      <c r="R324" s="23">
        <f t="shared" si="132"/>
        <v>-8.3844042819691822E-13</v>
      </c>
      <c r="S324" s="23">
        <f t="shared" si="132"/>
        <v>-2.7782220968219917E-12</v>
      </c>
      <c r="T324" s="23">
        <f t="shared" si="132"/>
        <v>-1.7976731214730535E-12</v>
      </c>
      <c r="U324" s="23">
        <f t="shared" si="132"/>
        <v>2.8208546609675977E-12</v>
      </c>
      <c r="V324" s="23">
        <f t="shared" si="132"/>
        <v>9.2370555648813024E-13</v>
      </c>
      <c r="W324" s="23">
        <f t="shared" si="132"/>
        <v>3.1334934647020418E-12</v>
      </c>
      <c r="X324" s="23">
        <f t="shared" si="132"/>
        <v>2.8137492336099967E-12</v>
      </c>
      <c r="Y324" s="23">
        <f t="shared" si="132"/>
        <v>4.8316906031686813E-12</v>
      </c>
      <c r="Z324" s="23">
        <f t="shared" si="132"/>
        <v>-3.936406756110955E-12</v>
      </c>
      <c r="AA324" s="23">
        <f t="shared" si="132"/>
        <v>-2.2239987629291136E-12</v>
      </c>
      <c r="AB324" s="23">
        <f t="shared" si="132"/>
        <v>1.4139800441625994E-12</v>
      </c>
      <c r="AC324" s="23">
        <f t="shared" si="132"/>
        <v>1.8189894035458565E-12</v>
      </c>
      <c r="AD324" s="23">
        <f t="shared" si="132"/>
        <v>3.694822225952521E-13</v>
      </c>
      <c r="AE324" s="23">
        <f t="shared" si="132"/>
        <v>1.4992451724538114E-12</v>
      </c>
      <c r="AF324" s="23">
        <f t="shared" si="132"/>
        <v>5.1159076974727213E-13</v>
      </c>
    </row>
    <row r="325" spans="1:32" s="8" customFormat="1" hidden="1">
      <c r="A325" s="69" t="s">
        <v>37</v>
      </c>
      <c r="B325" s="63"/>
      <c r="C325" s="23">
        <f t="shared" si="132"/>
        <v>-385.02673796791339</v>
      </c>
      <c r="D325" s="23">
        <f t="shared" si="132"/>
        <v>-110.00763941940147</v>
      </c>
      <c r="E325" s="23">
        <f t="shared" si="132"/>
        <v>6.2527760746888816E-13</v>
      </c>
      <c r="F325" s="23">
        <f t="shared" si="132"/>
        <v>-1.3216094885137863E-12</v>
      </c>
      <c r="G325" s="23">
        <f t="shared" si="132"/>
        <v>-3.3750779948604759E-12</v>
      </c>
      <c r="H325" s="23">
        <f t="shared" si="132"/>
        <v>1.5631940186722204E-12</v>
      </c>
      <c r="I325" s="23">
        <f t="shared" si="132"/>
        <v>1.5631940186722204E-13</v>
      </c>
      <c r="J325" s="23">
        <f t="shared" si="132"/>
        <v>-1.0729195309977513E-12</v>
      </c>
      <c r="K325" s="23">
        <f t="shared" si="132"/>
        <v>-2.0605739337042905E-12</v>
      </c>
      <c r="L325" s="23">
        <f t="shared" si="132"/>
        <v>-1.7834622667578515E-12</v>
      </c>
      <c r="M325" s="23">
        <f t="shared" si="132"/>
        <v>-8.6686213762732223E-13</v>
      </c>
      <c r="N325" s="23">
        <f t="shared" si="132"/>
        <v>2.2311041902867146E-12</v>
      </c>
      <c r="O325" s="23">
        <f t="shared" si="132"/>
        <v>3.929301328753354E-12</v>
      </c>
      <c r="P325" s="23">
        <f t="shared" si="132"/>
        <v>-2.0392576516314875E-12</v>
      </c>
      <c r="Q325" s="23">
        <f t="shared" si="132"/>
        <v>-1.5631940186722204E-12</v>
      </c>
      <c r="R325" s="23">
        <f t="shared" si="132"/>
        <v>2.7711166694643907E-12</v>
      </c>
      <c r="S325" s="23">
        <f t="shared" si="132"/>
        <v>-2.6432189770275727E-12</v>
      </c>
      <c r="T325" s="23">
        <f t="shared" si="132"/>
        <v>1.0871303857129533E-12</v>
      </c>
      <c r="U325" s="23">
        <f t="shared" si="132"/>
        <v>1.4139800441625994E-12</v>
      </c>
      <c r="V325" s="23">
        <f t="shared" si="132"/>
        <v>-3.694822225952521E-12</v>
      </c>
      <c r="W325" s="23">
        <f t="shared" si="132"/>
        <v>-1.5702994460298214E-12</v>
      </c>
      <c r="X325" s="23">
        <f t="shared" si="132"/>
        <v>-4.0927261579781771E-12</v>
      </c>
      <c r="Y325" s="23">
        <f t="shared" si="132"/>
        <v>-3.2400748750660568E-12</v>
      </c>
      <c r="Z325" s="23">
        <f t="shared" si="132"/>
        <v>1.0302869668521453E-12</v>
      </c>
      <c r="AA325" s="23">
        <f t="shared" si="132"/>
        <v>-1.1368683772161603E-13</v>
      </c>
      <c r="AB325" s="23">
        <f t="shared" si="132"/>
        <v>-2.1245227799226996E-12</v>
      </c>
      <c r="AC325" s="23">
        <f t="shared" si="132"/>
        <v>2.9984903449076228E-12</v>
      </c>
      <c r="AD325" s="23">
        <f t="shared" si="132"/>
        <v>1.3571366253017914E-12</v>
      </c>
      <c r="AE325" s="23">
        <f t="shared" si="132"/>
        <v>-1.0089706847793423E-12</v>
      </c>
      <c r="AF325" s="23">
        <f t="shared" si="132"/>
        <v>1.8118839761882555E-12</v>
      </c>
    </row>
    <row r="326" spans="1:32" s="8" customFormat="1" hidden="1">
      <c r="A326" s="69" t="s">
        <v>38</v>
      </c>
      <c r="B326" s="63"/>
      <c r="C326" s="23">
        <f t="shared" si="132"/>
        <v>-42.780748663101861</v>
      </c>
      <c r="D326" s="23">
        <f t="shared" si="132"/>
        <v>-12.223071046599557</v>
      </c>
      <c r="E326" s="23">
        <f t="shared" si="132"/>
        <v>-2.9842794901924208E-13</v>
      </c>
      <c r="F326" s="23">
        <f t="shared" si="132"/>
        <v>5.3432813729159534E-12</v>
      </c>
      <c r="G326" s="23">
        <f t="shared" si="132"/>
        <v>1.0231815394945443E-12</v>
      </c>
      <c r="H326" s="23">
        <f t="shared" si="132"/>
        <v>-3.3963942769332789E-12</v>
      </c>
      <c r="I326" s="23">
        <f t="shared" si="132"/>
        <v>-1.0373923942097463E-12</v>
      </c>
      <c r="J326" s="23">
        <f t="shared" si="132"/>
        <v>5.4001247917767614E-13</v>
      </c>
      <c r="K326" s="23">
        <f t="shared" si="132"/>
        <v>2.3163693185779266E-12</v>
      </c>
      <c r="L326" s="23">
        <f t="shared" si="132"/>
        <v>1.4779288903810084E-12</v>
      </c>
      <c r="M326" s="23">
        <f t="shared" si="132"/>
        <v>1.2789769243681803E-13</v>
      </c>
      <c r="N326" s="23">
        <f t="shared" si="132"/>
        <v>9.8054897534893826E-13</v>
      </c>
      <c r="O326" s="23">
        <f t="shared" si="132"/>
        <v>6.1106675275368616E-13</v>
      </c>
      <c r="P326" s="23">
        <f t="shared" si="132"/>
        <v>-1.3500311979441904E-12</v>
      </c>
      <c r="Q326" s="23">
        <f t="shared" si="132"/>
        <v>-2.8705926524708048E-12</v>
      </c>
      <c r="R326" s="23">
        <f t="shared" si="132"/>
        <v>-3.2684965844964609E-13</v>
      </c>
      <c r="S326" s="23">
        <f t="shared" si="132"/>
        <v>-5.1159076974727213E-13</v>
      </c>
      <c r="T326" s="23">
        <f t="shared" si="132"/>
        <v>2.1600499167107046E-12</v>
      </c>
      <c r="U326" s="23">
        <f t="shared" si="132"/>
        <v>2.0463630789890885E-12</v>
      </c>
      <c r="V326" s="23">
        <f t="shared" si="132"/>
        <v>1.3500311979441904E-12</v>
      </c>
      <c r="W326" s="23">
        <f t="shared" si="132"/>
        <v>-3.3395508580724709E-12</v>
      </c>
      <c r="X326" s="23">
        <f t="shared" si="132"/>
        <v>-5.2580162446247414E-13</v>
      </c>
      <c r="Y326" s="23">
        <f t="shared" si="132"/>
        <v>1.2931877790833823E-12</v>
      </c>
      <c r="Z326" s="23">
        <f t="shared" si="132"/>
        <v>3.1832314562052488E-12</v>
      </c>
      <c r="AA326" s="23">
        <f t="shared" si="132"/>
        <v>1.8758328224066645E-12</v>
      </c>
      <c r="AB326" s="23">
        <f t="shared" si="132"/>
        <v>-1.8900436771218665E-12</v>
      </c>
      <c r="AC326" s="23">
        <f t="shared" si="132"/>
        <v>-2.4726887204451486E-12</v>
      </c>
      <c r="AD326" s="23">
        <f t="shared" si="132"/>
        <v>-2.1174173525650986E-12</v>
      </c>
      <c r="AE326" s="23">
        <f t="shared" si="132"/>
        <v>1.7905676941154525E-12</v>
      </c>
      <c r="AF326" s="23">
        <f t="shared" si="132"/>
        <v>-2.6858515411731787E-12</v>
      </c>
    </row>
    <row r="327" spans="1:32" s="8" customFormat="1" hidden="1">
      <c r="A327" s="69" t="s">
        <v>39</v>
      </c>
      <c r="B327" s="63"/>
      <c r="C327" s="23">
        <f t="shared" si="132"/>
        <v>545.45454545453913</v>
      </c>
      <c r="D327" s="23">
        <f t="shared" si="132"/>
        <v>155.84415584415262</v>
      </c>
      <c r="E327" s="23">
        <f t="shared" si="132"/>
        <v>8.5265128291212022E-14</v>
      </c>
      <c r="F327" s="23">
        <f t="shared" si="132"/>
        <v>1.6200374375330284E-12</v>
      </c>
      <c r="G327" s="23">
        <f t="shared" si="132"/>
        <v>3.4674485505092889E-12</v>
      </c>
      <c r="H327" s="23">
        <f t="shared" si="132"/>
        <v>1.3642420526593924E-12</v>
      </c>
      <c r="I327" s="23">
        <f t="shared" si="132"/>
        <v>2.9274360713316128E-12</v>
      </c>
      <c r="J327" s="23">
        <f t="shared" si="132"/>
        <v>8.5265128291212022E-14</v>
      </c>
      <c r="K327" s="23">
        <f t="shared" si="132"/>
        <v>1.3073986337985843E-12</v>
      </c>
      <c r="L327" s="23">
        <f t="shared" si="132"/>
        <v>-6.6791017161449417E-13</v>
      </c>
      <c r="M327" s="23">
        <f t="shared" si="132"/>
        <v>-9.5212726591853425E-13</v>
      </c>
      <c r="N327" s="23">
        <f t="shared" si="132"/>
        <v>-2.0747847884194925E-12</v>
      </c>
      <c r="O327" s="23">
        <f t="shared" si="132"/>
        <v>3.2827074392116629E-12</v>
      </c>
      <c r="P327" s="23">
        <f t="shared" si="132"/>
        <v>-2.1032064978498966E-12</v>
      </c>
      <c r="Q327" s="23">
        <f t="shared" si="132"/>
        <v>3.1263880373444408E-12</v>
      </c>
      <c r="R327" s="23">
        <f t="shared" ref="R327:AF327" si="133">R349+R371</f>
        <v>-1.1652900866465643E-12</v>
      </c>
      <c r="S327" s="23">
        <f t="shared" si="133"/>
        <v>-2.3874235921539366E-12</v>
      </c>
      <c r="T327" s="23">
        <f t="shared" si="133"/>
        <v>2.8705926524708048E-12</v>
      </c>
      <c r="U327" s="23">
        <f t="shared" si="133"/>
        <v>-8.5265128291212022E-14</v>
      </c>
      <c r="V327" s="23">
        <f t="shared" si="133"/>
        <v>7.9580786405131221E-13</v>
      </c>
      <c r="W327" s="23">
        <f t="shared" si="133"/>
        <v>-5.9685589803848416E-13</v>
      </c>
      <c r="X327" s="23">
        <f t="shared" si="133"/>
        <v>3.4106051316484809E-13</v>
      </c>
      <c r="Y327" s="23">
        <f t="shared" si="133"/>
        <v>3.0411229090532288E-12</v>
      </c>
      <c r="Z327" s="23">
        <f t="shared" si="133"/>
        <v>-3.1263880373444408E-12</v>
      </c>
      <c r="AA327" s="23">
        <f t="shared" si="133"/>
        <v>3.4106051316484809E-13</v>
      </c>
      <c r="AB327" s="23">
        <f t="shared" si="133"/>
        <v>-8.5265128291212022E-14</v>
      </c>
      <c r="AC327" s="23">
        <f t="shared" si="133"/>
        <v>-5.9685589803848416E-13</v>
      </c>
      <c r="AD327" s="23">
        <f t="shared" si="133"/>
        <v>1.9610979506978765E-12</v>
      </c>
      <c r="AE327" s="23">
        <f t="shared" si="133"/>
        <v>-3.3821834222180769E-12</v>
      </c>
      <c r="AF327" s="23">
        <f t="shared" si="133"/>
        <v>-1.8189894035458565E-12</v>
      </c>
    </row>
    <row r="328" spans="1:32" s="8" customFormat="1" hidden="1">
      <c r="A328" s="69" t="s">
        <v>40</v>
      </c>
      <c r="B328" s="63"/>
      <c r="C328" s="23">
        <f t="shared" ref="C328:AF336" si="134">C350+C372</f>
        <v>42.780748663104248</v>
      </c>
      <c r="D328" s="23">
        <f t="shared" si="134"/>
        <v>12.22307104659518</v>
      </c>
      <c r="E328" s="23">
        <f t="shared" si="134"/>
        <v>-4.9453774408902973E-12</v>
      </c>
      <c r="F328" s="23">
        <f t="shared" si="134"/>
        <v>-2.9558577807620168E-12</v>
      </c>
      <c r="G328" s="23">
        <f t="shared" si="134"/>
        <v>2.8421709430404007E-14</v>
      </c>
      <c r="H328" s="23">
        <f t="shared" si="134"/>
        <v>5.7411853049416095E-12</v>
      </c>
      <c r="I328" s="23">
        <f t="shared" si="134"/>
        <v>4.2632564145606011E-12</v>
      </c>
      <c r="J328" s="23">
        <f t="shared" si="134"/>
        <v>-2.1600499167107046E-12</v>
      </c>
      <c r="K328" s="23">
        <f t="shared" si="134"/>
        <v>-3.2969182939268649E-12</v>
      </c>
      <c r="L328" s="23">
        <f t="shared" si="134"/>
        <v>3.865352482534945E-12</v>
      </c>
      <c r="M328" s="23">
        <f t="shared" si="134"/>
        <v>2.5579538487363607E-13</v>
      </c>
      <c r="N328" s="23">
        <f t="shared" si="134"/>
        <v>7.3896444519050419E-13</v>
      </c>
      <c r="O328" s="23">
        <f t="shared" si="134"/>
        <v>2.4726887204451486E-12</v>
      </c>
      <c r="P328" s="23">
        <f t="shared" si="134"/>
        <v>2.5295321393059567E-12</v>
      </c>
      <c r="Q328" s="23">
        <f t="shared" si="134"/>
        <v>1.6200374375330284E-12</v>
      </c>
      <c r="R328" s="23">
        <f t="shared" si="134"/>
        <v>2.1884716261411086E-12</v>
      </c>
      <c r="S328" s="23">
        <f t="shared" si="134"/>
        <v>5.4001247917767614E-13</v>
      </c>
      <c r="T328" s="23">
        <f t="shared" si="134"/>
        <v>-6.2527760746888816E-13</v>
      </c>
      <c r="U328" s="23">
        <f t="shared" si="134"/>
        <v>-3.1832314562052488E-12</v>
      </c>
      <c r="V328" s="23">
        <f t="shared" si="134"/>
        <v>1.4210854715202004E-12</v>
      </c>
      <c r="W328" s="23">
        <f t="shared" si="134"/>
        <v>-1.5347723092418164E-12</v>
      </c>
      <c r="X328" s="23">
        <f t="shared" si="134"/>
        <v>-2.4442670110147446E-12</v>
      </c>
      <c r="Y328" s="23">
        <f t="shared" si="134"/>
        <v>3.0127011996228248E-12</v>
      </c>
      <c r="Z328" s="23">
        <f t="shared" si="134"/>
        <v>3.0979663279140368E-12</v>
      </c>
      <c r="AA328" s="23">
        <f t="shared" si="134"/>
        <v>-1.3073986337985843E-12</v>
      </c>
      <c r="AB328" s="23">
        <f t="shared" si="134"/>
        <v>-1.1652900866465643E-12</v>
      </c>
      <c r="AC328" s="23">
        <f t="shared" si="134"/>
        <v>1.0231815394945443E-12</v>
      </c>
      <c r="AD328" s="23">
        <f t="shared" si="134"/>
        <v>-3.1263880373444408E-13</v>
      </c>
      <c r="AE328" s="23">
        <f t="shared" si="134"/>
        <v>-5.9685589803848416E-13</v>
      </c>
      <c r="AF328" s="23">
        <f t="shared" si="134"/>
        <v>-1.0516032489249483E-12</v>
      </c>
    </row>
    <row r="329" spans="1:32" s="8" customFormat="1" hidden="1">
      <c r="A329" s="69" t="s">
        <v>41</v>
      </c>
      <c r="B329" s="63"/>
      <c r="C329" s="23">
        <f t="shared" si="134"/>
        <v>-368.98395721925272</v>
      </c>
      <c r="D329" s="23">
        <f t="shared" si="134"/>
        <v>-105.42398777692989</v>
      </c>
      <c r="E329" s="23">
        <f t="shared" si="134"/>
        <v>1.8189894035458565E-12</v>
      </c>
      <c r="F329" s="23">
        <f t="shared" si="134"/>
        <v>9.0949470177292824E-13</v>
      </c>
      <c r="G329" s="23">
        <f t="shared" si="134"/>
        <v>1.3642420526593924E-12</v>
      </c>
      <c r="H329" s="23">
        <f t="shared" si="134"/>
        <v>4.5474735088646412E-13</v>
      </c>
      <c r="I329" s="23">
        <f t="shared" si="134"/>
        <v>0</v>
      </c>
      <c r="J329" s="23">
        <f t="shared" si="134"/>
        <v>-2.1600499167107046E-12</v>
      </c>
      <c r="K329" s="23">
        <f t="shared" si="134"/>
        <v>-2.7853275241795927E-12</v>
      </c>
      <c r="L329" s="23">
        <f t="shared" si="134"/>
        <v>-2.8990143619012088E-12</v>
      </c>
      <c r="M329" s="23">
        <f t="shared" si="134"/>
        <v>7.9580786405131221E-13</v>
      </c>
      <c r="N329" s="23">
        <f t="shared" si="134"/>
        <v>-1.3926637620897964E-12</v>
      </c>
      <c r="O329" s="23">
        <f t="shared" si="134"/>
        <v>3.694822225952521E-13</v>
      </c>
      <c r="P329" s="23">
        <f t="shared" si="134"/>
        <v>5.1159076974727213E-13</v>
      </c>
      <c r="Q329" s="23">
        <f t="shared" si="134"/>
        <v>-1.3926637620897964E-12</v>
      </c>
      <c r="R329" s="23">
        <f t="shared" si="134"/>
        <v>0</v>
      </c>
      <c r="S329" s="23">
        <f t="shared" si="134"/>
        <v>2.3874235921539366E-12</v>
      </c>
      <c r="T329" s="23">
        <f t="shared" si="134"/>
        <v>1.4779288903810084E-12</v>
      </c>
      <c r="U329" s="23">
        <f t="shared" si="134"/>
        <v>-1.2505552149377763E-12</v>
      </c>
      <c r="V329" s="23">
        <f t="shared" si="134"/>
        <v>0</v>
      </c>
      <c r="W329" s="23">
        <f t="shared" si="134"/>
        <v>3.979039320256561E-13</v>
      </c>
      <c r="X329" s="23">
        <f t="shared" si="134"/>
        <v>1.2789769243681803E-12</v>
      </c>
      <c r="Y329" s="23">
        <f t="shared" si="134"/>
        <v>-2.9558577807620168E-12</v>
      </c>
      <c r="Z329" s="23">
        <f t="shared" si="134"/>
        <v>1.5916157281026244E-12</v>
      </c>
      <c r="AA329" s="23">
        <f t="shared" si="134"/>
        <v>1.6484591469634324E-12</v>
      </c>
      <c r="AB329" s="23">
        <f t="shared" si="134"/>
        <v>-1.2505552149377763E-12</v>
      </c>
      <c r="AC329" s="23">
        <f t="shared" si="134"/>
        <v>8.5265128291212022E-13</v>
      </c>
      <c r="AD329" s="23">
        <f t="shared" si="134"/>
        <v>0</v>
      </c>
      <c r="AE329" s="23">
        <f t="shared" si="134"/>
        <v>1.2505552149377763E-12</v>
      </c>
      <c r="AF329" s="23">
        <f t="shared" si="134"/>
        <v>1.2505552149377763E-12</v>
      </c>
    </row>
    <row r="330" spans="1:32" s="8" customFormat="1" hidden="1">
      <c r="A330" s="69" t="s">
        <v>42</v>
      </c>
      <c r="B330" s="63"/>
      <c r="C330" s="23">
        <f t="shared" si="134"/>
        <v>144.38502673796722</v>
      </c>
      <c r="D330" s="23">
        <f t="shared" si="134"/>
        <v>41.252864782274173</v>
      </c>
      <c r="E330" s="23">
        <f t="shared" si="134"/>
        <v>1.9326762412674725E-12</v>
      </c>
      <c r="F330" s="23">
        <f t="shared" si="134"/>
        <v>3.865352482534945E-12</v>
      </c>
      <c r="G330" s="23">
        <f t="shared" si="134"/>
        <v>-9.0949470177292824E-13</v>
      </c>
      <c r="H330" s="23">
        <f t="shared" si="134"/>
        <v>-1.1368683772161603E-12</v>
      </c>
      <c r="I330" s="23">
        <f t="shared" si="134"/>
        <v>4.0358827391173691E-12</v>
      </c>
      <c r="J330" s="23">
        <f t="shared" si="134"/>
        <v>-3.637978807091713E-12</v>
      </c>
      <c r="K330" s="23">
        <f t="shared" si="134"/>
        <v>-1.0800249583553523E-12</v>
      </c>
      <c r="L330" s="23">
        <f t="shared" si="134"/>
        <v>-1.3642420526593924E-12</v>
      </c>
      <c r="M330" s="23">
        <f t="shared" si="134"/>
        <v>-2.3305801732931286E-12</v>
      </c>
      <c r="N330" s="23">
        <f t="shared" si="134"/>
        <v>1.3073986337985843E-12</v>
      </c>
      <c r="O330" s="23">
        <f t="shared" si="134"/>
        <v>1.3642420526593924E-12</v>
      </c>
      <c r="P330" s="23">
        <f t="shared" si="134"/>
        <v>9.6633812063373625E-13</v>
      </c>
      <c r="Q330" s="23">
        <f t="shared" si="134"/>
        <v>-1.1368683772161603E-12</v>
      </c>
      <c r="R330" s="23">
        <f t="shared" si="134"/>
        <v>5.1159076974727213E-13</v>
      </c>
      <c r="S330" s="23">
        <f t="shared" si="134"/>
        <v>5.6843418860808015E-14</v>
      </c>
      <c r="T330" s="23">
        <f t="shared" si="134"/>
        <v>1.4779288903810084E-12</v>
      </c>
      <c r="U330" s="23">
        <f t="shared" si="134"/>
        <v>2.2737367544323206E-13</v>
      </c>
      <c r="V330" s="23">
        <f t="shared" si="134"/>
        <v>2.2737367544323206E-13</v>
      </c>
      <c r="W330" s="23">
        <f t="shared" si="134"/>
        <v>-1.1368683772161603E-12</v>
      </c>
      <c r="X330" s="23">
        <f t="shared" si="134"/>
        <v>-1.5916157281026244E-12</v>
      </c>
      <c r="Y330" s="23">
        <f t="shared" si="134"/>
        <v>0</v>
      </c>
      <c r="Z330" s="23">
        <f t="shared" si="134"/>
        <v>9.0949470177292824E-13</v>
      </c>
      <c r="AA330" s="23">
        <f t="shared" si="134"/>
        <v>-1.5347723092418164E-12</v>
      </c>
      <c r="AB330" s="23">
        <f t="shared" si="134"/>
        <v>0</v>
      </c>
      <c r="AC330" s="23">
        <f t="shared" si="134"/>
        <v>-1.0800249583553523E-12</v>
      </c>
      <c r="AD330" s="23">
        <f t="shared" si="134"/>
        <v>1.7621459846850485E-12</v>
      </c>
      <c r="AE330" s="23">
        <f t="shared" si="134"/>
        <v>1.8189894035458565E-12</v>
      </c>
      <c r="AF330" s="23">
        <f t="shared" si="134"/>
        <v>1.7053025658242404E-12</v>
      </c>
    </row>
    <row r="331" spans="1:32" s="8" customFormat="1" hidden="1">
      <c r="A331" s="69" t="s">
        <v>43</v>
      </c>
      <c r="B331" s="63"/>
      <c r="C331" s="23">
        <f t="shared" si="134"/>
        <v>-26.73796791443624</v>
      </c>
      <c r="D331" s="23">
        <f t="shared" si="134"/>
        <v>-7.6394194041279206</v>
      </c>
      <c r="E331" s="23">
        <f t="shared" si="134"/>
        <v>1.1368683772161603E-12</v>
      </c>
      <c r="F331" s="23">
        <f t="shared" si="134"/>
        <v>1.0231815394945443E-12</v>
      </c>
      <c r="G331" s="23">
        <f t="shared" si="134"/>
        <v>0</v>
      </c>
      <c r="H331" s="23">
        <f t="shared" si="134"/>
        <v>-1.9326762412674725E-12</v>
      </c>
      <c r="I331" s="23">
        <f t="shared" si="134"/>
        <v>-1.5916157281026244E-12</v>
      </c>
      <c r="J331" s="23">
        <f t="shared" si="134"/>
        <v>2.5011104298755527E-12</v>
      </c>
      <c r="K331" s="23">
        <f t="shared" si="134"/>
        <v>0</v>
      </c>
      <c r="L331" s="23">
        <f t="shared" si="134"/>
        <v>0</v>
      </c>
      <c r="M331" s="23">
        <f t="shared" si="134"/>
        <v>1.1368683772161603E-12</v>
      </c>
      <c r="N331" s="23">
        <f t="shared" si="134"/>
        <v>-1.2505552149377763E-12</v>
      </c>
      <c r="O331" s="23">
        <f t="shared" si="134"/>
        <v>-1.0231815394945443E-12</v>
      </c>
      <c r="P331" s="23">
        <f t="shared" si="134"/>
        <v>-1.7053025658242404E-12</v>
      </c>
      <c r="Q331" s="23">
        <f t="shared" si="134"/>
        <v>1.8189894035458565E-12</v>
      </c>
      <c r="R331" s="23">
        <f t="shared" si="134"/>
        <v>0</v>
      </c>
      <c r="S331" s="23">
        <f t="shared" si="134"/>
        <v>1.3642420526593924E-12</v>
      </c>
      <c r="T331" s="23">
        <f t="shared" si="134"/>
        <v>-1.5916157281026244E-12</v>
      </c>
      <c r="U331" s="23">
        <f t="shared" si="134"/>
        <v>0</v>
      </c>
      <c r="V331" s="23">
        <f t="shared" si="134"/>
        <v>-1.8189894035458565E-12</v>
      </c>
      <c r="W331" s="23">
        <f t="shared" si="134"/>
        <v>0</v>
      </c>
      <c r="X331" s="23">
        <f t="shared" si="134"/>
        <v>0</v>
      </c>
      <c r="Y331" s="23">
        <f t="shared" si="134"/>
        <v>0</v>
      </c>
      <c r="Z331" s="23">
        <f t="shared" si="134"/>
        <v>-9.0949470177292824E-13</v>
      </c>
      <c r="AA331" s="23">
        <f t="shared" si="134"/>
        <v>0</v>
      </c>
      <c r="AB331" s="23">
        <f t="shared" si="134"/>
        <v>1.8189894035458565E-12</v>
      </c>
      <c r="AC331" s="23">
        <f t="shared" si="134"/>
        <v>-1.0231815394945443E-12</v>
      </c>
      <c r="AD331" s="23">
        <f t="shared" si="134"/>
        <v>-9.0949470177292824E-13</v>
      </c>
      <c r="AE331" s="23">
        <f t="shared" si="134"/>
        <v>0</v>
      </c>
      <c r="AF331" s="23">
        <f t="shared" si="134"/>
        <v>1.5916157281026244E-12</v>
      </c>
    </row>
    <row r="332" spans="1:32" s="8" customFormat="1" hidden="1">
      <c r="A332" s="69" t="s">
        <v>44</v>
      </c>
      <c r="B332" s="63"/>
      <c r="C332" s="23">
        <f t="shared" si="134"/>
        <v>171.12299465240721</v>
      </c>
      <c r="D332" s="23">
        <f t="shared" si="134"/>
        <v>48.892284186410052</v>
      </c>
      <c r="E332" s="23">
        <f t="shared" si="134"/>
        <v>2.0463630789890885E-12</v>
      </c>
      <c r="F332" s="23">
        <f t="shared" si="134"/>
        <v>2.2737367544323206E-12</v>
      </c>
      <c r="G332" s="23">
        <f t="shared" si="134"/>
        <v>3.1832314562052488E-12</v>
      </c>
      <c r="H332" s="23">
        <f t="shared" si="134"/>
        <v>0</v>
      </c>
      <c r="I332" s="23">
        <f t="shared" si="134"/>
        <v>-3.1832314562052488E-12</v>
      </c>
      <c r="J332" s="23">
        <f t="shared" si="134"/>
        <v>0</v>
      </c>
      <c r="K332" s="23">
        <f t="shared" si="134"/>
        <v>-2.5011104298755527E-12</v>
      </c>
      <c r="L332" s="23">
        <f t="shared" si="134"/>
        <v>0</v>
      </c>
      <c r="M332" s="23">
        <f t="shared" si="134"/>
        <v>-1.5916157281026244E-12</v>
      </c>
      <c r="N332" s="23">
        <f t="shared" si="134"/>
        <v>0</v>
      </c>
      <c r="O332" s="23">
        <f t="shared" si="134"/>
        <v>1.5916157281026244E-12</v>
      </c>
      <c r="P332" s="23">
        <f t="shared" si="134"/>
        <v>0</v>
      </c>
      <c r="Q332" s="23">
        <f t="shared" si="134"/>
        <v>0</v>
      </c>
      <c r="R332" s="23">
        <f t="shared" si="134"/>
        <v>1.2505552149377763E-12</v>
      </c>
      <c r="S332" s="23">
        <f t="shared" si="134"/>
        <v>-1.0231815394945443E-12</v>
      </c>
      <c r="T332" s="23">
        <f t="shared" si="134"/>
        <v>0</v>
      </c>
      <c r="U332" s="23">
        <f t="shared" si="134"/>
        <v>1.7053025658242404E-12</v>
      </c>
      <c r="V332" s="23">
        <f t="shared" si="134"/>
        <v>0</v>
      </c>
      <c r="W332" s="23">
        <f t="shared" si="134"/>
        <v>1.7053025658242404E-12</v>
      </c>
      <c r="X332" s="23">
        <f t="shared" si="134"/>
        <v>1.0231815394945443E-12</v>
      </c>
      <c r="Y332" s="23">
        <f t="shared" si="134"/>
        <v>0</v>
      </c>
      <c r="Z332" s="23">
        <f t="shared" si="134"/>
        <v>-1.1368683772161603E-12</v>
      </c>
      <c r="AA332" s="23">
        <f t="shared" si="134"/>
        <v>-1.7053025658242404E-12</v>
      </c>
      <c r="AB332" s="23">
        <f t="shared" si="134"/>
        <v>0</v>
      </c>
      <c r="AC332" s="23">
        <f t="shared" si="134"/>
        <v>0</v>
      </c>
      <c r="AD332" s="23">
        <f t="shared" si="134"/>
        <v>1.0231815394945443E-12</v>
      </c>
      <c r="AE332" s="23">
        <f t="shared" si="134"/>
        <v>-1.3642420526593924E-12</v>
      </c>
      <c r="AF332" s="23">
        <f t="shared" si="134"/>
        <v>0</v>
      </c>
    </row>
    <row r="333" spans="1:32" s="8" customFormat="1" hidden="1">
      <c r="A333" s="69" t="s">
        <v>45</v>
      </c>
      <c r="B333" s="63"/>
      <c r="C333" s="23">
        <f t="shared" si="134"/>
        <v>10.695187165778862</v>
      </c>
      <c r="D333" s="23">
        <f t="shared" si="134"/>
        <v>3.0557677616452565</v>
      </c>
      <c r="E333" s="23">
        <f t="shared" si="134"/>
        <v>0</v>
      </c>
      <c r="F333" s="23">
        <f t="shared" si="134"/>
        <v>0</v>
      </c>
      <c r="G333" s="23">
        <f t="shared" si="134"/>
        <v>-3.637978807091713E-12</v>
      </c>
      <c r="H333" s="23">
        <f t="shared" si="134"/>
        <v>0</v>
      </c>
      <c r="I333" s="23">
        <f t="shared" si="134"/>
        <v>0</v>
      </c>
      <c r="J333" s="23">
        <f t="shared" si="134"/>
        <v>0</v>
      </c>
      <c r="K333" s="23">
        <f t="shared" si="134"/>
        <v>0</v>
      </c>
      <c r="L333" s="23">
        <f t="shared" si="134"/>
        <v>0</v>
      </c>
      <c r="M333" s="23">
        <f t="shared" si="134"/>
        <v>0</v>
      </c>
      <c r="N333" s="23">
        <f t="shared" si="134"/>
        <v>0</v>
      </c>
      <c r="O333" s="23">
        <f t="shared" si="134"/>
        <v>0</v>
      </c>
      <c r="P333" s="23">
        <f t="shared" si="134"/>
        <v>0</v>
      </c>
      <c r="Q333" s="23">
        <f t="shared" si="134"/>
        <v>0</v>
      </c>
      <c r="R333" s="23">
        <f t="shared" si="134"/>
        <v>0</v>
      </c>
      <c r="S333" s="23">
        <f t="shared" si="134"/>
        <v>0</v>
      </c>
      <c r="T333" s="23">
        <f t="shared" si="134"/>
        <v>0</v>
      </c>
      <c r="U333" s="23">
        <f t="shared" si="134"/>
        <v>0</v>
      </c>
      <c r="V333" s="23">
        <f t="shared" si="134"/>
        <v>0</v>
      </c>
      <c r="W333" s="23">
        <f t="shared" si="134"/>
        <v>0</v>
      </c>
      <c r="X333" s="23">
        <f t="shared" si="134"/>
        <v>0</v>
      </c>
      <c r="Y333" s="23">
        <f t="shared" si="134"/>
        <v>0</v>
      </c>
      <c r="Z333" s="23">
        <f t="shared" si="134"/>
        <v>0</v>
      </c>
      <c r="AA333" s="23">
        <f t="shared" si="134"/>
        <v>0</v>
      </c>
      <c r="AB333" s="23">
        <f t="shared" si="134"/>
        <v>0</v>
      </c>
      <c r="AC333" s="23">
        <f t="shared" si="134"/>
        <v>0</v>
      </c>
      <c r="AD333" s="23">
        <f t="shared" si="134"/>
        <v>0</v>
      </c>
      <c r="AE333" s="23">
        <f t="shared" si="134"/>
        <v>0</v>
      </c>
      <c r="AF333" s="23">
        <f t="shared" si="134"/>
        <v>0</v>
      </c>
    </row>
    <row r="334" spans="1:32" s="8" customFormat="1" hidden="1">
      <c r="A334" s="69" t="s">
        <v>46</v>
      </c>
      <c r="B334" s="63"/>
      <c r="C334" s="23">
        <f t="shared" si="134"/>
        <v>-5.3475935828846559</v>
      </c>
      <c r="D334" s="23">
        <f t="shared" si="134"/>
        <v>-1.5278838808253568</v>
      </c>
      <c r="E334" s="23">
        <f t="shared" si="134"/>
        <v>0</v>
      </c>
      <c r="F334" s="23">
        <f t="shared" si="134"/>
        <v>0</v>
      </c>
      <c r="G334" s="23">
        <f t="shared" si="134"/>
        <v>0</v>
      </c>
      <c r="H334" s="23">
        <f t="shared" si="134"/>
        <v>0</v>
      </c>
      <c r="I334" s="23">
        <f t="shared" si="134"/>
        <v>0</v>
      </c>
      <c r="J334" s="23">
        <f t="shared" si="134"/>
        <v>0</v>
      </c>
      <c r="K334" s="23">
        <f t="shared" si="134"/>
        <v>0</v>
      </c>
      <c r="L334" s="23">
        <f t="shared" si="134"/>
        <v>0</v>
      </c>
      <c r="M334" s="23">
        <f t="shared" si="134"/>
        <v>0</v>
      </c>
      <c r="N334" s="23">
        <f t="shared" si="134"/>
        <v>0</v>
      </c>
      <c r="O334" s="23">
        <f t="shared" si="134"/>
        <v>0</v>
      </c>
      <c r="P334" s="23">
        <f t="shared" si="134"/>
        <v>0</v>
      </c>
      <c r="Q334" s="23">
        <f t="shared" si="134"/>
        <v>0</v>
      </c>
      <c r="R334" s="23">
        <f t="shared" si="134"/>
        <v>0</v>
      </c>
      <c r="S334" s="23">
        <f t="shared" si="134"/>
        <v>0</v>
      </c>
      <c r="T334" s="23">
        <f t="shared" si="134"/>
        <v>0</v>
      </c>
      <c r="U334" s="23">
        <f t="shared" si="134"/>
        <v>0</v>
      </c>
      <c r="V334" s="23">
        <f t="shared" si="134"/>
        <v>0</v>
      </c>
      <c r="W334" s="23">
        <f t="shared" si="134"/>
        <v>0</v>
      </c>
      <c r="X334" s="23">
        <f t="shared" si="134"/>
        <v>0</v>
      </c>
      <c r="Y334" s="23">
        <f t="shared" si="134"/>
        <v>0</v>
      </c>
      <c r="Z334" s="23">
        <f t="shared" si="134"/>
        <v>0</v>
      </c>
      <c r="AA334" s="23">
        <f t="shared" si="134"/>
        <v>0</v>
      </c>
      <c r="AB334" s="23">
        <f t="shared" si="134"/>
        <v>0</v>
      </c>
      <c r="AC334" s="23">
        <f t="shared" si="134"/>
        <v>0</v>
      </c>
      <c r="AD334" s="23">
        <f t="shared" si="134"/>
        <v>0</v>
      </c>
      <c r="AE334" s="23">
        <f t="shared" si="134"/>
        <v>0</v>
      </c>
      <c r="AF334" s="23">
        <f t="shared" si="134"/>
        <v>0</v>
      </c>
    </row>
    <row r="335" spans="1:32" s="8" customFormat="1" hidden="1">
      <c r="A335" s="69" t="s">
        <v>47</v>
      </c>
      <c r="B335" s="63"/>
      <c r="C335" s="23">
        <f t="shared" si="134"/>
        <v>-96.256684491975648</v>
      </c>
      <c r="D335" s="23">
        <f t="shared" si="134"/>
        <v>-27.501909854852784</v>
      </c>
      <c r="E335" s="23">
        <f t="shared" si="134"/>
        <v>0</v>
      </c>
      <c r="F335" s="23">
        <f t="shared" si="134"/>
        <v>0</v>
      </c>
      <c r="G335" s="23">
        <f t="shared" si="134"/>
        <v>0</v>
      </c>
      <c r="H335" s="23">
        <f t="shared" si="134"/>
        <v>0</v>
      </c>
      <c r="I335" s="23">
        <f t="shared" si="134"/>
        <v>0</v>
      </c>
      <c r="J335" s="23">
        <f t="shared" si="134"/>
        <v>0</v>
      </c>
      <c r="K335" s="23">
        <f t="shared" si="134"/>
        <v>0</v>
      </c>
      <c r="L335" s="23">
        <f t="shared" si="134"/>
        <v>0</v>
      </c>
      <c r="M335" s="23">
        <f t="shared" si="134"/>
        <v>0</v>
      </c>
      <c r="N335" s="23">
        <f t="shared" si="134"/>
        <v>0</v>
      </c>
      <c r="O335" s="23">
        <f t="shared" si="134"/>
        <v>0</v>
      </c>
      <c r="P335" s="23">
        <f t="shared" si="134"/>
        <v>0</v>
      </c>
      <c r="Q335" s="23">
        <f t="shared" si="134"/>
        <v>0</v>
      </c>
      <c r="R335" s="23">
        <f t="shared" si="134"/>
        <v>0</v>
      </c>
      <c r="S335" s="23">
        <f t="shared" si="134"/>
        <v>0</v>
      </c>
      <c r="T335" s="23">
        <f t="shared" si="134"/>
        <v>0</v>
      </c>
      <c r="U335" s="23">
        <f t="shared" si="134"/>
        <v>0</v>
      </c>
      <c r="V335" s="23">
        <f t="shared" si="134"/>
        <v>0</v>
      </c>
      <c r="W335" s="23">
        <f t="shared" si="134"/>
        <v>0</v>
      </c>
      <c r="X335" s="23">
        <f t="shared" si="134"/>
        <v>0</v>
      </c>
      <c r="Y335" s="23">
        <f t="shared" si="134"/>
        <v>0</v>
      </c>
      <c r="Z335" s="23">
        <f t="shared" si="134"/>
        <v>0</v>
      </c>
      <c r="AA335" s="23">
        <f t="shared" si="134"/>
        <v>0</v>
      </c>
      <c r="AB335" s="23">
        <f t="shared" si="134"/>
        <v>0</v>
      </c>
      <c r="AC335" s="23">
        <f t="shared" si="134"/>
        <v>0</v>
      </c>
      <c r="AD335" s="23">
        <f t="shared" si="134"/>
        <v>0</v>
      </c>
      <c r="AE335" s="23">
        <f t="shared" si="134"/>
        <v>0</v>
      </c>
      <c r="AF335" s="23">
        <f t="shared" si="134"/>
        <v>0</v>
      </c>
    </row>
    <row r="336" spans="1:32" s="8" customFormat="1" hidden="1">
      <c r="A336" s="69" t="s">
        <v>48</v>
      </c>
      <c r="B336" s="63"/>
      <c r="C336" s="23">
        <f t="shared" si="134"/>
        <v>85.561497326205426</v>
      </c>
      <c r="D336" s="23">
        <f t="shared" si="134"/>
        <v>24.446142093205708</v>
      </c>
      <c r="E336" s="23">
        <f t="shared" si="134"/>
        <v>0</v>
      </c>
      <c r="F336" s="23">
        <f t="shared" si="134"/>
        <v>0</v>
      </c>
      <c r="G336" s="23">
        <f t="shared" si="134"/>
        <v>0</v>
      </c>
      <c r="H336" s="23">
        <f t="shared" si="134"/>
        <v>0</v>
      </c>
      <c r="I336" s="23">
        <f t="shared" si="134"/>
        <v>0</v>
      </c>
      <c r="J336" s="23">
        <f t="shared" si="134"/>
        <v>0</v>
      </c>
      <c r="K336" s="23">
        <f t="shared" si="134"/>
        <v>0</v>
      </c>
      <c r="L336" s="23">
        <f t="shared" si="134"/>
        <v>0</v>
      </c>
      <c r="M336" s="23">
        <f t="shared" si="134"/>
        <v>0</v>
      </c>
      <c r="N336" s="23">
        <f t="shared" si="134"/>
        <v>0</v>
      </c>
      <c r="O336" s="23">
        <f t="shared" si="134"/>
        <v>0</v>
      </c>
      <c r="P336" s="23">
        <f t="shared" si="134"/>
        <v>0</v>
      </c>
      <c r="Q336" s="23">
        <f t="shared" si="134"/>
        <v>0</v>
      </c>
      <c r="R336" s="23">
        <f t="shared" ref="R336:AF336" si="135">R358+R380</f>
        <v>0</v>
      </c>
      <c r="S336" s="23">
        <f t="shared" si="135"/>
        <v>0</v>
      </c>
      <c r="T336" s="23">
        <f t="shared" si="135"/>
        <v>0</v>
      </c>
      <c r="U336" s="23">
        <f t="shared" si="135"/>
        <v>0</v>
      </c>
      <c r="V336" s="23">
        <f t="shared" si="135"/>
        <v>0</v>
      </c>
      <c r="W336" s="23">
        <f t="shared" si="135"/>
        <v>0</v>
      </c>
      <c r="X336" s="23">
        <f t="shared" si="135"/>
        <v>0</v>
      </c>
      <c r="Y336" s="23">
        <f t="shared" si="135"/>
        <v>0</v>
      </c>
      <c r="Z336" s="23">
        <f t="shared" si="135"/>
        <v>0</v>
      </c>
      <c r="AA336" s="23">
        <f t="shared" si="135"/>
        <v>0</v>
      </c>
      <c r="AB336" s="23">
        <f t="shared" si="135"/>
        <v>0</v>
      </c>
      <c r="AC336" s="23">
        <f t="shared" si="135"/>
        <v>0</v>
      </c>
      <c r="AD336" s="23">
        <f t="shared" si="135"/>
        <v>0</v>
      </c>
      <c r="AE336" s="23">
        <f t="shared" si="135"/>
        <v>0</v>
      </c>
      <c r="AF336" s="23">
        <f t="shared" si="135"/>
        <v>0</v>
      </c>
    </row>
    <row r="337" spans="1:32" s="8" customFormat="1" hidden="1">
      <c r="A337" s="7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</row>
    <row r="338" spans="1:32" s="8" customFormat="1" hidden="1">
      <c r="A338" s="68" t="s">
        <v>98</v>
      </c>
      <c r="B338" s="65">
        <v>2010</v>
      </c>
      <c r="C338" s="65">
        <f t="shared" ref="C338:AF338" si="136">B338+5</f>
        <v>2015</v>
      </c>
      <c r="D338" s="65">
        <f t="shared" si="136"/>
        <v>2020</v>
      </c>
      <c r="E338" s="65">
        <f t="shared" si="136"/>
        <v>2025</v>
      </c>
      <c r="F338" s="65">
        <f t="shared" si="136"/>
        <v>2030</v>
      </c>
      <c r="G338" s="65">
        <f t="shared" si="136"/>
        <v>2035</v>
      </c>
      <c r="H338" s="65">
        <f t="shared" si="136"/>
        <v>2040</v>
      </c>
      <c r="I338" s="65">
        <f t="shared" si="136"/>
        <v>2045</v>
      </c>
      <c r="J338" s="65">
        <f t="shared" si="136"/>
        <v>2050</v>
      </c>
      <c r="K338" s="65">
        <f t="shared" si="136"/>
        <v>2055</v>
      </c>
      <c r="L338" s="65">
        <f t="shared" si="136"/>
        <v>2060</v>
      </c>
      <c r="M338" s="65">
        <f t="shared" si="136"/>
        <v>2065</v>
      </c>
      <c r="N338" s="65">
        <f t="shared" si="136"/>
        <v>2070</v>
      </c>
      <c r="O338" s="65">
        <f t="shared" si="136"/>
        <v>2075</v>
      </c>
      <c r="P338" s="65">
        <f t="shared" si="136"/>
        <v>2080</v>
      </c>
      <c r="Q338" s="65">
        <f t="shared" si="136"/>
        <v>2085</v>
      </c>
      <c r="R338" s="65">
        <f t="shared" si="136"/>
        <v>2090</v>
      </c>
      <c r="S338" s="65">
        <f t="shared" si="136"/>
        <v>2095</v>
      </c>
      <c r="T338" s="65">
        <f t="shared" si="136"/>
        <v>2100</v>
      </c>
      <c r="U338" s="65">
        <f t="shared" si="136"/>
        <v>2105</v>
      </c>
      <c r="V338" s="65">
        <f t="shared" si="136"/>
        <v>2110</v>
      </c>
      <c r="W338" s="65">
        <f t="shared" si="136"/>
        <v>2115</v>
      </c>
      <c r="X338" s="65">
        <f t="shared" si="136"/>
        <v>2120</v>
      </c>
      <c r="Y338" s="65">
        <f t="shared" si="136"/>
        <v>2125</v>
      </c>
      <c r="Z338" s="65">
        <f t="shared" si="136"/>
        <v>2130</v>
      </c>
      <c r="AA338" s="65">
        <f t="shared" si="136"/>
        <v>2135</v>
      </c>
      <c r="AB338" s="65">
        <f t="shared" si="136"/>
        <v>2140</v>
      </c>
      <c r="AC338" s="65">
        <f t="shared" si="136"/>
        <v>2145</v>
      </c>
      <c r="AD338" s="65">
        <f t="shared" si="136"/>
        <v>2150</v>
      </c>
      <c r="AE338" s="65">
        <f t="shared" si="136"/>
        <v>2155</v>
      </c>
      <c r="AF338" s="65">
        <f t="shared" si="136"/>
        <v>2160</v>
      </c>
    </row>
    <row r="339" spans="1:32" s="8" customFormat="1" hidden="1">
      <c r="A339" s="69" t="s">
        <v>1</v>
      </c>
      <c r="B339" s="63"/>
      <c r="C339" s="64">
        <f t="shared" ref="C339:AF339" si="137">SUM(C340:C358)</f>
        <v>-2192.5133689839654</v>
      </c>
      <c r="D339" s="64">
        <f t="shared" si="137"/>
        <v>-626.43239113826644</v>
      </c>
      <c r="E339" s="64">
        <f t="shared" si="137"/>
        <v>-5.5067062021407764E-14</v>
      </c>
      <c r="F339" s="64">
        <f t="shared" si="137"/>
        <v>8.312461829973472E-12</v>
      </c>
      <c r="G339" s="64">
        <f t="shared" si="137"/>
        <v>1.9513279880811751E-12</v>
      </c>
      <c r="H339" s="64">
        <f t="shared" si="137"/>
        <v>9.1482377229112899E-12</v>
      </c>
      <c r="I339" s="64">
        <f t="shared" si="137"/>
        <v>1.4370726830748026E-12</v>
      </c>
      <c r="J339" s="64">
        <f t="shared" si="137"/>
        <v>-1.2319034681240737E-12</v>
      </c>
      <c r="K339" s="64">
        <f t="shared" si="137"/>
        <v>7.0041750177551876E-12</v>
      </c>
      <c r="L339" s="64">
        <f t="shared" si="137"/>
        <v>1.1164402735630574E-12</v>
      </c>
      <c r="M339" s="64">
        <f t="shared" si="137"/>
        <v>-3.6282088444750116E-12</v>
      </c>
      <c r="N339" s="64">
        <f t="shared" si="137"/>
        <v>2.4451551894344448E-12</v>
      </c>
      <c r="O339" s="64">
        <f t="shared" si="137"/>
        <v>1.071143174158351E-11</v>
      </c>
      <c r="P339" s="64">
        <f t="shared" si="137"/>
        <v>-1.1227463403429283E-11</v>
      </c>
      <c r="Q339" s="64">
        <f t="shared" si="137"/>
        <v>-6.4090954765561037E-12</v>
      </c>
      <c r="R339" s="64">
        <f t="shared" si="137"/>
        <v>1.2772005675287801E-12</v>
      </c>
      <c r="S339" s="64">
        <f t="shared" si="137"/>
        <v>-8.8276053133995447E-12</v>
      </c>
      <c r="T339" s="64">
        <f t="shared" si="137"/>
        <v>-3.5100811146548949E-12</v>
      </c>
      <c r="U339" s="64">
        <f t="shared" si="137"/>
        <v>6.1461946643248666E-13</v>
      </c>
      <c r="V339" s="64">
        <f t="shared" si="137"/>
        <v>-5.3912430075797602E-12</v>
      </c>
      <c r="W339" s="64">
        <f t="shared" si="137"/>
        <v>-7.4393824434082489E-12</v>
      </c>
      <c r="X339" s="64">
        <f t="shared" si="137"/>
        <v>-5.6195048614426923E-12</v>
      </c>
      <c r="Y339" s="64">
        <f t="shared" si="137"/>
        <v>8.3479889667614771E-12</v>
      </c>
      <c r="Z339" s="64">
        <f t="shared" si="137"/>
        <v>5.0697224196483148E-12</v>
      </c>
      <c r="AA339" s="64">
        <f t="shared" si="137"/>
        <v>-8.8826723754209524E-12</v>
      </c>
      <c r="AB339" s="64">
        <f t="shared" si="137"/>
        <v>5.1718629379138292E-12</v>
      </c>
      <c r="AC339" s="64">
        <f t="shared" si="137"/>
        <v>-4.1646686099738872E-12</v>
      </c>
      <c r="AD339" s="64">
        <f t="shared" si="137"/>
        <v>6.9526606694125803E-12</v>
      </c>
      <c r="AE339" s="64">
        <f t="shared" si="137"/>
        <v>3.3182345759996679E-12</v>
      </c>
      <c r="AF339" s="64">
        <f t="shared" si="137"/>
        <v>-5.2970960950915469E-12</v>
      </c>
    </row>
    <row r="340" spans="1:32" s="8" customFormat="1" hidden="1">
      <c r="A340" s="69" t="s">
        <v>63</v>
      </c>
      <c r="B340" s="6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</row>
    <row r="341" spans="1:32" s="8" customFormat="1" hidden="1">
      <c r="A341" s="69" t="s">
        <v>100</v>
      </c>
      <c r="B341" s="63"/>
      <c r="C341" s="23">
        <f>C207-C274</f>
        <v>368.98395721924902</v>
      </c>
      <c r="D341" s="23">
        <f t="shared" ref="D341:AF341" si="138">D207-D274</f>
        <v>105.42398777692975</v>
      </c>
      <c r="E341" s="23">
        <f t="shared" si="138"/>
        <v>1.4388490399142029E-12</v>
      </c>
      <c r="F341" s="23">
        <f t="shared" si="138"/>
        <v>3.943512183468556E-13</v>
      </c>
      <c r="G341" s="23">
        <f t="shared" si="138"/>
        <v>-1.0231815394945443E-12</v>
      </c>
      <c r="H341" s="23">
        <f t="shared" si="138"/>
        <v>-2.6609825454215752E-12</v>
      </c>
      <c r="I341" s="23">
        <f t="shared" si="138"/>
        <v>-3.2613911571388599E-12</v>
      </c>
      <c r="J341" s="23">
        <f t="shared" si="138"/>
        <v>2.099653784171096E-12</v>
      </c>
      <c r="K341" s="23">
        <f t="shared" si="138"/>
        <v>3.3928415632544784E-12</v>
      </c>
      <c r="L341" s="23">
        <f t="shared" si="138"/>
        <v>-3.1974423109204508E-14</v>
      </c>
      <c r="M341" s="23">
        <f t="shared" si="138"/>
        <v>-7.9936057773011271E-13</v>
      </c>
      <c r="N341" s="23">
        <f t="shared" si="138"/>
        <v>3.3750779948604759E-13</v>
      </c>
      <c r="O341" s="23">
        <f t="shared" si="138"/>
        <v>1.0089706847793423E-12</v>
      </c>
      <c r="P341" s="23">
        <f t="shared" si="138"/>
        <v>-3.907985046680551E-13</v>
      </c>
      <c r="Q341" s="23">
        <f t="shared" si="138"/>
        <v>1.4139800441625994E-12</v>
      </c>
      <c r="R341" s="23">
        <f t="shared" si="138"/>
        <v>1.0054179711005418E-12</v>
      </c>
      <c r="S341" s="23">
        <f t="shared" si="138"/>
        <v>-1.1581846592889633E-12</v>
      </c>
      <c r="T341" s="23">
        <f t="shared" si="138"/>
        <v>-7.780442956573097E-13</v>
      </c>
      <c r="U341" s="23">
        <f t="shared" si="138"/>
        <v>-1.3073986337985843E-12</v>
      </c>
      <c r="V341" s="23">
        <f t="shared" si="138"/>
        <v>-6.3238303482648917E-13</v>
      </c>
      <c r="W341" s="23">
        <f t="shared" si="138"/>
        <v>-1.971756091734278E-12</v>
      </c>
      <c r="X341" s="23">
        <f t="shared" si="138"/>
        <v>-2.9771740628348198E-12</v>
      </c>
      <c r="Y341" s="23">
        <f t="shared" si="138"/>
        <v>3.1157298963080393E-12</v>
      </c>
      <c r="Z341" s="23">
        <f t="shared" si="138"/>
        <v>1.730171561575844E-12</v>
      </c>
      <c r="AA341" s="23">
        <f t="shared" si="138"/>
        <v>-8.4199314187571872E-13</v>
      </c>
      <c r="AB341" s="23">
        <f t="shared" si="138"/>
        <v>-1.5880630144238239E-12</v>
      </c>
      <c r="AC341" s="23">
        <f t="shared" si="138"/>
        <v>-3.1974423109204508E-12</v>
      </c>
      <c r="AD341" s="23">
        <f t="shared" si="138"/>
        <v>5.1159076974727213E-13</v>
      </c>
      <c r="AE341" s="23">
        <f t="shared" si="138"/>
        <v>1.7337242752546445E-12</v>
      </c>
      <c r="AF341" s="23">
        <f t="shared" si="138"/>
        <v>-2.8599345114344032E-12</v>
      </c>
    </row>
    <row r="342" spans="1:32" s="8" customFormat="1" hidden="1">
      <c r="A342" s="69" t="s">
        <v>32</v>
      </c>
      <c r="B342" s="63"/>
      <c r="C342" s="23">
        <f t="shared" ref="C342:AF350" si="139">C208-C275</f>
        <v>-171.12299465240378</v>
      </c>
      <c r="D342" s="23">
        <f t="shared" si="139"/>
        <v>-48.892284186406656</v>
      </c>
      <c r="E342" s="23">
        <f t="shared" si="139"/>
        <v>4.6718184876226587E-13</v>
      </c>
      <c r="F342" s="23">
        <f t="shared" si="139"/>
        <v>-1.525002346625115E-12</v>
      </c>
      <c r="G342" s="23">
        <f t="shared" si="139"/>
        <v>9.9209529480503988E-13</v>
      </c>
      <c r="H342" s="23">
        <f t="shared" si="139"/>
        <v>1.3500311979441904E-13</v>
      </c>
      <c r="I342" s="23">
        <f t="shared" si="139"/>
        <v>6.5725203057809267E-14</v>
      </c>
      <c r="J342" s="23">
        <f t="shared" si="139"/>
        <v>-7.7360340355880908E-13</v>
      </c>
      <c r="K342" s="23">
        <f t="shared" si="139"/>
        <v>-2.1334045641197008E-12</v>
      </c>
      <c r="L342" s="23">
        <f t="shared" si="139"/>
        <v>-2.0099477637813834E-12</v>
      </c>
      <c r="M342" s="23">
        <f t="shared" si="139"/>
        <v>-2.9176661087149114E-12</v>
      </c>
      <c r="N342" s="23">
        <f t="shared" si="139"/>
        <v>3.418598737425782E-12</v>
      </c>
      <c r="O342" s="23">
        <f t="shared" si="139"/>
        <v>-6.0396132539608516E-13</v>
      </c>
      <c r="P342" s="23">
        <f t="shared" si="139"/>
        <v>-1.8696155734687636E-12</v>
      </c>
      <c r="Q342" s="23">
        <f t="shared" si="139"/>
        <v>7.780442956573097E-13</v>
      </c>
      <c r="R342" s="23">
        <f t="shared" si="139"/>
        <v>-1.5401013797600172E-12</v>
      </c>
      <c r="S342" s="23">
        <f t="shared" si="139"/>
        <v>-1.1004530620084552E-12</v>
      </c>
      <c r="T342" s="23">
        <f t="shared" si="139"/>
        <v>-2.3554491690447321E-12</v>
      </c>
      <c r="U342" s="23">
        <f t="shared" si="139"/>
        <v>1.1048939541069558E-12</v>
      </c>
      <c r="V342" s="23">
        <f t="shared" si="139"/>
        <v>-2.2826185386293218E-12</v>
      </c>
      <c r="W342" s="23">
        <f t="shared" si="139"/>
        <v>-1.7763568394002505E-13</v>
      </c>
      <c r="X342" s="23">
        <f t="shared" si="139"/>
        <v>3.2089886303765525E-12</v>
      </c>
      <c r="Y342" s="23">
        <f t="shared" si="139"/>
        <v>2.0490276142481889E-12</v>
      </c>
      <c r="Z342" s="23">
        <f t="shared" si="139"/>
        <v>1.3713474800169934E-12</v>
      </c>
      <c r="AA342" s="23">
        <f t="shared" si="139"/>
        <v>-1.262101534393878E-12</v>
      </c>
      <c r="AB342" s="23">
        <f t="shared" si="139"/>
        <v>1.3704593015972932E-12</v>
      </c>
      <c r="AC342" s="23">
        <f t="shared" si="139"/>
        <v>5.7820415122478153E-13</v>
      </c>
      <c r="AD342" s="23">
        <f t="shared" si="139"/>
        <v>3.1690206014900468E-12</v>
      </c>
      <c r="AE342" s="23">
        <f t="shared" si="139"/>
        <v>8.7752027866372373E-13</v>
      </c>
      <c r="AF342" s="23">
        <f t="shared" si="139"/>
        <v>5.4356519285647664E-13</v>
      </c>
    </row>
    <row r="343" spans="1:32" s="8" customFormat="1" hidden="1">
      <c r="A343" s="69" t="s">
        <v>33</v>
      </c>
      <c r="B343" s="63"/>
      <c r="C343" s="23">
        <f t="shared" si="139"/>
        <v>-32.085561497329074</v>
      </c>
      <c r="D343" s="23">
        <f t="shared" si="139"/>
        <v>-9.1673032849509042</v>
      </c>
      <c r="E343" s="23">
        <f t="shared" si="139"/>
        <v>2.3590018827235326E-12</v>
      </c>
      <c r="F343" s="23">
        <f t="shared" si="139"/>
        <v>8.5975671026972122E-13</v>
      </c>
      <c r="G343" s="23">
        <f t="shared" si="139"/>
        <v>-8.5975671026972122E-13</v>
      </c>
      <c r="H343" s="23">
        <f t="shared" si="139"/>
        <v>1.7408297026122455E-12</v>
      </c>
      <c r="I343" s="23">
        <f t="shared" si="139"/>
        <v>1.0729195309977513E-12</v>
      </c>
      <c r="J343" s="23">
        <f t="shared" si="139"/>
        <v>2.3661073100811336E-12</v>
      </c>
      <c r="K343" s="23">
        <f t="shared" si="139"/>
        <v>3.2649438708176604E-12</v>
      </c>
      <c r="L343" s="23">
        <f t="shared" si="139"/>
        <v>-2.2630786133959191E-12</v>
      </c>
      <c r="M343" s="23">
        <f t="shared" si="139"/>
        <v>-2.5117685709119542E-12</v>
      </c>
      <c r="N343" s="23">
        <f t="shared" si="139"/>
        <v>2.049915792667889E-12</v>
      </c>
      <c r="O343" s="23">
        <f t="shared" si="139"/>
        <v>5.5777604757167865E-13</v>
      </c>
      <c r="P343" s="23">
        <f t="shared" si="139"/>
        <v>-1.7692514120426495E-12</v>
      </c>
      <c r="Q343" s="23">
        <f t="shared" si="139"/>
        <v>-1.3145040611561853E-13</v>
      </c>
      <c r="R343" s="23">
        <f t="shared" si="139"/>
        <v>-2.8634872251132037E-12</v>
      </c>
      <c r="S343" s="23">
        <f t="shared" si="139"/>
        <v>1.6733281427150359E-12</v>
      </c>
      <c r="T343" s="23">
        <f t="shared" si="139"/>
        <v>-2.3518964553659316E-12</v>
      </c>
      <c r="U343" s="23">
        <f t="shared" si="139"/>
        <v>-3.3395508580724709E-12</v>
      </c>
      <c r="V343" s="23">
        <f t="shared" si="139"/>
        <v>1.964650664376677E-12</v>
      </c>
      <c r="W343" s="23">
        <f t="shared" si="139"/>
        <v>-2.085442929455894E-12</v>
      </c>
      <c r="X343" s="23">
        <f t="shared" si="139"/>
        <v>1.758593271006248E-12</v>
      </c>
      <c r="Y343" s="23">
        <f t="shared" si="139"/>
        <v>-2.5366375666635577E-12</v>
      </c>
      <c r="Z343" s="23">
        <f t="shared" si="139"/>
        <v>1.7266188478970435E-12</v>
      </c>
      <c r="AA343" s="23">
        <f t="shared" si="139"/>
        <v>-3.0979663279140368E-12</v>
      </c>
      <c r="AB343" s="23">
        <f t="shared" si="139"/>
        <v>3.3288927170360694E-12</v>
      </c>
      <c r="AC343" s="23">
        <f t="shared" si="139"/>
        <v>-2.085442929455894E-12</v>
      </c>
      <c r="AD343" s="23">
        <f t="shared" si="139"/>
        <v>1.2896350654045818E-12</v>
      </c>
      <c r="AE343" s="23">
        <f t="shared" si="139"/>
        <v>-1.950439809661475E-12</v>
      </c>
      <c r="AF343" s="23">
        <f t="shared" si="139"/>
        <v>-1.0409451078885468E-12</v>
      </c>
    </row>
    <row r="344" spans="1:32" s="8" customFormat="1" hidden="1">
      <c r="A344" s="69" t="s">
        <v>34</v>
      </c>
      <c r="B344" s="63"/>
      <c r="C344" s="23">
        <f t="shared" si="139"/>
        <v>-1053.475935828877</v>
      </c>
      <c r="D344" s="23">
        <f t="shared" si="139"/>
        <v>-300.99312452253673</v>
      </c>
      <c r="E344" s="23">
        <f t="shared" si="139"/>
        <v>-2.7853275241795927E-12</v>
      </c>
      <c r="F344" s="23">
        <f t="shared" si="139"/>
        <v>2.0463630789890885E-12</v>
      </c>
      <c r="G344" s="23">
        <f t="shared" si="139"/>
        <v>-1.0231815394945443E-12</v>
      </c>
      <c r="H344" s="23">
        <f t="shared" si="139"/>
        <v>-5.6843418860808015E-13</v>
      </c>
      <c r="I344" s="23">
        <f t="shared" si="139"/>
        <v>1.6839862837514374E-12</v>
      </c>
      <c r="J344" s="23">
        <f t="shared" si="139"/>
        <v>1.2008172234345693E-12</v>
      </c>
      <c r="K344" s="23">
        <f t="shared" si="139"/>
        <v>1.1439738045737613E-12</v>
      </c>
      <c r="L344" s="23">
        <f t="shared" si="139"/>
        <v>1.2576606422953773E-12</v>
      </c>
      <c r="M344" s="23">
        <f t="shared" si="139"/>
        <v>1.5347723092418164E-12</v>
      </c>
      <c r="N344" s="23">
        <f t="shared" si="139"/>
        <v>-2.3234747459355276E-12</v>
      </c>
      <c r="O344" s="23">
        <f t="shared" si="139"/>
        <v>-2.7000623958883807E-12</v>
      </c>
      <c r="P344" s="23">
        <f t="shared" si="139"/>
        <v>-7.8870243669371121E-13</v>
      </c>
      <c r="Q344" s="23">
        <f t="shared" si="139"/>
        <v>-2.5011104298755527E-12</v>
      </c>
      <c r="R344" s="23">
        <f t="shared" si="139"/>
        <v>-1.5489831639570184E-12</v>
      </c>
      <c r="S344" s="23">
        <f t="shared" si="139"/>
        <v>-3.1263880373444408E-12</v>
      </c>
      <c r="T344" s="23">
        <f t="shared" si="139"/>
        <v>-2.2879476091475226E-12</v>
      </c>
      <c r="U344" s="23">
        <f t="shared" si="139"/>
        <v>-3.2898128665692639E-12</v>
      </c>
      <c r="V344" s="23">
        <f t="shared" si="139"/>
        <v>-3.5598191061581019E-12</v>
      </c>
      <c r="W344" s="23">
        <f t="shared" si="139"/>
        <v>2.8066438062523957E-12</v>
      </c>
      <c r="X344" s="23">
        <f t="shared" si="139"/>
        <v>3.6237679523765109E-13</v>
      </c>
      <c r="Y344" s="23">
        <f t="shared" si="139"/>
        <v>1.5134560271690134E-12</v>
      </c>
      <c r="Z344" s="23">
        <f t="shared" si="139"/>
        <v>-2.0747847884194925E-12</v>
      </c>
      <c r="AA344" s="23">
        <f t="shared" si="139"/>
        <v>6.6791017161449417E-13</v>
      </c>
      <c r="AB344" s="23">
        <f t="shared" si="139"/>
        <v>1.2363443602225743E-12</v>
      </c>
      <c r="AC344" s="23">
        <f t="shared" si="139"/>
        <v>-3.1832314562052488E-12</v>
      </c>
      <c r="AD344" s="23">
        <f t="shared" si="139"/>
        <v>8.7396756498492323E-13</v>
      </c>
      <c r="AE344" s="23">
        <f t="shared" si="139"/>
        <v>1.6058265828178264E-12</v>
      </c>
      <c r="AF344" s="23">
        <f t="shared" si="139"/>
        <v>-4.4764192352886312E-13</v>
      </c>
    </row>
    <row r="345" spans="1:32" s="8" customFormat="1" hidden="1">
      <c r="A345" s="69" t="s">
        <v>35</v>
      </c>
      <c r="B345" s="63"/>
      <c r="C345" s="23">
        <f t="shared" si="139"/>
        <v>-1336.8983957219207</v>
      </c>
      <c r="D345" s="23">
        <f t="shared" si="139"/>
        <v>-381.97097020625785</v>
      </c>
      <c r="E345" s="23">
        <f t="shared" si="139"/>
        <v>4.8316906031686813E-13</v>
      </c>
      <c r="F345" s="23">
        <f t="shared" si="139"/>
        <v>9.3791641120333225E-13</v>
      </c>
      <c r="G345" s="23">
        <f t="shared" si="139"/>
        <v>2.1174173525650986E-12</v>
      </c>
      <c r="H345" s="23">
        <f t="shared" si="139"/>
        <v>1.0089706847793423E-12</v>
      </c>
      <c r="I345" s="23">
        <f t="shared" si="139"/>
        <v>2.4158453015843406E-13</v>
      </c>
      <c r="J345" s="23">
        <f t="shared" si="139"/>
        <v>-3.694822225952521E-13</v>
      </c>
      <c r="K345" s="23">
        <f t="shared" si="139"/>
        <v>6.3948846218409017E-13</v>
      </c>
      <c r="L345" s="23">
        <f t="shared" si="139"/>
        <v>3.5527136788005009E-12</v>
      </c>
      <c r="M345" s="23">
        <f t="shared" si="139"/>
        <v>-5.5422333389287814E-13</v>
      </c>
      <c r="N345" s="23">
        <f t="shared" si="139"/>
        <v>-1.0231815394945443E-12</v>
      </c>
      <c r="O345" s="23">
        <f t="shared" si="139"/>
        <v>2.1884716261411086E-12</v>
      </c>
      <c r="P345" s="23">
        <f t="shared" si="139"/>
        <v>-2.8563817977556027E-12</v>
      </c>
      <c r="Q345" s="23">
        <f t="shared" si="139"/>
        <v>9.0949470177292824E-13</v>
      </c>
      <c r="R345" s="23">
        <f t="shared" si="139"/>
        <v>3.0127011996228248E-12</v>
      </c>
      <c r="S345" s="23">
        <f t="shared" si="139"/>
        <v>1.7195134205394424E-12</v>
      </c>
      <c r="T345" s="23">
        <f t="shared" si="139"/>
        <v>0</v>
      </c>
      <c r="U345" s="23">
        <f t="shared" si="139"/>
        <v>2.1032064978498966E-12</v>
      </c>
      <c r="V345" s="23">
        <f t="shared" si="139"/>
        <v>2.0747847884194925E-12</v>
      </c>
      <c r="W345" s="23">
        <f t="shared" si="139"/>
        <v>1.1226575225009583E-12</v>
      </c>
      <c r="X345" s="23">
        <f t="shared" si="139"/>
        <v>-2.4584778657299466E-12</v>
      </c>
      <c r="Y345" s="23">
        <f t="shared" si="139"/>
        <v>-3.3679725675028749E-12</v>
      </c>
      <c r="Z345" s="23">
        <f t="shared" si="139"/>
        <v>3.3679725675028749E-12</v>
      </c>
      <c r="AA345" s="23">
        <f t="shared" si="139"/>
        <v>0</v>
      </c>
      <c r="AB345" s="23">
        <f t="shared" si="139"/>
        <v>3.5953462429461069E-12</v>
      </c>
      <c r="AC345" s="23">
        <f t="shared" si="139"/>
        <v>-5.5422333389287814E-13</v>
      </c>
      <c r="AD345" s="23">
        <f t="shared" si="139"/>
        <v>1.4210854715202004E-12</v>
      </c>
      <c r="AE345" s="23">
        <f t="shared" si="139"/>
        <v>2.1316282072803006E-12</v>
      </c>
      <c r="AF345" s="23">
        <f t="shared" si="139"/>
        <v>-1.2363443602225743E-12</v>
      </c>
    </row>
    <row r="346" spans="1:32" s="8" customFormat="1" hidden="1">
      <c r="A346" s="69" t="s">
        <v>36</v>
      </c>
      <c r="B346" s="63"/>
      <c r="C346" s="23">
        <f t="shared" si="139"/>
        <v>-823.52941176470904</v>
      </c>
      <c r="D346" s="23">
        <f t="shared" si="139"/>
        <v>-235.29411764705532</v>
      </c>
      <c r="E346" s="23">
        <f t="shared" si="139"/>
        <v>-1.4779288903810084E-12</v>
      </c>
      <c r="F346" s="23">
        <f t="shared" si="139"/>
        <v>-2.8705926524708048E-12</v>
      </c>
      <c r="G346" s="23">
        <f t="shared" si="139"/>
        <v>1.4352963262354024E-12</v>
      </c>
      <c r="H346" s="23">
        <f t="shared" si="139"/>
        <v>2.6147972675971687E-12</v>
      </c>
      <c r="I346" s="23">
        <f t="shared" si="139"/>
        <v>9.9475983006414026E-13</v>
      </c>
      <c r="J346" s="23">
        <f t="shared" si="139"/>
        <v>-7.815970093361102E-13</v>
      </c>
      <c r="K346" s="23">
        <f t="shared" si="139"/>
        <v>2.5579538487363607E-13</v>
      </c>
      <c r="L346" s="23">
        <f t="shared" si="139"/>
        <v>-3.694822225952521E-13</v>
      </c>
      <c r="M346" s="23">
        <f t="shared" si="139"/>
        <v>1.8616219676914625E-12</v>
      </c>
      <c r="N346" s="23">
        <f t="shared" si="139"/>
        <v>-1.2647660696529783E-12</v>
      </c>
      <c r="O346" s="23">
        <f t="shared" si="139"/>
        <v>3.4958702599396929E-12</v>
      </c>
      <c r="P346" s="23">
        <f t="shared" si="139"/>
        <v>2.1884716261411086E-12</v>
      </c>
      <c r="Q346" s="23">
        <f t="shared" si="139"/>
        <v>-2.7426949600339867E-12</v>
      </c>
      <c r="R346" s="23">
        <f t="shared" si="139"/>
        <v>4.2632564145606011E-13</v>
      </c>
      <c r="S346" s="23">
        <f t="shared" si="139"/>
        <v>-3.0695446184836328E-12</v>
      </c>
      <c r="T346" s="23">
        <f t="shared" si="139"/>
        <v>-1.3073986337985843E-12</v>
      </c>
      <c r="U346" s="23">
        <f t="shared" si="139"/>
        <v>1.1652900866465643E-12</v>
      </c>
      <c r="V346" s="23">
        <f t="shared" si="139"/>
        <v>-1.5631940186722204E-13</v>
      </c>
      <c r="W346" s="23">
        <f t="shared" si="139"/>
        <v>2.7142732506035827E-12</v>
      </c>
      <c r="X346" s="23">
        <f t="shared" si="139"/>
        <v>1.3073986337985843E-12</v>
      </c>
      <c r="Y346" s="23">
        <f t="shared" si="139"/>
        <v>3.2400748750660568E-12</v>
      </c>
      <c r="Z346" s="23">
        <f t="shared" si="139"/>
        <v>-3.3537617127876729E-12</v>
      </c>
      <c r="AA346" s="23">
        <f t="shared" si="139"/>
        <v>-2.3305801732931286E-12</v>
      </c>
      <c r="AB346" s="23">
        <f t="shared" si="139"/>
        <v>9.3791641120333225E-13</v>
      </c>
      <c r="AC346" s="23">
        <f t="shared" si="139"/>
        <v>1.9326762412674725E-12</v>
      </c>
      <c r="AD346" s="23">
        <f t="shared" si="139"/>
        <v>-1.0089706847793423E-12</v>
      </c>
      <c r="AE346" s="23">
        <f t="shared" si="139"/>
        <v>2.2879476091475226E-12</v>
      </c>
      <c r="AF346" s="23">
        <f t="shared" si="139"/>
        <v>1.9895196601282805E-12</v>
      </c>
    </row>
    <row r="347" spans="1:32" s="8" customFormat="1" hidden="1">
      <c r="A347" s="69" t="s">
        <v>37</v>
      </c>
      <c r="B347" s="63"/>
      <c r="C347" s="23">
        <f t="shared" si="139"/>
        <v>-26.737967914433767</v>
      </c>
      <c r="D347" s="23">
        <f t="shared" si="139"/>
        <v>-7.6394194041274375</v>
      </c>
      <c r="E347" s="23">
        <f t="shared" si="139"/>
        <v>3.2400748750660568E-12</v>
      </c>
      <c r="F347" s="23">
        <f t="shared" si="139"/>
        <v>5.6843418860808015E-13</v>
      </c>
      <c r="G347" s="23">
        <f t="shared" si="139"/>
        <v>-3.4674485505092889E-12</v>
      </c>
      <c r="H347" s="23">
        <f t="shared" si="139"/>
        <v>2.6716406864579767E-12</v>
      </c>
      <c r="I347" s="23">
        <f t="shared" si="139"/>
        <v>-6.1106675275368616E-13</v>
      </c>
      <c r="J347" s="23">
        <f t="shared" si="139"/>
        <v>1.1368683772161603E-13</v>
      </c>
      <c r="K347" s="23">
        <f t="shared" si="139"/>
        <v>-1.2647660696529783E-12</v>
      </c>
      <c r="L347" s="23">
        <f t="shared" si="139"/>
        <v>-1.6342482922482304E-12</v>
      </c>
      <c r="M347" s="23">
        <f t="shared" si="139"/>
        <v>4.9737991503207013E-13</v>
      </c>
      <c r="N347" s="23">
        <f t="shared" si="139"/>
        <v>1.7053025658242404E-12</v>
      </c>
      <c r="O347" s="23">
        <f t="shared" si="139"/>
        <v>2.4442670110147446E-12</v>
      </c>
      <c r="P347" s="23">
        <f t="shared" si="139"/>
        <v>-3.3537617127876729E-12</v>
      </c>
      <c r="Q347" s="23">
        <f t="shared" si="139"/>
        <v>-1.4352963262354024E-12</v>
      </c>
      <c r="R347" s="23">
        <f t="shared" si="139"/>
        <v>1.3926637620897964E-12</v>
      </c>
      <c r="S347" s="23">
        <f t="shared" si="139"/>
        <v>-1.3500311979441904E-12</v>
      </c>
      <c r="T347" s="23">
        <f t="shared" si="139"/>
        <v>-4.8316906031686813E-13</v>
      </c>
      <c r="U347" s="23">
        <f t="shared" si="139"/>
        <v>2.4726887204451486E-12</v>
      </c>
      <c r="V347" s="23">
        <f t="shared" si="139"/>
        <v>-2.7426949600339867E-12</v>
      </c>
      <c r="W347" s="23">
        <f t="shared" si="139"/>
        <v>-2.1458390619955026E-12</v>
      </c>
      <c r="X347" s="23">
        <f t="shared" si="139"/>
        <v>-2.7569058147491887E-12</v>
      </c>
      <c r="Y347" s="23">
        <f t="shared" si="139"/>
        <v>-1.5774048733874224E-12</v>
      </c>
      <c r="Z347" s="23">
        <f t="shared" si="139"/>
        <v>1.1368683772161603E-13</v>
      </c>
      <c r="AA347" s="23">
        <f t="shared" si="139"/>
        <v>-7.3896444519050419E-13</v>
      </c>
      <c r="AB347" s="23">
        <f t="shared" si="139"/>
        <v>-1.4921397450962104E-12</v>
      </c>
      <c r="AC347" s="23">
        <f t="shared" si="139"/>
        <v>3.1121771826292388E-12</v>
      </c>
      <c r="AD347" s="23">
        <f t="shared" si="139"/>
        <v>1.8332002582610585E-12</v>
      </c>
      <c r="AE347" s="23">
        <f t="shared" si="139"/>
        <v>-2.5721647034515627E-12</v>
      </c>
      <c r="AF347" s="23">
        <f t="shared" si="139"/>
        <v>2.8990143619012088E-12</v>
      </c>
    </row>
    <row r="348" spans="1:32" s="8" customFormat="1" hidden="1">
      <c r="A348" s="69" t="s">
        <v>38</v>
      </c>
      <c r="B348" s="63"/>
      <c r="C348" s="23">
        <f t="shared" si="139"/>
        <v>224.59893048128112</v>
      </c>
      <c r="D348" s="23">
        <f t="shared" si="139"/>
        <v>64.171122994654354</v>
      </c>
      <c r="E348" s="23">
        <f t="shared" si="139"/>
        <v>-1.4495071809506044E-12</v>
      </c>
      <c r="F348" s="23">
        <f t="shared" si="139"/>
        <v>2.3305801732931286E-12</v>
      </c>
      <c r="G348" s="23">
        <f t="shared" si="139"/>
        <v>2.2453150450019166E-12</v>
      </c>
      <c r="H348" s="23">
        <f t="shared" si="139"/>
        <v>-7.3896444519050419E-13</v>
      </c>
      <c r="I348" s="23">
        <f t="shared" si="139"/>
        <v>-1.7053025658242404E-12</v>
      </c>
      <c r="J348" s="23">
        <f t="shared" si="139"/>
        <v>1.0516032489249483E-12</v>
      </c>
      <c r="K348" s="23">
        <f t="shared" si="139"/>
        <v>1.1368683772161603E-12</v>
      </c>
      <c r="L348" s="23">
        <f t="shared" si="139"/>
        <v>1.0800249583553523E-12</v>
      </c>
      <c r="M348" s="23">
        <f t="shared" si="139"/>
        <v>-5.6843418860808015E-13</v>
      </c>
      <c r="N348" s="23">
        <f t="shared" si="139"/>
        <v>6.2527760746888816E-13</v>
      </c>
      <c r="O348" s="23">
        <f t="shared" si="139"/>
        <v>0</v>
      </c>
      <c r="P348" s="23">
        <f t="shared" si="139"/>
        <v>-2.8421709430404007E-12</v>
      </c>
      <c r="Q348" s="23">
        <f t="shared" si="139"/>
        <v>-2.9842794901924208E-12</v>
      </c>
      <c r="R348" s="23">
        <f t="shared" si="139"/>
        <v>-1.0231815394945443E-12</v>
      </c>
      <c r="S348" s="23">
        <f t="shared" si="139"/>
        <v>-1.3358203432289883E-12</v>
      </c>
      <c r="T348" s="23">
        <f t="shared" si="139"/>
        <v>6.5369931689929217E-13</v>
      </c>
      <c r="U348" s="23">
        <f t="shared" si="139"/>
        <v>1.6484591469634324E-12</v>
      </c>
      <c r="V348" s="23">
        <f t="shared" si="139"/>
        <v>2.2168933355715126E-12</v>
      </c>
      <c r="W348" s="23">
        <f t="shared" si="139"/>
        <v>-3.4674485505092889E-12</v>
      </c>
      <c r="X348" s="23">
        <f t="shared" si="139"/>
        <v>-1.5631940186722204E-12</v>
      </c>
      <c r="Y348" s="23">
        <f t="shared" si="139"/>
        <v>1.6484591469634324E-12</v>
      </c>
      <c r="Z348" s="23">
        <f t="shared" si="139"/>
        <v>2.7853275241795927E-12</v>
      </c>
      <c r="AA348" s="23">
        <f t="shared" si="139"/>
        <v>7.9580786405131221E-13</v>
      </c>
      <c r="AB348" s="23">
        <f t="shared" si="139"/>
        <v>-9.6633812063373625E-13</v>
      </c>
      <c r="AC348" s="23">
        <f t="shared" si="139"/>
        <v>-1.1937117960769683E-12</v>
      </c>
      <c r="AD348" s="23">
        <f t="shared" si="139"/>
        <v>-2.8137492336099967E-12</v>
      </c>
      <c r="AE348" s="23">
        <f t="shared" si="139"/>
        <v>6.8212102632969618E-13</v>
      </c>
      <c r="AF348" s="23">
        <f t="shared" si="139"/>
        <v>-1.6768808563938364E-12</v>
      </c>
    </row>
    <row r="349" spans="1:32" s="8" customFormat="1" hidden="1">
      <c r="A349" s="69" t="s">
        <v>39</v>
      </c>
      <c r="B349" s="63"/>
      <c r="C349" s="23">
        <f t="shared" si="139"/>
        <v>459.89304812833655</v>
      </c>
      <c r="D349" s="23">
        <f t="shared" si="139"/>
        <v>131.39801375095647</v>
      </c>
      <c r="E349" s="23">
        <f t="shared" si="139"/>
        <v>8.5265128291212022E-13</v>
      </c>
      <c r="F349" s="23">
        <f t="shared" si="139"/>
        <v>2.8421709430404007E-12</v>
      </c>
      <c r="G349" s="23">
        <f t="shared" si="139"/>
        <v>2.3874235921539366E-12</v>
      </c>
      <c r="H349" s="23">
        <f t="shared" si="139"/>
        <v>-1.5916157281026244E-12</v>
      </c>
      <c r="I349" s="23">
        <f t="shared" si="139"/>
        <v>1.5916157281026244E-12</v>
      </c>
      <c r="J349" s="23">
        <f t="shared" si="139"/>
        <v>-2.5011104298755527E-12</v>
      </c>
      <c r="K349" s="23">
        <f t="shared" si="139"/>
        <v>2.9558577807620168E-12</v>
      </c>
      <c r="L349" s="23">
        <f t="shared" si="139"/>
        <v>0</v>
      </c>
      <c r="M349" s="23">
        <f t="shared" si="139"/>
        <v>6.8212102632969618E-13</v>
      </c>
      <c r="N349" s="23">
        <f t="shared" si="139"/>
        <v>-1.5347723092418164E-12</v>
      </c>
      <c r="O349" s="23">
        <f t="shared" si="139"/>
        <v>1.5916157281026244E-12</v>
      </c>
      <c r="P349" s="23">
        <f t="shared" si="139"/>
        <v>-1.6484591469634324E-12</v>
      </c>
      <c r="Q349" s="23">
        <f t="shared" si="139"/>
        <v>1.8758328224066645E-12</v>
      </c>
      <c r="R349" s="23">
        <f t="shared" si="139"/>
        <v>-1.1652900866465643E-12</v>
      </c>
      <c r="S349" s="23">
        <f t="shared" si="139"/>
        <v>-7.9580786405131221E-13</v>
      </c>
      <c r="T349" s="23">
        <f t="shared" si="139"/>
        <v>1.4779288903810084E-12</v>
      </c>
      <c r="U349" s="23">
        <f t="shared" si="139"/>
        <v>1.6484591469634324E-12</v>
      </c>
      <c r="V349" s="23">
        <f t="shared" si="139"/>
        <v>7.9580786405131221E-13</v>
      </c>
      <c r="W349" s="23">
        <f t="shared" si="139"/>
        <v>-8.8107299234252423E-13</v>
      </c>
      <c r="X349" s="23">
        <f t="shared" si="139"/>
        <v>-1.3642420526593924E-12</v>
      </c>
      <c r="Y349" s="23">
        <f t="shared" si="139"/>
        <v>2.4442670110147446E-12</v>
      </c>
      <c r="Z349" s="23">
        <f t="shared" si="139"/>
        <v>-3.4390268410788849E-12</v>
      </c>
      <c r="AA349" s="23">
        <f t="shared" si="139"/>
        <v>-4.2632564145606011E-13</v>
      </c>
      <c r="AB349" s="23">
        <f t="shared" si="139"/>
        <v>5.6843418860808015E-13</v>
      </c>
      <c r="AC349" s="23">
        <f t="shared" si="139"/>
        <v>-1.0516032489249483E-12</v>
      </c>
      <c r="AD349" s="23">
        <f t="shared" si="139"/>
        <v>3.2684965844964609E-12</v>
      </c>
      <c r="AE349" s="23">
        <f t="shared" si="139"/>
        <v>-2.8421709430404007E-12</v>
      </c>
      <c r="AF349" s="23">
        <f t="shared" si="139"/>
        <v>-1.8189894035458565E-12</v>
      </c>
    </row>
    <row r="350" spans="1:32" s="8" customFormat="1" hidden="1">
      <c r="A350" s="69" t="s">
        <v>40</v>
      </c>
      <c r="B350" s="63"/>
      <c r="C350" s="23">
        <f t="shared" si="139"/>
        <v>165.77540106952119</v>
      </c>
      <c r="D350" s="23">
        <f t="shared" si="139"/>
        <v>47.364400305574122</v>
      </c>
      <c r="E350" s="23">
        <f t="shared" si="139"/>
        <v>-2.2737367544323206E-12</v>
      </c>
      <c r="F350" s="23">
        <f t="shared" si="139"/>
        <v>-2.9558577807620168E-12</v>
      </c>
      <c r="G350" s="23">
        <f t="shared" si="139"/>
        <v>-8.5265128291212022E-13</v>
      </c>
      <c r="H350" s="23">
        <f t="shared" si="139"/>
        <v>3.2400748750660568E-12</v>
      </c>
      <c r="I350" s="23">
        <f t="shared" si="139"/>
        <v>2.9558577807620168E-12</v>
      </c>
      <c r="J350" s="23">
        <f t="shared" si="139"/>
        <v>0</v>
      </c>
      <c r="K350" s="23">
        <f t="shared" si="139"/>
        <v>-2.3874235921539366E-12</v>
      </c>
      <c r="L350" s="23">
        <f t="shared" si="139"/>
        <v>3.4674485505092889E-12</v>
      </c>
      <c r="M350" s="23">
        <f t="shared" si="139"/>
        <v>-9.6633812063373625E-13</v>
      </c>
      <c r="N350" s="23">
        <f t="shared" si="139"/>
        <v>4.5474735088646412E-13</v>
      </c>
      <c r="O350" s="23">
        <f t="shared" si="139"/>
        <v>1.3642420526593924E-12</v>
      </c>
      <c r="P350" s="23">
        <f t="shared" si="139"/>
        <v>1.1937117960769683E-12</v>
      </c>
      <c r="Q350" s="23">
        <f t="shared" si="139"/>
        <v>6.8212102632969618E-13</v>
      </c>
      <c r="R350" s="23">
        <f t="shared" ref="R350:AF350" si="140">R216-R283</f>
        <v>3.5811353882309049E-12</v>
      </c>
      <c r="S350" s="23">
        <f t="shared" si="140"/>
        <v>-5.1159076974727213E-13</v>
      </c>
      <c r="T350" s="23">
        <f t="shared" si="140"/>
        <v>9.6633812063373625E-13</v>
      </c>
      <c r="U350" s="23">
        <f t="shared" si="140"/>
        <v>-1.4779288903810084E-12</v>
      </c>
      <c r="V350" s="23">
        <f t="shared" si="140"/>
        <v>0</v>
      </c>
      <c r="W350" s="23">
        <f t="shared" si="140"/>
        <v>-1.1937117960769683E-12</v>
      </c>
      <c r="X350" s="23">
        <f t="shared" si="140"/>
        <v>-1.1368683772161603E-12</v>
      </c>
      <c r="Y350" s="23">
        <f t="shared" si="140"/>
        <v>1.7053025658242404E-12</v>
      </c>
      <c r="Z350" s="23">
        <f t="shared" si="140"/>
        <v>1.3642420526593924E-12</v>
      </c>
      <c r="AA350" s="23">
        <f t="shared" si="140"/>
        <v>-1.6484591469634324E-12</v>
      </c>
      <c r="AB350" s="23">
        <f t="shared" si="140"/>
        <v>-1.8189894035458565E-12</v>
      </c>
      <c r="AC350" s="23">
        <f t="shared" si="140"/>
        <v>1.4779288903810084E-12</v>
      </c>
      <c r="AD350" s="23">
        <f t="shared" si="140"/>
        <v>-1.5916157281026244E-12</v>
      </c>
      <c r="AE350" s="23">
        <f t="shared" si="140"/>
        <v>4.5474735088646412E-13</v>
      </c>
      <c r="AF350" s="23">
        <f t="shared" si="140"/>
        <v>-1.6484591469634324E-12</v>
      </c>
    </row>
    <row r="351" spans="1:32" s="8" customFormat="1" hidden="1">
      <c r="A351" s="69" t="s">
        <v>41</v>
      </c>
      <c r="B351" s="63"/>
      <c r="C351" s="23">
        <f t="shared" ref="C351:AF358" si="141">C217-C284</f>
        <v>-208.55614973262129</v>
      </c>
      <c r="D351" s="23">
        <f t="shared" si="141"/>
        <v>-59.587471352176863</v>
      </c>
      <c r="E351" s="23">
        <f t="shared" si="141"/>
        <v>-9.0949470177292824E-13</v>
      </c>
      <c r="F351" s="23">
        <f t="shared" si="141"/>
        <v>0</v>
      </c>
      <c r="G351" s="23">
        <f t="shared" si="141"/>
        <v>0</v>
      </c>
      <c r="H351" s="23">
        <f t="shared" si="141"/>
        <v>1.0231815394945443E-12</v>
      </c>
      <c r="I351" s="23">
        <f t="shared" si="141"/>
        <v>0</v>
      </c>
      <c r="J351" s="23">
        <f t="shared" si="141"/>
        <v>0</v>
      </c>
      <c r="K351" s="23">
        <f t="shared" si="141"/>
        <v>0</v>
      </c>
      <c r="L351" s="23">
        <f t="shared" si="141"/>
        <v>-1.9326762412674725E-12</v>
      </c>
      <c r="M351" s="23">
        <f t="shared" si="141"/>
        <v>1.7053025658242404E-12</v>
      </c>
      <c r="N351" s="23">
        <f t="shared" si="141"/>
        <v>0</v>
      </c>
      <c r="O351" s="23">
        <f t="shared" si="141"/>
        <v>0</v>
      </c>
      <c r="P351" s="23">
        <f t="shared" si="141"/>
        <v>9.0949470177292824E-13</v>
      </c>
      <c r="Q351" s="23">
        <f t="shared" si="141"/>
        <v>-1.1368683772161603E-12</v>
      </c>
      <c r="R351" s="23">
        <f t="shared" si="141"/>
        <v>0</v>
      </c>
      <c r="S351" s="23">
        <f t="shared" si="141"/>
        <v>1.2505552149377763E-12</v>
      </c>
      <c r="T351" s="23">
        <f t="shared" si="141"/>
        <v>1.4779288903810084E-12</v>
      </c>
      <c r="U351" s="23">
        <f t="shared" si="141"/>
        <v>-1.2505552149377763E-12</v>
      </c>
      <c r="V351" s="23">
        <f t="shared" si="141"/>
        <v>0</v>
      </c>
      <c r="W351" s="23">
        <f t="shared" si="141"/>
        <v>-1.0231815394945443E-12</v>
      </c>
      <c r="X351" s="23">
        <f t="shared" si="141"/>
        <v>0</v>
      </c>
      <c r="Y351" s="23">
        <f t="shared" si="141"/>
        <v>-1.1368683772161603E-12</v>
      </c>
      <c r="Z351" s="23">
        <f t="shared" si="141"/>
        <v>0</v>
      </c>
      <c r="AA351" s="23">
        <f t="shared" si="141"/>
        <v>0</v>
      </c>
      <c r="AB351" s="23">
        <f t="shared" si="141"/>
        <v>0</v>
      </c>
      <c r="AC351" s="23">
        <f t="shared" si="141"/>
        <v>0</v>
      </c>
      <c r="AD351" s="23">
        <f t="shared" si="141"/>
        <v>0</v>
      </c>
      <c r="AE351" s="23">
        <f t="shared" si="141"/>
        <v>0</v>
      </c>
      <c r="AF351" s="23">
        <f t="shared" si="141"/>
        <v>0</v>
      </c>
    </row>
    <row r="352" spans="1:32" s="8" customFormat="1" hidden="1">
      <c r="A352" s="69" t="s">
        <v>42</v>
      </c>
      <c r="B352" s="63"/>
      <c r="C352" s="23">
        <f t="shared" si="141"/>
        <v>26.737967914432375</v>
      </c>
      <c r="D352" s="23">
        <f t="shared" si="141"/>
        <v>7.6394194041265564</v>
      </c>
      <c r="E352" s="23">
        <f t="shared" si="141"/>
        <v>0</v>
      </c>
      <c r="F352" s="23">
        <f t="shared" si="141"/>
        <v>2.0463630789890885E-12</v>
      </c>
      <c r="G352" s="23">
        <f t="shared" si="141"/>
        <v>0</v>
      </c>
      <c r="H352" s="23">
        <f t="shared" si="141"/>
        <v>2.2737367544323206E-12</v>
      </c>
      <c r="I352" s="23">
        <f t="shared" si="141"/>
        <v>2.0463630789890885E-12</v>
      </c>
      <c r="J352" s="23">
        <f t="shared" si="141"/>
        <v>-3.637978807091713E-12</v>
      </c>
      <c r="K352" s="23">
        <f t="shared" si="141"/>
        <v>0</v>
      </c>
      <c r="L352" s="23">
        <f t="shared" si="141"/>
        <v>0</v>
      </c>
      <c r="M352" s="23">
        <f t="shared" si="141"/>
        <v>-1.5916157281026244E-12</v>
      </c>
      <c r="N352" s="23">
        <f t="shared" si="141"/>
        <v>0</v>
      </c>
      <c r="O352" s="23">
        <f t="shared" si="141"/>
        <v>1.3642420526593924E-12</v>
      </c>
      <c r="P352" s="23">
        <f t="shared" si="141"/>
        <v>0</v>
      </c>
      <c r="Q352" s="23">
        <f t="shared" si="141"/>
        <v>-1.1368683772161603E-12</v>
      </c>
      <c r="R352" s="23">
        <f t="shared" si="141"/>
        <v>0</v>
      </c>
      <c r="S352" s="23">
        <f t="shared" si="141"/>
        <v>-1.0231815394945443E-12</v>
      </c>
      <c r="T352" s="23">
        <f t="shared" si="141"/>
        <v>1.4779288903810084E-12</v>
      </c>
      <c r="U352" s="23">
        <f t="shared" si="141"/>
        <v>1.1368683772161603E-12</v>
      </c>
      <c r="V352" s="23">
        <f t="shared" si="141"/>
        <v>-1.2505552149377763E-12</v>
      </c>
      <c r="W352" s="23">
        <f t="shared" si="141"/>
        <v>-1.1368683772161603E-12</v>
      </c>
      <c r="X352" s="23">
        <f t="shared" si="141"/>
        <v>0</v>
      </c>
      <c r="Y352" s="23">
        <f t="shared" si="141"/>
        <v>1.2505552149377763E-12</v>
      </c>
      <c r="Z352" s="23">
        <f t="shared" si="141"/>
        <v>1.4779288903810084E-12</v>
      </c>
      <c r="AA352" s="23">
        <f t="shared" si="141"/>
        <v>0</v>
      </c>
      <c r="AB352" s="23">
        <f t="shared" si="141"/>
        <v>0</v>
      </c>
      <c r="AC352" s="23">
        <f t="shared" si="141"/>
        <v>0</v>
      </c>
      <c r="AD352" s="23">
        <f t="shared" si="141"/>
        <v>0</v>
      </c>
      <c r="AE352" s="23">
        <f t="shared" si="141"/>
        <v>9.0949470177292824E-13</v>
      </c>
      <c r="AF352" s="23">
        <f t="shared" si="141"/>
        <v>0</v>
      </c>
    </row>
    <row r="353" spans="1:32" s="8" customFormat="1" hidden="1">
      <c r="A353" s="69" t="s">
        <v>43</v>
      </c>
      <c r="B353" s="63"/>
      <c r="C353" s="23">
        <f t="shared" si="141"/>
        <v>-128.34224598930496</v>
      </c>
      <c r="D353" s="23">
        <f t="shared" si="141"/>
        <v>-36.669213139802196</v>
      </c>
      <c r="E353" s="23">
        <f t="shared" si="141"/>
        <v>0</v>
      </c>
      <c r="F353" s="23">
        <f t="shared" si="141"/>
        <v>3.637978807091713E-12</v>
      </c>
      <c r="G353" s="23">
        <f t="shared" si="141"/>
        <v>0</v>
      </c>
      <c r="H353" s="23">
        <f t="shared" si="141"/>
        <v>0</v>
      </c>
      <c r="I353" s="23">
        <f t="shared" si="141"/>
        <v>-3.637978807091713E-12</v>
      </c>
      <c r="J353" s="23">
        <f t="shared" si="141"/>
        <v>0</v>
      </c>
      <c r="K353" s="23">
        <f t="shared" si="141"/>
        <v>0</v>
      </c>
      <c r="L353" s="23">
        <f t="shared" si="141"/>
        <v>0</v>
      </c>
      <c r="M353" s="23">
        <f t="shared" si="141"/>
        <v>0</v>
      </c>
      <c r="N353" s="23">
        <f t="shared" si="141"/>
        <v>0</v>
      </c>
      <c r="O353" s="23">
        <f t="shared" si="141"/>
        <v>0</v>
      </c>
      <c r="P353" s="23">
        <f t="shared" si="141"/>
        <v>0</v>
      </c>
      <c r="Q353" s="23">
        <f t="shared" si="141"/>
        <v>0</v>
      </c>
      <c r="R353" s="23">
        <f t="shared" si="141"/>
        <v>0</v>
      </c>
      <c r="S353" s="23">
        <f t="shared" si="141"/>
        <v>0</v>
      </c>
      <c r="T353" s="23">
        <f t="shared" si="141"/>
        <v>0</v>
      </c>
      <c r="U353" s="23">
        <f t="shared" si="141"/>
        <v>0</v>
      </c>
      <c r="V353" s="23">
        <f t="shared" si="141"/>
        <v>-1.8189894035458565E-12</v>
      </c>
      <c r="W353" s="23">
        <f t="shared" si="141"/>
        <v>0</v>
      </c>
      <c r="X353" s="23">
        <f t="shared" si="141"/>
        <v>0</v>
      </c>
      <c r="Y353" s="23">
        <f t="shared" si="141"/>
        <v>0</v>
      </c>
      <c r="Z353" s="23">
        <f t="shared" si="141"/>
        <v>0</v>
      </c>
      <c r="AA353" s="23">
        <f t="shared" si="141"/>
        <v>0</v>
      </c>
      <c r="AB353" s="23">
        <f t="shared" si="141"/>
        <v>0</v>
      </c>
      <c r="AC353" s="23">
        <f t="shared" si="141"/>
        <v>0</v>
      </c>
      <c r="AD353" s="23">
        <f t="shared" si="141"/>
        <v>0</v>
      </c>
      <c r="AE353" s="23">
        <f t="shared" si="141"/>
        <v>0</v>
      </c>
      <c r="AF353" s="23">
        <f t="shared" si="141"/>
        <v>0</v>
      </c>
    </row>
    <row r="354" spans="1:32" s="8" customFormat="1" hidden="1">
      <c r="A354" s="69" t="s">
        <v>44</v>
      </c>
      <c r="B354" s="63"/>
      <c r="C354" s="23">
        <f t="shared" si="141"/>
        <v>160.42780748663108</v>
      </c>
      <c r="D354" s="23">
        <f t="shared" si="141"/>
        <v>45.836516424754336</v>
      </c>
      <c r="E354" s="23">
        <f t="shared" si="141"/>
        <v>0</v>
      </c>
      <c r="F354" s="23">
        <f t="shared" si="141"/>
        <v>0</v>
      </c>
      <c r="G354" s="23">
        <f t="shared" si="141"/>
        <v>0</v>
      </c>
      <c r="H354" s="23">
        <f t="shared" si="141"/>
        <v>0</v>
      </c>
      <c r="I354" s="23">
        <f t="shared" si="141"/>
        <v>0</v>
      </c>
      <c r="J354" s="23">
        <f t="shared" si="141"/>
        <v>0</v>
      </c>
      <c r="K354" s="23">
        <f t="shared" si="141"/>
        <v>0</v>
      </c>
      <c r="L354" s="23">
        <f t="shared" si="141"/>
        <v>0</v>
      </c>
      <c r="M354" s="23">
        <f t="shared" si="141"/>
        <v>0</v>
      </c>
      <c r="N354" s="23">
        <f t="shared" si="141"/>
        <v>0</v>
      </c>
      <c r="O354" s="23">
        <f t="shared" si="141"/>
        <v>0</v>
      </c>
      <c r="P354" s="23">
        <f t="shared" si="141"/>
        <v>0</v>
      </c>
      <c r="Q354" s="23">
        <f t="shared" si="141"/>
        <v>0</v>
      </c>
      <c r="R354" s="23">
        <f t="shared" si="141"/>
        <v>0</v>
      </c>
      <c r="S354" s="23">
        <f t="shared" si="141"/>
        <v>0</v>
      </c>
      <c r="T354" s="23">
        <f t="shared" si="141"/>
        <v>0</v>
      </c>
      <c r="U354" s="23">
        <f t="shared" si="141"/>
        <v>0</v>
      </c>
      <c r="V354" s="23">
        <f t="shared" si="141"/>
        <v>0</v>
      </c>
      <c r="W354" s="23">
        <f t="shared" si="141"/>
        <v>0</v>
      </c>
      <c r="X354" s="23">
        <f t="shared" si="141"/>
        <v>0</v>
      </c>
      <c r="Y354" s="23">
        <f t="shared" si="141"/>
        <v>0</v>
      </c>
      <c r="Z354" s="23">
        <f t="shared" si="141"/>
        <v>0</v>
      </c>
      <c r="AA354" s="23">
        <f t="shared" si="141"/>
        <v>0</v>
      </c>
      <c r="AB354" s="23">
        <f t="shared" si="141"/>
        <v>0</v>
      </c>
      <c r="AC354" s="23">
        <f t="shared" si="141"/>
        <v>0</v>
      </c>
      <c r="AD354" s="23">
        <f t="shared" si="141"/>
        <v>0</v>
      </c>
      <c r="AE354" s="23">
        <f t="shared" si="141"/>
        <v>0</v>
      </c>
      <c r="AF354" s="23">
        <f t="shared" si="141"/>
        <v>0</v>
      </c>
    </row>
    <row r="355" spans="1:32" s="8" customFormat="1" hidden="1">
      <c r="A355" s="69" t="s">
        <v>45</v>
      </c>
      <c r="B355" s="63"/>
      <c r="C355" s="23">
        <f t="shared" si="141"/>
        <v>85.561497326203607</v>
      </c>
      <c r="D355" s="23">
        <f t="shared" si="141"/>
        <v>24.446142093199342</v>
      </c>
      <c r="E355" s="23">
        <f t="shared" si="141"/>
        <v>0</v>
      </c>
      <c r="F355" s="23">
        <f t="shared" si="141"/>
        <v>0</v>
      </c>
      <c r="G355" s="23">
        <f t="shared" si="141"/>
        <v>0</v>
      </c>
      <c r="H355" s="23">
        <f t="shared" si="141"/>
        <v>0</v>
      </c>
      <c r="I355" s="23">
        <f t="shared" si="141"/>
        <v>0</v>
      </c>
      <c r="J355" s="23">
        <f t="shared" si="141"/>
        <v>0</v>
      </c>
      <c r="K355" s="23">
        <f t="shared" si="141"/>
        <v>0</v>
      </c>
      <c r="L355" s="23">
        <f t="shared" si="141"/>
        <v>0</v>
      </c>
      <c r="M355" s="23">
        <f t="shared" si="141"/>
        <v>0</v>
      </c>
      <c r="N355" s="23">
        <f t="shared" si="141"/>
        <v>0</v>
      </c>
      <c r="O355" s="23">
        <f t="shared" si="141"/>
        <v>0</v>
      </c>
      <c r="P355" s="23">
        <f t="shared" si="141"/>
        <v>0</v>
      </c>
      <c r="Q355" s="23">
        <f t="shared" si="141"/>
        <v>0</v>
      </c>
      <c r="R355" s="23">
        <f t="shared" si="141"/>
        <v>0</v>
      </c>
      <c r="S355" s="23">
        <f t="shared" si="141"/>
        <v>0</v>
      </c>
      <c r="T355" s="23">
        <f t="shared" si="141"/>
        <v>0</v>
      </c>
      <c r="U355" s="23">
        <f t="shared" si="141"/>
        <v>0</v>
      </c>
      <c r="V355" s="23">
        <f t="shared" si="141"/>
        <v>0</v>
      </c>
      <c r="W355" s="23">
        <f t="shared" si="141"/>
        <v>0</v>
      </c>
      <c r="X355" s="23">
        <f t="shared" si="141"/>
        <v>0</v>
      </c>
      <c r="Y355" s="23">
        <f t="shared" si="141"/>
        <v>0</v>
      </c>
      <c r="Z355" s="23">
        <f t="shared" si="141"/>
        <v>0</v>
      </c>
      <c r="AA355" s="23">
        <f t="shared" si="141"/>
        <v>0</v>
      </c>
      <c r="AB355" s="23">
        <f t="shared" si="141"/>
        <v>0</v>
      </c>
      <c r="AC355" s="23">
        <f t="shared" si="141"/>
        <v>0</v>
      </c>
      <c r="AD355" s="23">
        <f t="shared" si="141"/>
        <v>0</v>
      </c>
      <c r="AE355" s="23">
        <f t="shared" si="141"/>
        <v>0</v>
      </c>
      <c r="AF355" s="23">
        <f t="shared" si="141"/>
        <v>0</v>
      </c>
    </row>
    <row r="356" spans="1:32" s="8" customFormat="1" hidden="1">
      <c r="A356" s="69" t="s">
        <v>46</v>
      </c>
      <c r="B356" s="63"/>
      <c r="C356" s="23">
        <f t="shared" si="141"/>
        <v>90.909090909091901</v>
      </c>
      <c r="D356" s="23">
        <f t="shared" si="141"/>
        <v>25.974025974024698</v>
      </c>
      <c r="E356" s="23">
        <f t="shared" si="141"/>
        <v>0</v>
      </c>
      <c r="F356" s="23">
        <f t="shared" si="141"/>
        <v>0</v>
      </c>
      <c r="G356" s="23">
        <f t="shared" si="141"/>
        <v>0</v>
      </c>
      <c r="H356" s="23">
        <f t="shared" si="141"/>
        <v>0</v>
      </c>
      <c r="I356" s="23">
        <f t="shared" si="141"/>
        <v>0</v>
      </c>
      <c r="J356" s="23">
        <f t="shared" si="141"/>
        <v>0</v>
      </c>
      <c r="K356" s="23">
        <f t="shared" si="141"/>
        <v>0</v>
      </c>
      <c r="L356" s="23">
        <f t="shared" si="141"/>
        <v>0</v>
      </c>
      <c r="M356" s="23">
        <f t="shared" si="141"/>
        <v>0</v>
      </c>
      <c r="N356" s="23">
        <f t="shared" si="141"/>
        <v>0</v>
      </c>
      <c r="O356" s="23">
        <f t="shared" si="141"/>
        <v>0</v>
      </c>
      <c r="P356" s="23">
        <f t="shared" si="141"/>
        <v>0</v>
      </c>
      <c r="Q356" s="23">
        <f t="shared" si="141"/>
        <v>0</v>
      </c>
      <c r="R356" s="23">
        <f t="shared" si="141"/>
        <v>0</v>
      </c>
      <c r="S356" s="23">
        <f t="shared" si="141"/>
        <v>0</v>
      </c>
      <c r="T356" s="23">
        <f t="shared" si="141"/>
        <v>0</v>
      </c>
      <c r="U356" s="23">
        <f t="shared" si="141"/>
        <v>0</v>
      </c>
      <c r="V356" s="23">
        <f t="shared" si="141"/>
        <v>0</v>
      </c>
      <c r="W356" s="23">
        <f t="shared" si="141"/>
        <v>0</v>
      </c>
      <c r="X356" s="23">
        <f t="shared" si="141"/>
        <v>0</v>
      </c>
      <c r="Y356" s="23">
        <f t="shared" si="141"/>
        <v>0</v>
      </c>
      <c r="Z356" s="23">
        <f t="shared" si="141"/>
        <v>0</v>
      </c>
      <c r="AA356" s="23">
        <f t="shared" si="141"/>
        <v>0</v>
      </c>
      <c r="AB356" s="23">
        <f t="shared" si="141"/>
        <v>0</v>
      </c>
      <c r="AC356" s="23">
        <f t="shared" si="141"/>
        <v>0</v>
      </c>
      <c r="AD356" s="23">
        <f t="shared" si="141"/>
        <v>0</v>
      </c>
      <c r="AE356" s="23">
        <f t="shared" si="141"/>
        <v>0</v>
      </c>
      <c r="AF356" s="23">
        <f t="shared" si="141"/>
        <v>0</v>
      </c>
    </row>
    <row r="357" spans="1:32" s="8" customFormat="1" hidden="1">
      <c r="A357" s="69" t="s">
        <v>47</v>
      </c>
      <c r="B357" s="63"/>
      <c r="C357" s="23">
        <f t="shared" si="141"/>
        <v>-42.780748663101804</v>
      </c>
      <c r="D357" s="23">
        <f t="shared" si="141"/>
        <v>-12.223071046601035</v>
      </c>
      <c r="E357" s="23">
        <f t="shared" si="141"/>
        <v>0</v>
      </c>
      <c r="F357" s="23">
        <f t="shared" si="141"/>
        <v>0</v>
      </c>
      <c r="G357" s="23">
        <f t="shared" si="141"/>
        <v>0</v>
      </c>
      <c r="H357" s="23">
        <f t="shared" si="141"/>
        <v>0</v>
      </c>
      <c r="I357" s="23">
        <f t="shared" si="141"/>
        <v>0</v>
      </c>
      <c r="J357" s="23">
        <f t="shared" si="141"/>
        <v>0</v>
      </c>
      <c r="K357" s="23">
        <f t="shared" si="141"/>
        <v>0</v>
      </c>
      <c r="L357" s="23">
        <f t="shared" si="141"/>
        <v>0</v>
      </c>
      <c r="M357" s="23">
        <f t="shared" si="141"/>
        <v>0</v>
      </c>
      <c r="N357" s="23">
        <f t="shared" si="141"/>
        <v>0</v>
      </c>
      <c r="O357" s="23">
        <f t="shared" si="141"/>
        <v>0</v>
      </c>
      <c r="P357" s="23">
        <f t="shared" si="141"/>
        <v>0</v>
      </c>
      <c r="Q357" s="23">
        <f t="shared" si="141"/>
        <v>0</v>
      </c>
      <c r="R357" s="23">
        <f t="shared" si="141"/>
        <v>0</v>
      </c>
      <c r="S357" s="23">
        <f t="shared" si="141"/>
        <v>0</v>
      </c>
      <c r="T357" s="23">
        <f t="shared" si="141"/>
        <v>0</v>
      </c>
      <c r="U357" s="23">
        <f t="shared" si="141"/>
        <v>0</v>
      </c>
      <c r="V357" s="23">
        <f t="shared" si="141"/>
        <v>0</v>
      </c>
      <c r="W357" s="23">
        <f t="shared" si="141"/>
        <v>0</v>
      </c>
      <c r="X357" s="23">
        <f t="shared" si="141"/>
        <v>0</v>
      </c>
      <c r="Y357" s="23">
        <f t="shared" si="141"/>
        <v>0</v>
      </c>
      <c r="Z357" s="23">
        <f t="shared" si="141"/>
        <v>0</v>
      </c>
      <c r="AA357" s="23">
        <f t="shared" si="141"/>
        <v>0</v>
      </c>
      <c r="AB357" s="23">
        <f t="shared" si="141"/>
        <v>0</v>
      </c>
      <c r="AC357" s="23">
        <f t="shared" si="141"/>
        <v>0</v>
      </c>
      <c r="AD357" s="23">
        <f t="shared" si="141"/>
        <v>0</v>
      </c>
      <c r="AE357" s="23">
        <f t="shared" si="141"/>
        <v>0</v>
      </c>
      <c r="AF357" s="23">
        <f t="shared" si="141"/>
        <v>0</v>
      </c>
    </row>
    <row r="358" spans="1:32" s="8" customFormat="1" hidden="1">
      <c r="A358" s="69" t="s">
        <v>48</v>
      </c>
      <c r="B358" s="63"/>
      <c r="C358" s="23">
        <f>C224-C291</f>
        <v>48.128342245989188</v>
      </c>
      <c r="D358" s="23">
        <f t="shared" si="141"/>
        <v>13.75095492742912</v>
      </c>
      <c r="E358" s="23">
        <f t="shared" si="141"/>
        <v>0</v>
      </c>
      <c r="F358" s="23">
        <f t="shared" si="141"/>
        <v>0</v>
      </c>
      <c r="G358" s="23">
        <f t="shared" si="141"/>
        <v>0</v>
      </c>
      <c r="H358" s="23">
        <f t="shared" si="141"/>
        <v>0</v>
      </c>
      <c r="I358" s="23">
        <f t="shared" si="141"/>
        <v>0</v>
      </c>
      <c r="J358" s="23">
        <f t="shared" si="141"/>
        <v>0</v>
      </c>
      <c r="K358" s="23">
        <f t="shared" si="141"/>
        <v>0</v>
      </c>
      <c r="L358" s="23">
        <f t="shared" si="141"/>
        <v>0</v>
      </c>
      <c r="M358" s="23">
        <f t="shared" si="141"/>
        <v>0</v>
      </c>
      <c r="N358" s="23">
        <f t="shared" si="141"/>
        <v>0</v>
      </c>
      <c r="O358" s="23">
        <f t="shared" si="141"/>
        <v>0</v>
      </c>
      <c r="P358" s="23">
        <f t="shared" si="141"/>
        <v>0</v>
      </c>
      <c r="Q358" s="23">
        <f t="shared" si="141"/>
        <v>0</v>
      </c>
      <c r="R358" s="23">
        <f t="shared" si="141"/>
        <v>0</v>
      </c>
      <c r="S358" s="23">
        <f t="shared" si="141"/>
        <v>0</v>
      </c>
      <c r="T358" s="23">
        <f t="shared" si="141"/>
        <v>0</v>
      </c>
      <c r="U358" s="23">
        <f t="shared" si="141"/>
        <v>0</v>
      </c>
      <c r="V358" s="23">
        <f t="shared" si="141"/>
        <v>0</v>
      </c>
      <c r="W358" s="23">
        <f t="shared" si="141"/>
        <v>0</v>
      </c>
      <c r="X358" s="23">
        <f t="shared" si="141"/>
        <v>0</v>
      </c>
      <c r="Y358" s="23">
        <f t="shared" si="141"/>
        <v>0</v>
      </c>
      <c r="Z358" s="23">
        <f t="shared" si="141"/>
        <v>0</v>
      </c>
      <c r="AA358" s="23">
        <f t="shared" si="141"/>
        <v>0</v>
      </c>
      <c r="AB358" s="23">
        <f t="shared" si="141"/>
        <v>0</v>
      </c>
      <c r="AC358" s="23">
        <f t="shared" si="141"/>
        <v>0</v>
      </c>
      <c r="AD358" s="23">
        <f t="shared" si="141"/>
        <v>0</v>
      </c>
      <c r="AE358" s="23">
        <f t="shared" si="141"/>
        <v>0</v>
      </c>
      <c r="AF358" s="23">
        <f t="shared" si="141"/>
        <v>0</v>
      </c>
    </row>
    <row r="359" spans="1:32" s="8" customFormat="1" hidden="1">
      <c r="A359" s="7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</row>
    <row r="360" spans="1:32" s="8" customFormat="1">
      <c r="A360" s="68" t="s">
        <v>99</v>
      </c>
      <c r="B360" s="65">
        <v>2010</v>
      </c>
      <c r="C360" s="65">
        <f t="shared" ref="C360:AF360" si="142">B360+5</f>
        <v>2015</v>
      </c>
      <c r="D360" s="65">
        <f t="shared" si="142"/>
        <v>2020</v>
      </c>
      <c r="E360" s="65">
        <f t="shared" si="142"/>
        <v>2025</v>
      </c>
      <c r="F360" s="65">
        <f t="shared" si="142"/>
        <v>2030</v>
      </c>
      <c r="G360" s="65">
        <f t="shared" si="142"/>
        <v>2035</v>
      </c>
      <c r="H360" s="65">
        <f t="shared" si="142"/>
        <v>2040</v>
      </c>
      <c r="I360" s="65">
        <f t="shared" si="142"/>
        <v>2045</v>
      </c>
      <c r="J360" s="65">
        <f t="shared" si="142"/>
        <v>2050</v>
      </c>
      <c r="K360" s="65">
        <f t="shared" si="142"/>
        <v>2055</v>
      </c>
      <c r="L360" s="65">
        <f t="shared" si="142"/>
        <v>2060</v>
      </c>
      <c r="M360" s="65">
        <f t="shared" si="142"/>
        <v>2065</v>
      </c>
      <c r="N360" s="65">
        <f t="shared" si="142"/>
        <v>2070</v>
      </c>
      <c r="O360" s="65">
        <f t="shared" si="142"/>
        <v>2075</v>
      </c>
      <c r="P360" s="65">
        <f t="shared" si="142"/>
        <v>2080</v>
      </c>
      <c r="Q360" s="65">
        <f t="shared" si="142"/>
        <v>2085</v>
      </c>
      <c r="R360" s="65">
        <f t="shared" si="142"/>
        <v>2090</v>
      </c>
      <c r="S360" s="65">
        <f t="shared" si="142"/>
        <v>2095</v>
      </c>
      <c r="T360" s="65">
        <f t="shared" si="142"/>
        <v>2100</v>
      </c>
      <c r="U360" s="65">
        <f t="shared" si="142"/>
        <v>2105</v>
      </c>
      <c r="V360" s="65">
        <f t="shared" si="142"/>
        <v>2110</v>
      </c>
      <c r="W360" s="65">
        <f t="shared" si="142"/>
        <v>2115</v>
      </c>
      <c r="X360" s="65">
        <f t="shared" si="142"/>
        <v>2120</v>
      </c>
      <c r="Y360" s="65">
        <f t="shared" si="142"/>
        <v>2125</v>
      </c>
      <c r="Z360" s="65">
        <f t="shared" si="142"/>
        <v>2130</v>
      </c>
      <c r="AA360" s="65">
        <f t="shared" si="142"/>
        <v>2135</v>
      </c>
      <c r="AB360" s="65">
        <f t="shared" si="142"/>
        <v>2140</v>
      </c>
      <c r="AC360" s="65">
        <f t="shared" si="142"/>
        <v>2145</v>
      </c>
      <c r="AD360" s="65">
        <f t="shared" si="142"/>
        <v>2150</v>
      </c>
      <c r="AE360" s="65">
        <f t="shared" si="142"/>
        <v>2155</v>
      </c>
      <c r="AF360" s="65">
        <f t="shared" si="142"/>
        <v>2160</v>
      </c>
    </row>
    <row r="361" spans="1:32" s="8" customFormat="1" hidden="1">
      <c r="A361" s="69" t="s">
        <v>1</v>
      </c>
      <c r="B361" s="63"/>
      <c r="C361" s="64">
        <f t="shared" ref="C361:AF361" si="143">SUM(C362:C380)</f>
        <v>-4807.486631016036</v>
      </c>
      <c r="D361" s="64">
        <f t="shared" si="143"/>
        <v>-1373.5676088617297</v>
      </c>
      <c r="E361" s="64">
        <f t="shared" si="143"/>
        <v>1.3788969965844444E-12</v>
      </c>
      <c r="F361" s="64">
        <f t="shared" si="143"/>
        <v>7.6814110627765331E-12</v>
      </c>
      <c r="G361" s="64">
        <f t="shared" si="143"/>
        <v>1.362021606610142E-12</v>
      </c>
      <c r="H361" s="64">
        <f t="shared" si="143"/>
        <v>-2.673861132507227E-12</v>
      </c>
      <c r="I361" s="64">
        <f t="shared" si="143"/>
        <v>4.2450487569567485E-12</v>
      </c>
      <c r="J361" s="64">
        <f t="shared" si="143"/>
        <v>1.2825296380469808E-12</v>
      </c>
      <c r="K361" s="64">
        <f t="shared" si="143"/>
        <v>-6.5072391919329675E-12</v>
      </c>
      <c r="L361" s="64">
        <f t="shared" si="143"/>
        <v>-4.6229686745391518E-13</v>
      </c>
      <c r="M361" s="64">
        <f t="shared" si="143"/>
        <v>-3.7441161282458779E-12</v>
      </c>
      <c r="N361" s="64">
        <f t="shared" si="143"/>
        <v>-2.6139090891774686E-12</v>
      </c>
      <c r="O361" s="64">
        <f t="shared" si="143"/>
        <v>5.0519588512543123E-12</v>
      </c>
      <c r="P361" s="64">
        <f t="shared" si="143"/>
        <v>-3.5971225997855072E-13</v>
      </c>
      <c r="Q361" s="64">
        <f t="shared" si="143"/>
        <v>5.0262016770830087E-12</v>
      </c>
      <c r="R361" s="64">
        <f t="shared" si="143"/>
        <v>3.219646771412954E-12</v>
      </c>
      <c r="S361" s="64">
        <f t="shared" si="143"/>
        <v>-2.7426949600339867E-12</v>
      </c>
      <c r="T361" s="64">
        <f t="shared" si="143"/>
        <v>-2.41140440948584E-13</v>
      </c>
      <c r="U361" s="64">
        <f t="shared" si="143"/>
        <v>-1.5796253194366727E-12</v>
      </c>
      <c r="V361" s="64">
        <f t="shared" si="143"/>
        <v>7.5583983516480657E-13</v>
      </c>
      <c r="W361" s="64">
        <f t="shared" si="143"/>
        <v>3.6677327841516671E-12</v>
      </c>
      <c r="X361" s="64">
        <f t="shared" si="143"/>
        <v>4.6318504587361531E-13</v>
      </c>
      <c r="Y361" s="64">
        <f t="shared" si="143"/>
        <v>-5.3250737153121008E-12</v>
      </c>
      <c r="Z361" s="64">
        <f t="shared" si="143"/>
        <v>2.2812862709997717E-12</v>
      </c>
      <c r="AA361" s="64">
        <f t="shared" si="143"/>
        <v>-1.7861268020169518E-12</v>
      </c>
      <c r="AB361" s="64">
        <f t="shared" si="143"/>
        <v>-3.4559022310531873E-12</v>
      </c>
      <c r="AC361" s="64">
        <f t="shared" si="143"/>
        <v>5.0404125317982107E-13</v>
      </c>
      <c r="AD361" s="64">
        <f t="shared" si="143"/>
        <v>4.8068216074170778E-12</v>
      </c>
      <c r="AE361" s="64">
        <f t="shared" si="143"/>
        <v>4.134914632913933E-12</v>
      </c>
      <c r="AF361" s="64">
        <f t="shared" si="143"/>
        <v>3.9301895071730542E-13</v>
      </c>
    </row>
    <row r="362" spans="1:32" s="8" customFormat="1" hidden="1">
      <c r="A362" s="69" t="s">
        <v>63</v>
      </c>
      <c r="B362" s="6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</row>
    <row r="363" spans="1:32" s="8" customFormat="1" hidden="1">
      <c r="A363" s="69" t="s">
        <v>100</v>
      </c>
      <c r="B363" s="63"/>
      <c r="C363" s="23">
        <f>C229-C296</f>
        <v>219.25133689839649</v>
      </c>
      <c r="D363" s="23">
        <f t="shared" ref="D363:AF363" si="144">D229-D296</f>
        <v>62.643239113827484</v>
      </c>
      <c r="E363" s="23">
        <f t="shared" si="144"/>
        <v>8.8817841970012523E-14</v>
      </c>
      <c r="F363" s="23">
        <f t="shared" si="144"/>
        <v>-1.1866063687193673E-12</v>
      </c>
      <c r="G363" s="23">
        <f t="shared" si="144"/>
        <v>9.71667191151937E-13</v>
      </c>
      <c r="H363" s="23">
        <f t="shared" si="144"/>
        <v>-7.3008266099350294E-13</v>
      </c>
      <c r="I363" s="23">
        <f t="shared" si="144"/>
        <v>-1.3731238368563936E-12</v>
      </c>
      <c r="J363" s="23">
        <f t="shared" si="144"/>
        <v>-3.2862601528904634E-13</v>
      </c>
      <c r="K363" s="23">
        <f t="shared" si="144"/>
        <v>0</v>
      </c>
      <c r="L363" s="23">
        <f t="shared" si="144"/>
        <v>6.5902838741749292E-13</v>
      </c>
      <c r="M363" s="23">
        <f t="shared" si="144"/>
        <v>-2.8776980798284058E-13</v>
      </c>
      <c r="N363" s="23">
        <f t="shared" si="144"/>
        <v>1.5631940186722204E-13</v>
      </c>
      <c r="O363" s="23">
        <f t="shared" si="144"/>
        <v>5.2047255394427339E-13</v>
      </c>
      <c r="P363" s="23">
        <f t="shared" si="144"/>
        <v>-6.9100281052669743E-13</v>
      </c>
      <c r="Q363" s="23">
        <f t="shared" si="144"/>
        <v>-1.1510792319313623E-12</v>
      </c>
      <c r="R363" s="23">
        <f t="shared" si="144"/>
        <v>1.3002932064409833E-12</v>
      </c>
      <c r="S363" s="23">
        <f t="shared" si="144"/>
        <v>-1.779909553079051E-12</v>
      </c>
      <c r="T363" s="23">
        <f t="shared" si="144"/>
        <v>-1.6040502259784262E-12</v>
      </c>
      <c r="U363" s="23">
        <f t="shared" si="144"/>
        <v>1.4317436125566019E-12</v>
      </c>
      <c r="V363" s="23">
        <f t="shared" si="144"/>
        <v>-1.1510792319313623E-12</v>
      </c>
      <c r="W363" s="23">
        <f t="shared" si="144"/>
        <v>1.3145040611561853E-13</v>
      </c>
      <c r="X363" s="23">
        <f t="shared" si="144"/>
        <v>-7.815970093361102E-13</v>
      </c>
      <c r="Y363" s="23">
        <f t="shared" si="144"/>
        <v>1.4370726830748026E-12</v>
      </c>
      <c r="Z363" s="23">
        <f t="shared" si="144"/>
        <v>7.2830630415410269E-13</v>
      </c>
      <c r="AA363" s="23">
        <f t="shared" si="144"/>
        <v>-6.1639582327188691E-13</v>
      </c>
      <c r="AB363" s="23">
        <f t="shared" si="144"/>
        <v>-1.900701818158268E-13</v>
      </c>
      <c r="AC363" s="23">
        <f t="shared" si="144"/>
        <v>5.666578317686799E-13</v>
      </c>
      <c r="AD363" s="23">
        <f t="shared" si="144"/>
        <v>1.5276668818842154E-13</v>
      </c>
      <c r="AE363" s="23">
        <f t="shared" si="144"/>
        <v>1.4246381851990009E-12</v>
      </c>
      <c r="AF363" s="23">
        <f t="shared" si="144"/>
        <v>-8.0113693456951296E-13</v>
      </c>
    </row>
    <row r="364" spans="1:32" s="8" customFormat="1" hidden="1">
      <c r="A364" s="69" t="s">
        <v>32</v>
      </c>
      <c r="B364" s="63"/>
      <c r="C364" s="23">
        <f t="shared" ref="C364:AF372" si="145">C230-C297</f>
        <v>42.78074866310012</v>
      </c>
      <c r="D364" s="23">
        <f t="shared" si="145"/>
        <v>12.223071046603216</v>
      </c>
      <c r="E364" s="23">
        <f t="shared" si="145"/>
        <v>-4.0811798385220754E-13</v>
      </c>
      <c r="F364" s="23">
        <f t="shared" si="145"/>
        <v>1.3451462166358397E-12</v>
      </c>
      <c r="G364" s="23">
        <f t="shared" si="145"/>
        <v>1.3868906023617456E-12</v>
      </c>
      <c r="H364" s="23">
        <f t="shared" si="145"/>
        <v>-6.5947247662734299E-13</v>
      </c>
      <c r="I364" s="23">
        <f t="shared" si="145"/>
        <v>-4.8183679268731794E-13</v>
      </c>
      <c r="J364" s="23">
        <f t="shared" si="145"/>
        <v>1.2452261444195756E-12</v>
      </c>
      <c r="K364" s="23">
        <f t="shared" si="145"/>
        <v>1.6533441282717831E-12</v>
      </c>
      <c r="L364" s="23">
        <f t="shared" si="145"/>
        <v>-8.0380146982861334E-14</v>
      </c>
      <c r="M364" s="23">
        <f t="shared" si="145"/>
        <v>-3.9213077229760529E-13</v>
      </c>
      <c r="N364" s="23">
        <f t="shared" si="145"/>
        <v>-1.3562484468820912E-12</v>
      </c>
      <c r="O364" s="23">
        <f t="shared" si="145"/>
        <v>-1.5099033134902129E-13</v>
      </c>
      <c r="P364" s="23">
        <f t="shared" si="145"/>
        <v>-1.1466383398328617E-12</v>
      </c>
      <c r="Q364" s="23">
        <f t="shared" si="145"/>
        <v>3.3306690738754696E-13</v>
      </c>
      <c r="R364" s="23">
        <f t="shared" si="145"/>
        <v>1.0453859999870474E-12</v>
      </c>
      <c r="S364" s="23">
        <f t="shared" si="145"/>
        <v>-3.943512183468556E-13</v>
      </c>
      <c r="T364" s="23">
        <f t="shared" si="145"/>
        <v>-1.5396572905501671E-12</v>
      </c>
      <c r="U364" s="23">
        <f t="shared" si="145"/>
        <v>-1.0538236949741986E-12</v>
      </c>
      <c r="V364" s="23">
        <f t="shared" si="145"/>
        <v>5.1247894816697226E-13</v>
      </c>
      <c r="W364" s="23">
        <f t="shared" si="145"/>
        <v>6.4614980033184111E-13</v>
      </c>
      <c r="X364" s="23">
        <f t="shared" si="145"/>
        <v>-1.7630341631047486E-13</v>
      </c>
      <c r="Y364" s="23">
        <f t="shared" si="145"/>
        <v>-1.4703793738135573E-12</v>
      </c>
      <c r="Z364" s="23">
        <f t="shared" si="145"/>
        <v>1.5565326805244695E-12</v>
      </c>
      <c r="AA364" s="23">
        <f t="shared" si="145"/>
        <v>-9.6544994221403613E-13</v>
      </c>
      <c r="AB364" s="23">
        <f t="shared" si="145"/>
        <v>-1.4805934256401088E-12</v>
      </c>
      <c r="AC364" s="23">
        <f t="shared" si="145"/>
        <v>1.4419576643831533E-12</v>
      </c>
      <c r="AD364" s="23">
        <f t="shared" si="145"/>
        <v>4.0500935938325711E-13</v>
      </c>
      <c r="AE364" s="23">
        <f t="shared" si="145"/>
        <v>4.5252690483721381E-13</v>
      </c>
      <c r="AF364" s="23">
        <f t="shared" si="145"/>
        <v>4.2321701698710967E-13</v>
      </c>
    </row>
    <row r="365" spans="1:32" s="8" customFormat="1" hidden="1">
      <c r="A365" s="69" t="s">
        <v>33</v>
      </c>
      <c r="B365" s="63"/>
      <c r="C365" s="23">
        <f t="shared" si="145"/>
        <v>-197.8609625668476</v>
      </c>
      <c r="D365" s="23">
        <f t="shared" si="145"/>
        <v>-56.531703590522518</v>
      </c>
      <c r="E365" s="23">
        <f t="shared" si="145"/>
        <v>1.2789769243681803E-12</v>
      </c>
      <c r="F365" s="23">
        <f t="shared" si="145"/>
        <v>1.2416734307407751E-12</v>
      </c>
      <c r="G365" s="23">
        <f t="shared" si="145"/>
        <v>1.7710277688820497E-12</v>
      </c>
      <c r="H365" s="23">
        <f t="shared" si="145"/>
        <v>9.2192919964872999E-13</v>
      </c>
      <c r="I365" s="23">
        <f t="shared" si="145"/>
        <v>-3.0198066269804258E-13</v>
      </c>
      <c r="J365" s="23">
        <f t="shared" si="145"/>
        <v>-4.8672177399566863E-13</v>
      </c>
      <c r="K365" s="23">
        <f t="shared" si="145"/>
        <v>1.4566126083082054E-12</v>
      </c>
      <c r="L365" s="23">
        <f t="shared" si="145"/>
        <v>4.2987835513486061E-13</v>
      </c>
      <c r="M365" s="23">
        <f t="shared" si="145"/>
        <v>-8.8284934918192448E-13</v>
      </c>
      <c r="N365" s="23">
        <f t="shared" si="145"/>
        <v>3.907985046680551E-13</v>
      </c>
      <c r="O365" s="23">
        <f t="shared" si="145"/>
        <v>-1.5063505998114124E-12</v>
      </c>
      <c r="P365" s="23">
        <f t="shared" si="145"/>
        <v>4.2987835513486061E-13</v>
      </c>
      <c r="Q365" s="23">
        <f t="shared" si="145"/>
        <v>-2.4868995751603507E-13</v>
      </c>
      <c r="R365" s="23">
        <f t="shared" si="145"/>
        <v>5.0448534238967113E-13</v>
      </c>
      <c r="S365" s="23">
        <f t="shared" si="145"/>
        <v>-7.4251715886930469E-13</v>
      </c>
      <c r="T365" s="23">
        <f t="shared" si="145"/>
        <v>5.1514348342607263E-13</v>
      </c>
      <c r="U365" s="23">
        <f t="shared" si="145"/>
        <v>-1.1652900866465643E-12</v>
      </c>
      <c r="V365" s="23">
        <f t="shared" si="145"/>
        <v>-7.5495165674510645E-13</v>
      </c>
      <c r="W365" s="23">
        <f t="shared" si="145"/>
        <v>1.829647544582258E-13</v>
      </c>
      <c r="X365" s="23">
        <f t="shared" si="145"/>
        <v>-2.4513724383723456E-13</v>
      </c>
      <c r="Y365" s="23">
        <f t="shared" si="145"/>
        <v>-1.2949641359227826E-12</v>
      </c>
      <c r="Z365" s="23">
        <f t="shared" si="145"/>
        <v>-1.2292389328649733E-12</v>
      </c>
      <c r="AA365" s="23">
        <f t="shared" si="145"/>
        <v>-9.0061291757592699E-13</v>
      </c>
      <c r="AB365" s="23">
        <f t="shared" si="145"/>
        <v>-1.5436540934388177E-12</v>
      </c>
      <c r="AC365" s="23">
        <f t="shared" si="145"/>
        <v>1.0249578963339445E-12</v>
      </c>
      <c r="AD365" s="23">
        <f t="shared" si="145"/>
        <v>-1.3606893389805919E-12</v>
      </c>
      <c r="AE365" s="23">
        <f t="shared" si="145"/>
        <v>1.113775738303957E-12</v>
      </c>
      <c r="AF365" s="23">
        <f t="shared" si="145"/>
        <v>3.872457909892546E-13</v>
      </c>
    </row>
    <row r="366" spans="1:32" s="8" customFormat="1">
      <c r="A366" s="61" t="s">
        <v>34</v>
      </c>
      <c r="B366" s="81"/>
      <c r="C366" s="82">
        <f t="shared" si="145"/>
        <v>-668.44919786096739</v>
      </c>
      <c r="D366" s="82">
        <f t="shared" si="145"/>
        <v>-190.98548510313287</v>
      </c>
      <c r="E366" s="82">
        <f t="shared" si="145"/>
        <v>-2.4087398742267396E-12</v>
      </c>
      <c r="F366" s="82">
        <f t="shared" si="145"/>
        <v>3.2969182939268649E-12</v>
      </c>
      <c r="G366" s="82">
        <f t="shared" si="145"/>
        <v>1.3535839116229909E-12</v>
      </c>
      <c r="H366" s="82">
        <f t="shared" si="145"/>
        <v>9.4857455223973375E-13</v>
      </c>
      <c r="I366" s="82">
        <f t="shared" si="145"/>
        <v>7.0343730840249918E-13</v>
      </c>
      <c r="J366" s="82">
        <f t="shared" si="145"/>
        <v>7.0343730840249918E-13</v>
      </c>
      <c r="K366" s="82">
        <f t="shared" si="145"/>
        <v>-3.0908609005564358E-13</v>
      </c>
      <c r="L366" s="82">
        <f t="shared" si="145"/>
        <v>1.3287149158713873E-12</v>
      </c>
      <c r="M366" s="82">
        <f t="shared" si="145"/>
        <v>6.4659388954169117E-13</v>
      </c>
      <c r="N366" s="82">
        <f t="shared" si="145"/>
        <v>-9.2370555648813024E-14</v>
      </c>
      <c r="O366" s="82">
        <f t="shared" si="145"/>
        <v>4.7606363295926712E-13</v>
      </c>
      <c r="P366" s="82">
        <f t="shared" si="145"/>
        <v>-1.5454304502782179E-12</v>
      </c>
      <c r="Q366" s="82">
        <f t="shared" si="145"/>
        <v>9.8410168902773876E-13</v>
      </c>
      <c r="R366" s="82">
        <f t="shared" si="145"/>
        <v>-1.3997691894473974E-12</v>
      </c>
      <c r="S366" s="82">
        <f t="shared" si="145"/>
        <v>-1.2434497875801753E-13</v>
      </c>
      <c r="T366" s="82">
        <f t="shared" si="145"/>
        <v>4.2632564145606011E-13</v>
      </c>
      <c r="U366" s="82">
        <f t="shared" si="145"/>
        <v>3.0908609005564358E-13</v>
      </c>
      <c r="V366" s="82">
        <f t="shared" si="145"/>
        <v>1.4566126083082054E-13</v>
      </c>
      <c r="W366" s="82">
        <f t="shared" si="145"/>
        <v>-1.0089706847793423E-12</v>
      </c>
      <c r="X366" s="82">
        <f t="shared" si="145"/>
        <v>1.5276668818842154E-13</v>
      </c>
      <c r="Y366" s="82">
        <f t="shared" si="145"/>
        <v>-1.0054179711005418E-12</v>
      </c>
      <c r="Z366" s="82">
        <f t="shared" si="145"/>
        <v>-1.7159607068606419E-12</v>
      </c>
      <c r="AA366" s="82">
        <f t="shared" si="145"/>
        <v>-7.602807272633072E-13</v>
      </c>
      <c r="AB366" s="82">
        <f t="shared" si="145"/>
        <v>-6.1106675275368616E-13</v>
      </c>
      <c r="AC366" s="82">
        <f t="shared" si="145"/>
        <v>1.5845103007450234E-12</v>
      </c>
      <c r="AD366" s="82">
        <f t="shared" si="145"/>
        <v>1.0267342531733448E-12</v>
      </c>
      <c r="AE366" s="82">
        <f t="shared" si="145"/>
        <v>3.5527136788005009E-13</v>
      </c>
      <c r="AF366" s="82">
        <f t="shared" si="145"/>
        <v>-3.5527136788005009E-13</v>
      </c>
    </row>
    <row r="367" spans="1:32" s="8" customFormat="1">
      <c r="A367" s="61" t="s">
        <v>35</v>
      </c>
      <c r="B367" s="81"/>
      <c r="C367" s="82">
        <f t="shared" si="145"/>
        <v>-2433.1550802139045</v>
      </c>
      <c r="D367" s="82">
        <f t="shared" si="145"/>
        <v>-695.18716577540204</v>
      </c>
      <c r="E367" s="82">
        <f t="shared" si="145"/>
        <v>-1.9255708139098715E-12</v>
      </c>
      <c r="F367" s="82">
        <f t="shared" si="145"/>
        <v>0</v>
      </c>
      <c r="G367" s="82">
        <f t="shared" si="145"/>
        <v>-3.0837554731988348E-12</v>
      </c>
      <c r="H367" s="82">
        <f t="shared" si="145"/>
        <v>1.3713474800169934E-12</v>
      </c>
      <c r="I367" s="82">
        <f t="shared" si="145"/>
        <v>1.3500311979441904E-13</v>
      </c>
      <c r="J367" s="82">
        <f t="shared" si="145"/>
        <v>-1.8474111129762605E-13</v>
      </c>
      <c r="K367" s="82">
        <f t="shared" si="145"/>
        <v>8.5265128291212022E-13</v>
      </c>
      <c r="L367" s="82">
        <f t="shared" si="145"/>
        <v>-3.6237679523765109E-13</v>
      </c>
      <c r="M367" s="82">
        <f t="shared" si="145"/>
        <v>1.3429257705865894E-12</v>
      </c>
      <c r="N367" s="82">
        <f t="shared" si="145"/>
        <v>4.4764192352886312E-13</v>
      </c>
      <c r="O367" s="82">
        <f t="shared" si="145"/>
        <v>6.6080474425689317E-13</v>
      </c>
      <c r="P367" s="82">
        <f t="shared" si="145"/>
        <v>-2.6290081223123707E-13</v>
      </c>
      <c r="Q367" s="82">
        <f t="shared" si="145"/>
        <v>1.3500311979441904E-13</v>
      </c>
      <c r="R367" s="82">
        <f t="shared" si="145"/>
        <v>5.8975047068088315E-13</v>
      </c>
      <c r="S367" s="82">
        <f t="shared" si="145"/>
        <v>-1.5418777365994174E-12</v>
      </c>
      <c r="T367" s="82">
        <f t="shared" si="145"/>
        <v>1.1652900866465643E-12</v>
      </c>
      <c r="U367" s="82">
        <f t="shared" si="145"/>
        <v>5.4711790653527714E-13</v>
      </c>
      <c r="V367" s="82">
        <f t="shared" si="145"/>
        <v>-1.5631940186722204E-13</v>
      </c>
      <c r="W367" s="82">
        <f t="shared" si="145"/>
        <v>-4.7606363295926712E-13</v>
      </c>
      <c r="X367" s="82">
        <f t="shared" si="145"/>
        <v>-8.0291329140891321E-13</v>
      </c>
      <c r="Y367" s="82">
        <f t="shared" si="145"/>
        <v>-1.3997691894473974E-12</v>
      </c>
      <c r="Z367" s="82">
        <f t="shared" si="145"/>
        <v>1.1866063687193673E-12</v>
      </c>
      <c r="AA367" s="82">
        <f t="shared" si="145"/>
        <v>1.2789769243681803E-13</v>
      </c>
      <c r="AB367" s="82">
        <f t="shared" si="145"/>
        <v>8.8107299234252423E-13</v>
      </c>
      <c r="AC367" s="82">
        <f t="shared" si="145"/>
        <v>-1.3571366253017914E-12</v>
      </c>
      <c r="AD367" s="82">
        <f t="shared" si="145"/>
        <v>1.1368683772161603E-12</v>
      </c>
      <c r="AE367" s="82">
        <f t="shared" si="145"/>
        <v>-2.9842794901924208E-13</v>
      </c>
      <c r="AF367" s="82">
        <f t="shared" si="145"/>
        <v>-8.3133500083931722E-13</v>
      </c>
    </row>
    <row r="368" spans="1:32" s="8" customFormat="1">
      <c r="A368" s="61" t="s">
        <v>36</v>
      </c>
      <c r="B368" s="81"/>
      <c r="C368" s="82">
        <f t="shared" si="145"/>
        <v>-989.3048128342258</v>
      </c>
      <c r="D368" s="82">
        <f t="shared" si="145"/>
        <v>-282.6585179526374</v>
      </c>
      <c r="E368" s="82">
        <f t="shared" si="145"/>
        <v>1.8118839761882555E-12</v>
      </c>
      <c r="F368" s="82">
        <f t="shared" si="145"/>
        <v>6.9633188104489818E-13</v>
      </c>
      <c r="G368" s="82">
        <f t="shared" si="145"/>
        <v>-1.8687273950490635E-12</v>
      </c>
      <c r="H368" s="82">
        <f t="shared" si="145"/>
        <v>-3.0553337637684308E-13</v>
      </c>
      <c r="I368" s="82">
        <f t="shared" si="145"/>
        <v>6.3238303482648917E-13</v>
      </c>
      <c r="J368" s="82">
        <f t="shared" si="145"/>
        <v>1.2647660696529783E-12</v>
      </c>
      <c r="K368" s="82">
        <f t="shared" si="145"/>
        <v>-1.6200374375330284E-12</v>
      </c>
      <c r="L368" s="82">
        <f t="shared" si="145"/>
        <v>-8.5265128291212022E-14</v>
      </c>
      <c r="M368" s="82">
        <f t="shared" si="145"/>
        <v>-9.8765440270653926E-13</v>
      </c>
      <c r="N368" s="82">
        <f t="shared" si="145"/>
        <v>-1.4495071809506044E-12</v>
      </c>
      <c r="O368" s="82">
        <f t="shared" si="145"/>
        <v>-7.815970093361102E-13</v>
      </c>
      <c r="P368" s="82">
        <f t="shared" si="145"/>
        <v>3.0553337637684308E-13</v>
      </c>
      <c r="Q368" s="82">
        <f t="shared" si="145"/>
        <v>1.2363443602225743E-12</v>
      </c>
      <c r="R368" s="82">
        <f t="shared" si="145"/>
        <v>-1.2647660696529783E-12</v>
      </c>
      <c r="S368" s="82">
        <f t="shared" si="145"/>
        <v>2.9132252166164108E-13</v>
      </c>
      <c r="T368" s="82">
        <f t="shared" si="145"/>
        <v>-4.9027448767446913E-13</v>
      </c>
      <c r="U368" s="82">
        <f t="shared" si="145"/>
        <v>1.6555645743210334E-12</v>
      </c>
      <c r="V368" s="82">
        <f t="shared" si="145"/>
        <v>1.0800249583553523E-12</v>
      </c>
      <c r="W368" s="82">
        <f t="shared" si="145"/>
        <v>4.1922021409845911E-13</v>
      </c>
      <c r="X368" s="82">
        <f t="shared" si="145"/>
        <v>1.5063505998114124E-12</v>
      </c>
      <c r="Y368" s="82">
        <f t="shared" si="145"/>
        <v>1.5916157281026244E-12</v>
      </c>
      <c r="Z368" s="82">
        <f t="shared" si="145"/>
        <v>-5.8264504332328215E-13</v>
      </c>
      <c r="AA368" s="82">
        <f t="shared" si="145"/>
        <v>1.0658141036401503E-13</v>
      </c>
      <c r="AB368" s="82">
        <f t="shared" si="145"/>
        <v>4.7606363295926712E-13</v>
      </c>
      <c r="AC368" s="82">
        <f t="shared" si="145"/>
        <v>-1.1368683772161603E-13</v>
      </c>
      <c r="AD368" s="82">
        <f t="shared" si="145"/>
        <v>1.3784529073745944E-12</v>
      </c>
      <c r="AE368" s="82">
        <f t="shared" si="145"/>
        <v>-7.8870243669371121E-13</v>
      </c>
      <c r="AF368" s="82">
        <f t="shared" si="145"/>
        <v>-1.4779288903810084E-12</v>
      </c>
    </row>
    <row r="369" spans="1:32" s="8" customFormat="1" hidden="1">
      <c r="A369" s="61" t="s">
        <v>37</v>
      </c>
      <c r="B369" s="81"/>
      <c r="C369" s="82">
        <f t="shared" si="145"/>
        <v>-358.28877005347965</v>
      </c>
      <c r="D369" s="82">
        <f t="shared" si="145"/>
        <v>-102.36822001527403</v>
      </c>
      <c r="E369" s="82">
        <f t="shared" si="145"/>
        <v>-2.6147972675971687E-12</v>
      </c>
      <c r="F369" s="82">
        <f t="shared" si="145"/>
        <v>-1.8900436771218665E-12</v>
      </c>
      <c r="G369" s="82">
        <f t="shared" si="145"/>
        <v>9.2370555648813024E-14</v>
      </c>
      <c r="H369" s="82">
        <f t="shared" si="145"/>
        <v>-1.1084466677857563E-12</v>
      </c>
      <c r="I369" s="82">
        <f t="shared" si="145"/>
        <v>7.673861546209082E-13</v>
      </c>
      <c r="J369" s="82">
        <f t="shared" si="145"/>
        <v>-1.1866063687193673E-12</v>
      </c>
      <c r="K369" s="82">
        <f t="shared" si="145"/>
        <v>-7.9580786405131221E-13</v>
      </c>
      <c r="L369" s="82">
        <f t="shared" si="145"/>
        <v>-1.4921397450962104E-13</v>
      </c>
      <c r="M369" s="82">
        <f t="shared" si="145"/>
        <v>-1.3642420526593924E-12</v>
      </c>
      <c r="N369" s="82">
        <f t="shared" si="145"/>
        <v>5.2580162446247414E-13</v>
      </c>
      <c r="O369" s="82">
        <f t="shared" si="145"/>
        <v>1.4850343177386094E-12</v>
      </c>
      <c r="P369" s="82">
        <f t="shared" si="145"/>
        <v>1.3145040611561853E-12</v>
      </c>
      <c r="Q369" s="82">
        <f t="shared" si="145"/>
        <v>-1.2789769243681803E-13</v>
      </c>
      <c r="R369" s="82">
        <f t="shared" si="145"/>
        <v>1.3784529073745944E-12</v>
      </c>
      <c r="S369" s="82">
        <f t="shared" si="145"/>
        <v>-1.2931877790833823E-12</v>
      </c>
      <c r="T369" s="82">
        <f t="shared" si="145"/>
        <v>1.5702994460298214E-12</v>
      </c>
      <c r="U369" s="82">
        <f t="shared" si="145"/>
        <v>-1.0587086762825493E-12</v>
      </c>
      <c r="V369" s="82">
        <f t="shared" si="145"/>
        <v>-9.5212726591853425E-13</v>
      </c>
      <c r="W369" s="82">
        <f t="shared" si="145"/>
        <v>5.7553961596568115E-13</v>
      </c>
      <c r="X369" s="82">
        <f t="shared" si="145"/>
        <v>-1.3358203432289883E-12</v>
      </c>
      <c r="Y369" s="82">
        <f t="shared" si="145"/>
        <v>-1.6626700016786344E-12</v>
      </c>
      <c r="Z369" s="82">
        <f t="shared" si="145"/>
        <v>9.1660012913052924E-13</v>
      </c>
      <c r="AA369" s="82">
        <f t="shared" si="145"/>
        <v>6.2527760746888816E-13</v>
      </c>
      <c r="AB369" s="82">
        <f t="shared" si="145"/>
        <v>-6.3238303482648917E-13</v>
      </c>
      <c r="AC369" s="82">
        <f t="shared" si="145"/>
        <v>-1.1368683772161603E-13</v>
      </c>
      <c r="AD369" s="82">
        <f t="shared" si="145"/>
        <v>-4.7606363295926712E-13</v>
      </c>
      <c r="AE369" s="82">
        <f t="shared" si="145"/>
        <v>1.5631940186722204E-12</v>
      </c>
      <c r="AF369" s="82">
        <f t="shared" si="145"/>
        <v>-1.0871303857129533E-12</v>
      </c>
    </row>
    <row r="370" spans="1:32" s="8" customFormat="1" hidden="1">
      <c r="A370" s="61" t="s">
        <v>38</v>
      </c>
      <c r="B370" s="81"/>
      <c r="C370" s="82">
        <f t="shared" si="145"/>
        <v>-267.37967914438298</v>
      </c>
      <c r="D370" s="82">
        <f t="shared" si="145"/>
        <v>-76.394194041253911</v>
      </c>
      <c r="E370" s="82">
        <f t="shared" si="145"/>
        <v>1.1510792319313623E-12</v>
      </c>
      <c r="F370" s="82">
        <f t="shared" si="145"/>
        <v>3.0127011996228248E-12</v>
      </c>
      <c r="G370" s="82">
        <f t="shared" si="145"/>
        <v>-1.2221335055073723E-12</v>
      </c>
      <c r="H370" s="82">
        <f t="shared" si="145"/>
        <v>-2.6574298317427747E-12</v>
      </c>
      <c r="I370" s="82">
        <f t="shared" si="145"/>
        <v>6.6791017161449417E-13</v>
      </c>
      <c r="J370" s="82">
        <f t="shared" si="145"/>
        <v>-5.1159076974727213E-13</v>
      </c>
      <c r="K370" s="82">
        <f t="shared" si="145"/>
        <v>1.1795009413617663E-12</v>
      </c>
      <c r="L370" s="82">
        <f t="shared" si="145"/>
        <v>3.979039320256561E-13</v>
      </c>
      <c r="M370" s="82">
        <f t="shared" si="145"/>
        <v>6.9633188104489818E-13</v>
      </c>
      <c r="N370" s="82">
        <f t="shared" si="145"/>
        <v>3.5527136788005009E-13</v>
      </c>
      <c r="O370" s="82">
        <f t="shared" si="145"/>
        <v>6.1106675275368616E-13</v>
      </c>
      <c r="P370" s="82">
        <f t="shared" si="145"/>
        <v>1.4921397450962104E-12</v>
      </c>
      <c r="Q370" s="82">
        <f t="shared" si="145"/>
        <v>1.1368683772161603E-13</v>
      </c>
      <c r="R370" s="82">
        <f t="shared" si="145"/>
        <v>6.9633188104489818E-13</v>
      </c>
      <c r="S370" s="82">
        <f t="shared" si="145"/>
        <v>8.2422957348171622E-13</v>
      </c>
      <c r="T370" s="82">
        <f t="shared" si="145"/>
        <v>1.5063505998114124E-12</v>
      </c>
      <c r="U370" s="82">
        <f t="shared" si="145"/>
        <v>3.979039320256561E-13</v>
      </c>
      <c r="V370" s="82">
        <f t="shared" si="145"/>
        <v>-8.6686213762732223E-13</v>
      </c>
      <c r="W370" s="82">
        <f t="shared" si="145"/>
        <v>1.2789769243681803E-13</v>
      </c>
      <c r="X370" s="82">
        <f t="shared" si="145"/>
        <v>1.0373923942097463E-12</v>
      </c>
      <c r="Y370" s="82">
        <f t="shared" si="145"/>
        <v>-3.5527136788005009E-13</v>
      </c>
      <c r="Z370" s="82">
        <f t="shared" si="145"/>
        <v>3.979039320256561E-13</v>
      </c>
      <c r="AA370" s="82">
        <f t="shared" si="145"/>
        <v>1.0800249583553523E-12</v>
      </c>
      <c r="AB370" s="82">
        <f t="shared" si="145"/>
        <v>-9.2370555648813024E-13</v>
      </c>
      <c r="AC370" s="82">
        <f t="shared" si="145"/>
        <v>-1.2789769243681803E-12</v>
      </c>
      <c r="AD370" s="82">
        <f t="shared" si="145"/>
        <v>6.9633188104489818E-13</v>
      </c>
      <c r="AE370" s="82">
        <f t="shared" si="145"/>
        <v>1.1084466677857563E-12</v>
      </c>
      <c r="AF370" s="82">
        <f t="shared" si="145"/>
        <v>-1.0089706847793423E-12</v>
      </c>
    </row>
    <row r="371" spans="1:32" s="8" customFormat="1" hidden="1">
      <c r="A371" s="61" t="s">
        <v>39</v>
      </c>
      <c r="B371" s="81"/>
      <c r="C371" s="82">
        <f t="shared" si="145"/>
        <v>85.561497326202527</v>
      </c>
      <c r="D371" s="82">
        <f t="shared" si="145"/>
        <v>24.446142093196158</v>
      </c>
      <c r="E371" s="82">
        <f t="shared" si="145"/>
        <v>-7.673861546209082E-13</v>
      </c>
      <c r="F371" s="82">
        <f t="shared" si="145"/>
        <v>-1.2221335055073723E-12</v>
      </c>
      <c r="G371" s="82">
        <f t="shared" si="145"/>
        <v>1.0800249583553523E-12</v>
      </c>
      <c r="H371" s="82">
        <f t="shared" si="145"/>
        <v>2.9558577807620168E-12</v>
      </c>
      <c r="I371" s="82">
        <f t="shared" si="145"/>
        <v>1.3358203432289883E-12</v>
      </c>
      <c r="J371" s="82">
        <f t="shared" si="145"/>
        <v>2.5863755581667647E-12</v>
      </c>
      <c r="K371" s="82">
        <f t="shared" si="145"/>
        <v>-1.6484591469634324E-12</v>
      </c>
      <c r="L371" s="82">
        <f t="shared" si="145"/>
        <v>-6.6791017161449417E-13</v>
      </c>
      <c r="M371" s="82">
        <f t="shared" si="145"/>
        <v>-1.6342482922482304E-12</v>
      </c>
      <c r="N371" s="82">
        <f t="shared" si="145"/>
        <v>-5.4001247917767614E-13</v>
      </c>
      <c r="O371" s="82">
        <f t="shared" si="145"/>
        <v>1.6910917111090384E-12</v>
      </c>
      <c r="P371" s="82">
        <f t="shared" si="145"/>
        <v>-4.5474735088646412E-13</v>
      </c>
      <c r="Q371" s="82">
        <f t="shared" si="145"/>
        <v>1.2505552149377763E-12</v>
      </c>
      <c r="R371" s="82">
        <f t="shared" si="145"/>
        <v>0</v>
      </c>
      <c r="S371" s="82">
        <f t="shared" si="145"/>
        <v>-1.5916157281026244E-12</v>
      </c>
      <c r="T371" s="82">
        <f t="shared" si="145"/>
        <v>1.3926637620897964E-12</v>
      </c>
      <c r="U371" s="82">
        <f t="shared" si="145"/>
        <v>-1.7337242752546445E-12</v>
      </c>
      <c r="V371" s="82">
        <f t="shared" si="145"/>
        <v>0</v>
      </c>
      <c r="W371" s="82">
        <f t="shared" si="145"/>
        <v>2.8421709430404007E-13</v>
      </c>
      <c r="X371" s="82">
        <f t="shared" si="145"/>
        <v>1.7053025658242404E-12</v>
      </c>
      <c r="Y371" s="82">
        <f t="shared" si="145"/>
        <v>5.9685589803848416E-13</v>
      </c>
      <c r="Z371" s="82">
        <f t="shared" si="145"/>
        <v>3.1263880373444408E-13</v>
      </c>
      <c r="AA371" s="82">
        <f t="shared" si="145"/>
        <v>7.673861546209082E-13</v>
      </c>
      <c r="AB371" s="82">
        <f t="shared" si="145"/>
        <v>-6.5369931689929217E-13</v>
      </c>
      <c r="AC371" s="82">
        <f t="shared" si="145"/>
        <v>4.5474735088646412E-13</v>
      </c>
      <c r="AD371" s="82">
        <f t="shared" si="145"/>
        <v>-1.3073986337985843E-12</v>
      </c>
      <c r="AE371" s="82">
        <f t="shared" si="145"/>
        <v>-5.4001247917767614E-13</v>
      </c>
      <c r="AF371" s="82">
        <f t="shared" si="145"/>
        <v>0</v>
      </c>
    </row>
    <row r="372" spans="1:32" s="8" customFormat="1" hidden="1">
      <c r="A372" s="69" t="s">
        <v>40</v>
      </c>
      <c r="B372" s="63"/>
      <c r="C372" s="23">
        <f t="shared" si="145"/>
        <v>-122.99465240641695</v>
      </c>
      <c r="D372" s="23">
        <f t="shared" si="145"/>
        <v>-35.141329258978942</v>
      </c>
      <c r="E372" s="23">
        <f t="shared" si="145"/>
        <v>-2.6716406864579767E-12</v>
      </c>
      <c r="F372" s="23">
        <f t="shared" si="145"/>
        <v>0</v>
      </c>
      <c r="G372" s="23">
        <f t="shared" si="145"/>
        <v>8.8107299234252423E-13</v>
      </c>
      <c r="H372" s="23">
        <f t="shared" si="145"/>
        <v>2.5011104298755527E-12</v>
      </c>
      <c r="I372" s="23">
        <f t="shared" si="145"/>
        <v>1.3073986337985843E-12</v>
      </c>
      <c r="J372" s="23">
        <f t="shared" si="145"/>
        <v>-2.1600499167107046E-12</v>
      </c>
      <c r="K372" s="23">
        <f t="shared" si="145"/>
        <v>-9.0949470177292824E-13</v>
      </c>
      <c r="L372" s="23">
        <f t="shared" si="145"/>
        <v>3.979039320256561E-13</v>
      </c>
      <c r="M372" s="23">
        <f t="shared" si="145"/>
        <v>1.2221335055073723E-12</v>
      </c>
      <c r="N372" s="23">
        <f t="shared" si="145"/>
        <v>2.8421709430404007E-13</v>
      </c>
      <c r="O372" s="23">
        <f t="shared" si="145"/>
        <v>1.1084466677857563E-12</v>
      </c>
      <c r="P372" s="23">
        <f t="shared" si="145"/>
        <v>1.3358203432289883E-12</v>
      </c>
      <c r="Q372" s="23">
        <f t="shared" si="145"/>
        <v>9.3791641120333225E-13</v>
      </c>
      <c r="R372" s="23">
        <f t="shared" ref="R372:AF372" si="146">R238-R305</f>
        <v>-1.3926637620897964E-12</v>
      </c>
      <c r="S372" s="23">
        <f t="shared" si="146"/>
        <v>1.0516032489249483E-12</v>
      </c>
      <c r="T372" s="23">
        <f t="shared" si="146"/>
        <v>-1.5916157281026244E-12</v>
      </c>
      <c r="U372" s="23">
        <f t="shared" si="146"/>
        <v>-1.7053025658242404E-12</v>
      </c>
      <c r="V372" s="23">
        <f t="shared" si="146"/>
        <v>1.4210854715202004E-12</v>
      </c>
      <c r="W372" s="23">
        <f t="shared" si="146"/>
        <v>-3.4106051316484809E-13</v>
      </c>
      <c r="X372" s="23">
        <f t="shared" si="146"/>
        <v>-1.3073986337985843E-12</v>
      </c>
      <c r="Y372" s="23">
        <f t="shared" si="146"/>
        <v>1.3073986337985843E-12</v>
      </c>
      <c r="Z372" s="23">
        <f t="shared" si="146"/>
        <v>1.7337242752546445E-12</v>
      </c>
      <c r="AA372" s="23">
        <f t="shared" si="146"/>
        <v>3.4106051316484809E-13</v>
      </c>
      <c r="AB372" s="23">
        <f t="shared" si="146"/>
        <v>6.5369931689929217E-13</v>
      </c>
      <c r="AC372" s="23">
        <f t="shared" si="146"/>
        <v>-4.5474735088646412E-13</v>
      </c>
      <c r="AD372" s="23">
        <f t="shared" si="146"/>
        <v>1.2789769243681803E-12</v>
      </c>
      <c r="AE372" s="23">
        <f t="shared" si="146"/>
        <v>-1.0516032489249483E-12</v>
      </c>
      <c r="AF372" s="23">
        <f t="shared" si="146"/>
        <v>5.9685589803848416E-13</v>
      </c>
    </row>
    <row r="373" spans="1:32" s="8" customFormat="1" hidden="1">
      <c r="A373" s="69" t="s">
        <v>41</v>
      </c>
      <c r="B373" s="63"/>
      <c r="C373" s="23">
        <f t="shared" ref="C373:AF380" si="147">C239-C306</f>
        <v>-160.42780748663142</v>
      </c>
      <c r="D373" s="23">
        <f t="shared" si="147"/>
        <v>-45.836516424753029</v>
      </c>
      <c r="E373" s="23">
        <f t="shared" si="147"/>
        <v>2.7284841053187847E-12</v>
      </c>
      <c r="F373" s="23">
        <f t="shared" si="147"/>
        <v>9.0949470177292824E-13</v>
      </c>
      <c r="G373" s="23">
        <f t="shared" si="147"/>
        <v>1.3642420526593924E-12</v>
      </c>
      <c r="H373" s="23">
        <f t="shared" si="147"/>
        <v>-5.6843418860808015E-13</v>
      </c>
      <c r="I373" s="23">
        <f t="shared" si="147"/>
        <v>0</v>
      </c>
      <c r="J373" s="23">
        <f t="shared" si="147"/>
        <v>-2.1600499167107046E-12</v>
      </c>
      <c r="K373" s="23">
        <f t="shared" si="147"/>
        <v>-2.7853275241795927E-12</v>
      </c>
      <c r="L373" s="23">
        <f t="shared" si="147"/>
        <v>-9.6633812063373625E-13</v>
      </c>
      <c r="M373" s="23">
        <f t="shared" si="147"/>
        <v>-9.0949470177292824E-13</v>
      </c>
      <c r="N373" s="23">
        <f t="shared" si="147"/>
        <v>-1.3926637620897964E-12</v>
      </c>
      <c r="O373" s="23">
        <f t="shared" si="147"/>
        <v>3.694822225952521E-13</v>
      </c>
      <c r="P373" s="23">
        <f t="shared" si="147"/>
        <v>-3.979039320256561E-13</v>
      </c>
      <c r="Q373" s="23">
        <f t="shared" si="147"/>
        <v>-2.5579538487363607E-13</v>
      </c>
      <c r="R373" s="23">
        <f t="shared" si="147"/>
        <v>0</v>
      </c>
      <c r="S373" s="23">
        <f t="shared" si="147"/>
        <v>1.1368683772161603E-12</v>
      </c>
      <c r="T373" s="23">
        <f t="shared" si="147"/>
        <v>0</v>
      </c>
      <c r="U373" s="23">
        <f t="shared" si="147"/>
        <v>0</v>
      </c>
      <c r="V373" s="23">
        <f t="shared" si="147"/>
        <v>0</v>
      </c>
      <c r="W373" s="23">
        <f t="shared" si="147"/>
        <v>1.4210854715202004E-12</v>
      </c>
      <c r="X373" s="23">
        <f t="shared" si="147"/>
        <v>1.2789769243681803E-12</v>
      </c>
      <c r="Y373" s="23">
        <f t="shared" si="147"/>
        <v>-1.8189894035458565E-12</v>
      </c>
      <c r="Z373" s="23">
        <f t="shared" si="147"/>
        <v>1.5916157281026244E-12</v>
      </c>
      <c r="AA373" s="23">
        <f t="shared" si="147"/>
        <v>1.6484591469634324E-12</v>
      </c>
      <c r="AB373" s="23">
        <f t="shared" si="147"/>
        <v>-1.2505552149377763E-12</v>
      </c>
      <c r="AC373" s="23">
        <f t="shared" si="147"/>
        <v>8.5265128291212022E-13</v>
      </c>
      <c r="AD373" s="23">
        <f t="shared" si="147"/>
        <v>0</v>
      </c>
      <c r="AE373" s="23">
        <f t="shared" si="147"/>
        <v>1.2505552149377763E-12</v>
      </c>
      <c r="AF373" s="23">
        <f t="shared" si="147"/>
        <v>1.2505552149377763E-12</v>
      </c>
    </row>
    <row r="374" spans="1:32" s="8" customFormat="1" hidden="1">
      <c r="A374" s="69" t="s">
        <v>42</v>
      </c>
      <c r="B374" s="63"/>
      <c r="C374" s="23">
        <f t="shared" si="147"/>
        <v>117.64705882353485</v>
      </c>
      <c r="D374" s="23">
        <f t="shared" si="147"/>
        <v>33.613445378147617</v>
      </c>
      <c r="E374" s="23">
        <f t="shared" si="147"/>
        <v>1.9326762412674725E-12</v>
      </c>
      <c r="F374" s="23">
        <f t="shared" si="147"/>
        <v>1.8189894035458565E-12</v>
      </c>
      <c r="G374" s="23">
        <f t="shared" si="147"/>
        <v>-9.0949470177292824E-13</v>
      </c>
      <c r="H374" s="23">
        <f t="shared" si="147"/>
        <v>-3.4106051316484809E-12</v>
      </c>
      <c r="I374" s="23">
        <f t="shared" si="147"/>
        <v>1.9895196601282805E-12</v>
      </c>
      <c r="J374" s="23">
        <f t="shared" si="147"/>
        <v>0</v>
      </c>
      <c r="K374" s="23">
        <f t="shared" si="147"/>
        <v>-1.0800249583553523E-12</v>
      </c>
      <c r="L374" s="23">
        <f t="shared" si="147"/>
        <v>-1.3642420526593924E-12</v>
      </c>
      <c r="M374" s="23">
        <f t="shared" si="147"/>
        <v>-7.3896444519050419E-13</v>
      </c>
      <c r="N374" s="23">
        <f t="shared" si="147"/>
        <v>1.3073986337985843E-12</v>
      </c>
      <c r="O374" s="23">
        <f t="shared" si="147"/>
        <v>0</v>
      </c>
      <c r="P374" s="23">
        <f t="shared" si="147"/>
        <v>9.6633812063373625E-13</v>
      </c>
      <c r="Q374" s="23">
        <f t="shared" si="147"/>
        <v>0</v>
      </c>
      <c r="R374" s="23">
        <f t="shared" si="147"/>
        <v>5.1159076974727213E-13</v>
      </c>
      <c r="S374" s="23">
        <f t="shared" si="147"/>
        <v>1.0800249583553523E-12</v>
      </c>
      <c r="T374" s="23">
        <f t="shared" si="147"/>
        <v>0</v>
      </c>
      <c r="U374" s="23">
        <f t="shared" si="147"/>
        <v>-9.0949470177292824E-13</v>
      </c>
      <c r="V374" s="23">
        <f t="shared" si="147"/>
        <v>1.4779288903810084E-12</v>
      </c>
      <c r="W374" s="23">
        <f t="shared" si="147"/>
        <v>0</v>
      </c>
      <c r="X374" s="23">
        <f t="shared" si="147"/>
        <v>-1.5916157281026244E-12</v>
      </c>
      <c r="Y374" s="23">
        <f t="shared" si="147"/>
        <v>-1.2505552149377763E-12</v>
      </c>
      <c r="Z374" s="23">
        <f t="shared" si="147"/>
        <v>-5.6843418860808015E-13</v>
      </c>
      <c r="AA374" s="23">
        <f t="shared" si="147"/>
        <v>-1.5347723092418164E-12</v>
      </c>
      <c r="AB374" s="23">
        <f t="shared" si="147"/>
        <v>0</v>
      </c>
      <c r="AC374" s="23">
        <f t="shared" si="147"/>
        <v>-1.0800249583553523E-12</v>
      </c>
      <c r="AD374" s="23">
        <f t="shared" si="147"/>
        <v>1.7621459846850485E-12</v>
      </c>
      <c r="AE374" s="23">
        <f t="shared" si="147"/>
        <v>9.0949470177292824E-13</v>
      </c>
      <c r="AF374" s="23">
        <f t="shared" si="147"/>
        <v>1.7053025658242404E-12</v>
      </c>
    </row>
    <row r="375" spans="1:32" s="8" customFormat="1" hidden="1">
      <c r="A375" s="69" t="s">
        <v>43</v>
      </c>
      <c r="B375" s="63"/>
      <c r="C375" s="23">
        <f t="shared" si="147"/>
        <v>101.60427807486872</v>
      </c>
      <c r="D375" s="23">
        <f t="shared" si="147"/>
        <v>29.029793735674275</v>
      </c>
      <c r="E375" s="23">
        <f t="shared" si="147"/>
        <v>1.1368683772161603E-12</v>
      </c>
      <c r="F375" s="23">
        <f t="shared" si="147"/>
        <v>-2.6147972675971687E-12</v>
      </c>
      <c r="G375" s="23">
        <f t="shared" si="147"/>
        <v>0</v>
      </c>
      <c r="H375" s="23">
        <f t="shared" si="147"/>
        <v>-1.9326762412674725E-12</v>
      </c>
      <c r="I375" s="23">
        <f t="shared" si="147"/>
        <v>2.0463630789890885E-12</v>
      </c>
      <c r="J375" s="23">
        <f t="shared" si="147"/>
        <v>2.5011104298755527E-12</v>
      </c>
      <c r="K375" s="23">
        <f t="shared" si="147"/>
        <v>0</v>
      </c>
      <c r="L375" s="23">
        <f t="shared" si="147"/>
        <v>0</v>
      </c>
      <c r="M375" s="23">
        <f t="shared" si="147"/>
        <v>1.1368683772161603E-12</v>
      </c>
      <c r="N375" s="23">
        <f t="shared" si="147"/>
        <v>-1.2505552149377763E-12</v>
      </c>
      <c r="O375" s="23">
        <f t="shared" si="147"/>
        <v>-1.0231815394945443E-12</v>
      </c>
      <c r="P375" s="23">
        <f t="shared" si="147"/>
        <v>-1.7053025658242404E-12</v>
      </c>
      <c r="Q375" s="23">
        <f t="shared" si="147"/>
        <v>1.8189894035458565E-12</v>
      </c>
      <c r="R375" s="23">
        <f t="shared" si="147"/>
        <v>0</v>
      </c>
      <c r="S375" s="23">
        <f t="shared" si="147"/>
        <v>1.3642420526593924E-12</v>
      </c>
      <c r="T375" s="23">
        <f t="shared" si="147"/>
        <v>-1.5916157281026244E-12</v>
      </c>
      <c r="U375" s="23">
        <f t="shared" si="147"/>
        <v>0</v>
      </c>
      <c r="V375" s="23">
        <f t="shared" si="147"/>
        <v>0</v>
      </c>
      <c r="W375" s="23">
        <f t="shared" si="147"/>
        <v>0</v>
      </c>
      <c r="X375" s="23">
        <f t="shared" si="147"/>
        <v>0</v>
      </c>
      <c r="Y375" s="23">
        <f t="shared" si="147"/>
        <v>0</v>
      </c>
      <c r="Z375" s="23">
        <f t="shared" si="147"/>
        <v>-9.0949470177292824E-13</v>
      </c>
      <c r="AA375" s="23">
        <f t="shared" si="147"/>
        <v>0</v>
      </c>
      <c r="AB375" s="23">
        <f t="shared" si="147"/>
        <v>1.8189894035458565E-12</v>
      </c>
      <c r="AC375" s="23">
        <f t="shared" si="147"/>
        <v>-1.0231815394945443E-12</v>
      </c>
      <c r="AD375" s="23">
        <f t="shared" si="147"/>
        <v>-9.0949470177292824E-13</v>
      </c>
      <c r="AE375" s="23">
        <f t="shared" si="147"/>
        <v>0</v>
      </c>
      <c r="AF375" s="23">
        <f t="shared" si="147"/>
        <v>1.5916157281026244E-12</v>
      </c>
    </row>
    <row r="376" spans="1:32" s="8" customFormat="1" hidden="1">
      <c r="A376" s="69" t="s">
        <v>44</v>
      </c>
      <c r="B376" s="63"/>
      <c r="C376" s="23">
        <f t="shared" si="147"/>
        <v>10.695187165776133</v>
      </c>
      <c r="D376" s="23">
        <f t="shared" si="147"/>
        <v>3.0557677616557157</v>
      </c>
      <c r="E376" s="23">
        <f t="shared" si="147"/>
        <v>2.0463630789890885E-12</v>
      </c>
      <c r="F376" s="23">
        <f t="shared" si="147"/>
        <v>2.2737367544323206E-12</v>
      </c>
      <c r="G376" s="23">
        <f t="shared" si="147"/>
        <v>3.1832314562052488E-12</v>
      </c>
      <c r="H376" s="23">
        <f t="shared" si="147"/>
        <v>0</v>
      </c>
      <c r="I376" s="23">
        <f t="shared" si="147"/>
        <v>-3.1832314562052488E-12</v>
      </c>
      <c r="J376" s="23">
        <f t="shared" si="147"/>
        <v>0</v>
      </c>
      <c r="K376" s="23">
        <f t="shared" si="147"/>
        <v>-2.5011104298755527E-12</v>
      </c>
      <c r="L376" s="23">
        <f t="shared" si="147"/>
        <v>0</v>
      </c>
      <c r="M376" s="23">
        <f t="shared" si="147"/>
        <v>-1.5916157281026244E-12</v>
      </c>
      <c r="N376" s="23">
        <f t="shared" si="147"/>
        <v>0</v>
      </c>
      <c r="O376" s="23">
        <f t="shared" si="147"/>
        <v>1.5916157281026244E-12</v>
      </c>
      <c r="P376" s="23">
        <f t="shared" si="147"/>
        <v>0</v>
      </c>
      <c r="Q376" s="23">
        <f t="shared" si="147"/>
        <v>0</v>
      </c>
      <c r="R376" s="23">
        <f t="shared" si="147"/>
        <v>1.2505552149377763E-12</v>
      </c>
      <c r="S376" s="23">
        <f t="shared" si="147"/>
        <v>-1.0231815394945443E-12</v>
      </c>
      <c r="T376" s="23">
        <f t="shared" si="147"/>
        <v>0</v>
      </c>
      <c r="U376" s="23">
        <f t="shared" si="147"/>
        <v>1.7053025658242404E-12</v>
      </c>
      <c r="V376" s="23">
        <f t="shared" si="147"/>
        <v>0</v>
      </c>
      <c r="W376" s="23">
        <f t="shared" si="147"/>
        <v>1.7053025658242404E-12</v>
      </c>
      <c r="X376" s="23">
        <f t="shared" si="147"/>
        <v>1.0231815394945443E-12</v>
      </c>
      <c r="Y376" s="23">
        <f t="shared" si="147"/>
        <v>0</v>
      </c>
      <c r="Z376" s="23">
        <f t="shared" si="147"/>
        <v>-1.1368683772161603E-12</v>
      </c>
      <c r="AA376" s="23">
        <f t="shared" si="147"/>
        <v>-1.7053025658242404E-12</v>
      </c>
      <c r="AB376" s="23">
        <f t="shared" si="147"/>
        <v>0</v>
      </c>
      <c r="AC376" s="23">
        <f t="shared" si="147"/>
        <v>0</v>
      </c>
      <c r="AD376" s="23">
        <f t="shared" si="147"/>
        <v>1.0231815394945443E-12</v>
      </c>
      <c r="AE376" s="23">
        <f t="shared" si="147"/>
        <v>-1.3642420526593924E-12</v>
      </c>
      <c r="AF376" s="23">
        <f t="shared" si="147"/>
        <v>0</v>
      </c>
    </row>
    <row r="377" spans="1:32" s="8" customFormat="1" hidden="1">
      <c r="A377" s="69" t="s">
        <v>45</v>
      </c>
      <c r="B377" s="63"/>
      <c r="C377" s="23">
        <f t="shared" si="147"/>
        <v>-74.866310160424746</v>
      </c>
      <c r="D377" s="23">
        <f t="shared" si="147"/>
        <v>-21.390374331554085</v>
      </c>
      <c r="E377" s="23">
        <f t="shared" si="147"/>
        <v>0</v>
      </c>
      <c r="F377" s="23">
        <f t="shared" si="147"/>
        <v>0</v>
      </c>
      <c r="G377" s="23">
        <f t="shared" si="147"/>
        <v>-3.637978807091713E-12</v>
      </c>
      <c r="H377" s="23">
        <f t="shared" si="147"/>
        <v>0</v>
      </c>
      <c r="I377" s="23">
        <f t="shared" si="147"/>
        <v>0</v>
      </c>
      <c r="J377" s="23">
        <f t="shared" si="147"/>
        <v>0</v>
      </c>
      <c r="K377" s="23">
        <f t="shared" si="147"/>
        <v>0</v>
      </c>
      <c r="L377" s="23">
        <f t="shared" si="147"/>
        <v>0</v>
      </c>
      <c r="M377" s="23">
        <f t="shared" si="147"/>
        <v>0</v>
      </c>
      <c r="N377" s="23">
        <f t="shared" si="147"/>
        <v>0</v>
      </c>
      <c r="O377" s="23">
        <f t="shared" si="147"/>
        <v>0</v>
      </c>
      <c r="P377" s="23">
        <f t="shared" si="147"/>
        <v>0</v>
      </c>
      <c r="Q377" s="23">
        <f t="shared" si="147"/>
        <v>0</v>
      </c>
      <c r="R377" s="23">
        <f t="shared" si="147"/>
        <v>0</v>
      </c>
      <c r="S377" s="23">
        <f t="shared" si="147"/>
        <v>0</v>
      </c>
      <c r="T377" s="23">
        <f t="shared" si="147"/>
        <v>0</v>
      </c>
      <c r="U377" s="23">
        <f t="shared" si="147"/>
        <v>0</v>
      </c>
      <c r="V377" s="23">
        <f t="shared" si="147"/>
        <v>0</v>
      </c>
      <c r="W377" s="23">
        <f t="shared" si="147"/>
        <v>0</v>
      </c>
      <c r="X377" s="23">
        <f t="shared" si="147"/>
        <v>0</v>
      </c>
      <c r="Y377" s="23">
        <f t="shared" si="147"/>
        <v>0</v>
      </c>
      <c r="Z377" s="23">
        <f t="shared" si="147"/>
        <v>0</v>
      </c>
      <c r="AA377" s="23">
        <f t="shared" si="147"/>
        <v>0</v>
      </c>
      <c r="AB377" s="23">
        <f t="shared" si="147"/>
        <v>0</v>
      </c>
      <c r="AC377" s="23">
        <f t="shared" si="147"/>
        <v>0</v>
      </c>
      <c r="AD377" s="23">
        <f t="shared" si="147"/>
        <v>0</v>
      </c>
      <c r="AE377" s="23">
        <f t="shared" si="147"/>
        <v>0</v>
      </c>
      <c r="AF377" s="23">
        <f t="shared" si="147"/>
        <v>0</v>
      </c>
    </row>
    <row r="378" spans="1:32" s="8" customFormat="1" hidden="1">
      <c r="A378" s="69" t="s">
        <v>46</v>
      </c>
      <c r="B378" s="63"/>
      <c r="C378" s="23">
        <f t="shared" si="147"/>
        <v>-96.256684491976557</v>
      </c>
      <c r="D378" s="23">
        <f t="shared" si="147"/>
        <v>-27.501909854850055</v>
      </c>
      <c r="E378" s="23">
        <f t="shared" si="147"/>
        <v>0</v>
      </c>
      <c r="F378" s="23">
        <f t="shared" si="147"/>
        <v>0</v>
      </c>
      <c r="G378" s="23">
        <f t="shared" si="147"/>
        <v>0</v>
      </c>
      <c r="H378" s="23">
        <f t="shared" si="147"/>
        <v>0</v>
      </c>
      <c r="I378" s="23">
        <f t="shared" si="147"/>
        <v>0</v>
      </c>
      <c r="J378" s="23">
        <f t="shared" si="147"/>
        <v>0</v>
      </c>
      <c r="K378" s="23">
        <f t="shared" si="147"/>
        <v>0</v>
      </c>
      <c r="L378" s="23">
        <f t="shared" si="147"/>
        <v>0</v>
      </c>
      <c r="M378" s="23">
        <f t="shared" si="147"/>
        <v>0</v>
      </c>
      <c r="N378" s="23">
        <f t="shared" si="147"/>
        <v>0</v>
      </c>
      <c r="O378" s="23">
        <f t="shared" si="147"/>
        <v>0</v>
      </c>
      <c r="P378" s="23">
        <f t="shared" si="147"/>
        <v>0</v>
      </c>
      <c r="Q378" s="23">
        <f t="shared" si="147"/>
        <v>0</v>
      </c>
      <c r="R378" s="23">
        <f t="shared" si="147"/>
        <v>0</v>
      </c>
      <c r="S378" s="23">
        <f t="shared" si="147"/>
        <v>0</v>
      </c>
      <c r="T378" s="23">
        <f t="shared" si="147"/>
        <v>0</v>
      </c>
      <c r="U378" s="23">
        <f t="shared" si="147"/>
        <v>0</v>
      </c>
      <c r="V378" s="23">
        <f t="shared" si="147"/>
        <v>0</v>
      </c>
      <c r="W378" s="23">
        <f t="shared" si="147"/>
        <v>0</v>
      </c>
      <c r="X378" s="23">
        <f t="shared" si="147"/>
        <v>0</v>
      </c>
      <c r="Y378" s="23">
        <f t="shared" si="147"/>
        <v>0</v>
      </c>
      <c r="Z378" s="23">
        <f t="shared" si="147"/>
        <v>0</v>
      </c>
      <c r="AA378" s="23">
        <f t="shared" si="147"/>
        <v>0</v>
      </c>
      <c r="AB378" s="23">
        <f t="shared" si="147"/>
        <v>0</v>
      </c>
      <c r="AC378" s="23">
        <f t="shared" si="147"/>
        <v>0</v>
      </c>
      <c r="AD378" s="23">
        <f t="shared" si="147"/>
        <v>0</v>
      </c>
      <c r="AE378" s="23">
        <f t="shared" si="147"/>
        <v>0</v>
      </c>
      <c r="AF378" s="23">
        <f t="shared" si="147"/>
        <v>0</v>
      </c>
    </row>
    <row r="379" spans="1:32" s="8" customFormat="1" hidden="1">
      <c r="A379" s="69" t="s">
        <v>47</v>
      </c>
      <c r="B379" s="63"/>
      <c r="C379" s="23">
        <f t="shared" si="147"/>
        <v>-53.475935828873844</v>
      </c>
      <c r="D379" s="23">
        <f t="shared" si="147"/>
        <v>-15.278838808251749</v>
      </c>
      <c r="E379" s="23">
        <f t="shared" si="147"/>
        <v>0</v>
      </c>
      <c r="F379" s="23">
        <f t="shared" si="147"/>
        <v>0</v>
      </c>
      <c r="G379" s="23">
        <f t="shared" si="147"/>
        <v>0</v>
      </c>
      <c r="H379" s="23">
        <f t="shared" si="147"/>
        <v>0</v>
      </c>
      <c r="I379" s="23">
        <f t="shared" si="147"/>
        <v>0</v>
      </c>
      <c r="J379" s="23">
        <f t="shared" si="147"/>
        <v>0</v>
      </c>
      <c r="K379" s="23">
        <f t="shared" si="147"/>
        <v>0</v>
      </c>
      <c r="L379" s="23">
        <f t="shared" si="147"/>
        <v>0</v>
      </c>
      <c r="M379" s="23">
        <f t="shared" si="147"/>
        <v>0</v>
      </c>
      <c r="N379" s="23">
        <f t="shared" si="147"/>
        <v>0</v>
      </c>
      <c r="O379" s="23">
        <f t="shared" si="147"/>
        <v>0</v>
      </c>
      <c r="P379" s="23">
        <f t="shared" si="147"/>
        <v>0</v>
      </c>
      <c r="Q379" s="23">
        <f t="shared" si="147"/>
        <v>0</v>
      </c>
      <c r="R379" s="23">
        <f t="shared" si="147"/>
        <v>0</v>
      </c>
      <c r="S379" s="23">
        <f t="shared" si="147"/>
        <v>0</v>
      </c>
      <c r="T379" s="23">
        <f t="shared" si="147"/>
        <v>0</v>
      </c>
      <c r="U379" s="23">
        <f t="shared" si="147"/>
        <v>0</v>
      </c>
      <c r="V379" s="23">
        <f t="shared" si="147"/>
        <v>0</v>
      </c>
      <c r="W379" s="23">
        <f t="shared" si="147"/>
        <v>0</v>
      </c>
      <c r="X379" s="23">
        <f t="shared" si="147"/>
        <v>0</v>
      </c>
      <c r="Y379" s="23">
        <f t="shared" si="147"/>
        <v>0</v>
      </c>
      <c r="Z379" s="23">
        <f t="shared" si="147"/>
        <v>0</v>
      </c>
      <c r="AA379" s="23">
        <f t="shared" si="147"/>
        <v>0</v>
      </c>
      <c r="AB379" s="23">
        <f t="shared" si="147"/>
        <v>0</v>
      </c>
      <c r="AC379" s="23">
        <f t="shared" si="147"/>
        <v>0</v>
      </c>
      <c r="AD379" s="23">
        <f t="shared" si="147"/>
        <v>0</v>
      </c>
      <c r="AE379" s="23">
        <f t="shared" si="147"/>
        <v>0</v>
      </c>
      <c r="AF379" s="23">
        <f t="shared" si="147"/>
        <v>0</v>
      </c>
    </row>
    <row r="380" spans="1:32" s="8" customFormat="1" hidden="1">
      <c r="A380" s="69" t="s">
        <v>48</v>
      </c>
      <c r="B380" s="63"/>
      <c r="C380" s="23">
        <f t="shared" si="147"/>
        <v>37.433155080216238</v>
      </c>
      <c r="D380" s="23">
        <f t="shared" si="147"/>
        <v>10.695187165776588</v>
      </c>
      <c r="E380" s="23">
        <f t="shared" si="147"/>
        <v>0</v>
      </c>
      <c r="F380" s="23">
        <f t="shared" si="147"/>
        <v>0</v>
      </c>
      <c r="G380" s="23">
        <f t="shared" si="147"/>
        <v>0</v>
      </c>
      <c r="H380" s="23">
        <f t="shared" si="147"/>
        <v>0</v>
      </c>
      <c r="I380" s="23">
        <f t="shared" si="147"/>
        <v>0</v>
      </c>
      <c r="J380" s="23">
        <f t="shared" si="147"/>
        <v>0</v>
      </c>
      <c r="K380" s="23">
        <f t="shared" si="147"/>
        <v>0</v>
      </c>
      <c r="L380" s="23">
        <f t="shared" si="147"/>
        <v>0</v>
      </c>
      <c r="M380" s="23">
        <f t="shared" si="147"/>
        <v>0</v>
      </c>
      <c r="N380" s="23">
        <f t="shared" si="147"/>
        <v>0</v>
      </c>
      <c r="O380" s="23">
        <f t="shared" si="147"/>
        <v>0</v>
      </c>
      <c r="P380" s="23">
        <f t="shared" si="147"/>
        <v>0</v>
      </c>
      <c r="Q380" s="23">
        <f t="shared" si="147"/>
        <v>0</v>
      </c>
      <c r="R380" s="23">
        <f t="shared" si="147"/>
        <v>0</v>
      </c>
      <c r="S380" s="23">
        <f t="shared" si="147"/>
        <v>0</v>
      </c>
      <c r="T380" s="23">
        <f t="shared" si="147"/>
        <v>0</v>
      </c>
      <c r="U380" s="23">
        <f t="shared" si="147"/>
        <v>0</v>
      </c>
      <c r="V380" s="23">
        <f t="shared" si="147"/>
        <v>0</v>
      </c>
      <c r="W380" s="23">
        <f t="shared" si="147"/>
        <v>0</v>
      </c>
      <c r="X380" s="23">
        <f t="shared" si="147"/>
        <v>0</v>
      </c>
      <c r="Y380" s="23">
        <f t="shared" si="147"/>
        <v>0</v>
      </c>
      <c r="Z380" s="23">
        <f t="shared" si="147"/>
        <v>0</v>
      </c>
      <c r="AA380" s="23">
        <f t="shared" si="147"/>
        <v>0</v>
      </c>
      <c r="AB380" s="23">
        <f t="shared" si="147"/>
        <v>0</v>
      </c>
      <c r="AC380" s="23">
        <f t="shared" si="147"/>
        <v>0</v>
      </c>
      <c r="AD380" s="23">
        <f t="shared" si="147"/>
        <v>0</v>
      </c>
      <c r="AE380" s="23">
        <f t="shared" si="147"/>
        <v>0</v>
      </c>
      <c r="AF380" s="23">
        <f t="shared" si="147"/>
        <v>0</v>
      </c>
    </row>
    <row r="381" spans="1:32" s="8" customFormat="1" hidden="1">
      <c r="A381" s="7"/>
    </row>
    <row r="382" spans="1:32" s="8" customFormat="1">
      <c r="A382" s="71" t="s">
        <v>65</v>
      </c>
    </row>
    <row r="383" spans="1:32" hidden="1">
      <c r="A383" s="6"/>
    </row>
    <row r="384" spans="1:32">
      <c r="A384" s="9" t="s">
        <v>101</v>
      </c>
    </row>
    <row r="385" spans="1:32" hidden="1">
      <c r="A385" s="12"/>
      <c r="B385" s="11"/>
      <c r="C385" s="26">
        <v>2015</v>
      </c>
      <c r="D385" s="26">
        <f t="shared" ref="D385:AF385" si="148">C385+5</f>
        <v>2020</v>
      </c>
      <c r="E385" s="26">
        <f t="shared" si="148"/>
        <v>2025</v>
      </c>
      <c r="F385" s="26">
        <f t="shared" si="148"/>
        <v>2030</v>
      </c>
      <c r="G385" s="26">
        <f t="shared" si="148"/>
        <v>2035</v>
      </c>
      <c r="H385" s="26">
        <f t="shared" si="148"/>
        <v>2040</v>
      </c>
      <c r="I385" s="26">
        <f t="shared" si="148"/>
        <v>2045</v>
      </c>
      <c r="J385" s="26">
        <f t="shared" si="148"/>
        <v>2050</v>
      </c>
      <c r="K385" s="26">
        <f t="shared" si="148"/>
        <v>2055</v>
      </c>
      <c r="L385" s="26">
        <f t="shared" si="148"/>
        <v>2060</v>
      </c>
      <c r="M385" s="26">
        <f t="shared" si="148"/>
        <v>2065</v>
      </c>
      <c r="N385" s="26">
        <f t="shared" si="148"/>
        <v>2070</v>
      </c>
      <c r="O385" s="26">
        <f t="shared" si="148"/>
        <v>2075</v>
      </c>
      <c r="P385" s="26">
        <f t="shared" si="148"/>
        <v>2080</v>
      </c>
      <c r="Q385" s="26">
        <f t="shared" si="148"/>
        <v>2085</v>
      </c>
      <c r="R385" s="26">
        <f t="shared" si="148"/>
        <v>2090</v>
      </c>
      <c r="S385" s="26">
        <f t="shared" si="148"/>
        <v>2095</v>
      </c>
      <c r="T385" s="26">
        <f t="shared" si="148"/>
        <v>2100</v>
      </c>
      <c r="U385" s="26">
        <f t="shared" si="148"/>
        <v>2105</v>
      </c>
      <c r="V385" s="26">
        <f t="shared" si="148"/>
        <v>2110</v>
      </c>
      <c r="W385" s="26">
        <f t="shared" si="148"/>
        <v>2115</v>
      </c>
      <c r="X385" s="26">
        <f t="shared" si="148"/>
        <v>2120</v>
      </c>
      <c r="Y385" s="26">
        <f t="shared" si="148"/>
        <v>2125</v>
      </c>
      <c r="Z385" s="26">
        <f t="shared" si="148"/>
        <v>2130</v>
      </c>
      <c r="AA385" s="26">
        <f t="shared" si="148"/>
        <v>2135</v>
      </c>
      <c r="AB385" s="26">
        <f t="shared" si="148"/>
        <v>2140</v>
      </c>
      <c r="AC385" s="26">
        <f t="shared" si="148"/>
        <v>2145</v>
      </c>
      <c r="AD385" s="26">
        <f t="shared" si="148"/>
        <v>2150</v>
      </c>
      <c r="AE385" s="26">
        <f t="shared" si="148"/>
        <v>2155</v>
      </c>
      <c r="AF385" s="26">
        <f t="shared" si="148"/>
        <v>2160</v>
      </c>
    </row>
    <row r="386" spans="1:32">
      <c r="A386" s="12" t="s">
        <v>31</v>
      </c>
      <c r="B386" s="27"/>
      <c r="C386" s="44">
        <v>0.99907000000000001</v>
      </c>
      <c r="D386" s="44">
        <v>0.99919000000000002</v>
      </c>
      <c r="E386" s="44">
        <v>0.99927999999999995</v>
      </c>
      <c r="F386" s="44">
        <v>0.99934999999999996</v>
      </c>
      <c r="G386" s="44">
        <v>0.99941999999999998</v>
      </c>
      <c r="H386" s="44">
        <v>0.99946999999999997</v>
      </c>
      <c r="I386" s="15">
        <f t="shared" ref="I386:X401" si="149">H386</f>
        <v>0.99946999999999997</v>
      </c>
      <c r="J386" s="15">
        <f t="shared" si="149"/>
        <v>0.99946999999999997</v>
      </c>
      <c r="K386" s="15">
        <f t="shared" si="149"/>
        <v>0.99946999999999997</v>
      </c>
      <c r="L386" s="15">
        <f t="shared" si="149"/>
        <v>0.99946999999999997</v>
      </c>
      <c r="M386" s="15">
        <f t="shared" si="149"/>
        <v>0.99946999999999997</v>
      </c>
      <c r="N386" s="15">
        <f t="shared" si="149"/>
        <v>0.99946999999999997</v>
      </c>
      <c r="O386" s="15">
        <f t="shared" si="149"/>
        <v>0.99946999999999997</v>
      </c>
      <c r="P386" s="15">
        <f t="shared" si="149"/>
        <v>0.99946999999999997</v>
      </c>
      <c r="Q386" s="15">
        <f t="shared" si="149"/>
        <v>0.99946999999999997</v>
      </c>
      <c r="R386" s="15">
        <f t="shared" si="149"/>
        <v>0.99946999999999997</v>
      </c>
      <c r="S386" s="15">
        <f t="shared" si="149"/>
        <v>0.99946999999999997</v>
      </c>
      <c r="T386" s="15">
        <f t="shared" si="149"/>
        <v>0.99946999999999997</v>
      </c>
      <c r="U386" s="15">
        <f t="shared" si="149"/>
        <v>0.99946999999999997</v>
      </c>
      <c r="V386" s="15">
        <f t="shared" si="149"/>
        <v>0.99946999999999997</v>
      </c>
      <c r="W386" s="15">
        <f t="shared" si="149"/>
        <v>0.99946999999999997</v>
      </c>
      <c r="X386" s="15">
        <f t="shared" si="149"/>
        <v>0.99946999999999997</v>
      </c>
      <c r="Y386" s="15">
        <f t="shared" ref="Y386:AF403" si="150">X386</f>
        <v>0.99946999999999997</v>
      </c>
      <c r="Z386" s="15">
        <f t="shared" si="150"/>
        <v>0.99946999999999997</v>
      </c>
      <c r="AA386" s="15">
        <f t="shared" si="150"/>
        <v>0.99946999999999997</v>
      </c>
      <c r="AB386" s="15">
        <f t="shared" si="150"/>
        <v>0.99946999999999997</v>
      </c>
      <c r="AC386" s="15">
        <f t="shared" si="150"/>
        <v>0.99946999999999997</v>
      </c>
      <c r="AD386" s="15">
        <f t="shared" si="150"/>
        <v>0.99946999999999997</v>
      </c>
      <c r="AE386" s="15">
        <f t="shared" si="150"/>
        <v>0.99946999999999997</v>
      </c>
      <c r="AF386" s="15">
        <f t="shared" si="150"/>
        <v>0.99946999999999997</v>
      </c>
    </row>
    <row r="387" spans="1:32" hidden="1">
      <c r="A387" s="12" t="s">
        <v>32</v>
      </c>
      <c r="B387" s="27"/>
      <c r="C387" s="44">
        <v>0.99965000000000004</v>
      </c>
      <c r="D387" s="44">
        <v>0.99970000000000003</v>
      </c>
      <c r="E387" s="44">
        <v>0.99973000000000001</v>
      </c>
      <c r="F387" s="44">
        <v>0.99975000000000003</v>
      </c>
      <c r="G387" s="44">
        <v>0.99977000000000005</v>
      </c>
      <c r="H387" s="44">
        <v>0.99978</v>
      </c>
      <c r="I387" s="15">
        <f t="shared" si="149"/>
        <v>0.99978</v>
      </c>
      <c r="J387" s="15">
        <f t="shared" si="149"/>
        <v>0.99978</v>
      </c>
      <c r="K387" s="15">
        <f t="shared" si="149"/>
        <v>0.99978</v>
      </c>
      <c r="L387" s="15">
        <f t="shared" si="149"/>
        <v>0.99978</v>
      </c>
      <c r="M387" s="15">
        <f t="shared" si="149"/>
        <v>0.99978</v>
      </c>
      <c r="N387" s="15">
        <f t="shared" si="149"/>
        <v>0.99978</v>
      </c>
      <c r="O387" s="15">
        <f t="shared" si="149"/>
        <v>0.99978</v>
      </c>
      <c r="P387" s="15">
        <f t="shared" si="149"/>
        <v>0.99978</v>
      </c>
      <c r="Q387" s="15">
        <f t="shared" si="149"/>
        <v>0.99978</v>
      </c>
      <c r="R387" s="15">
        <f t="shared" si="149"/>
        <v>0.99978</v>
      </c>
      <c r="S387" s="15">
        <f t="shared" si="149"/>
        <v>0.99978</v>
      </c>
      <c r="T387" s="15">
        <f t="shared" si="149"/>
        <v>0.99978</v>
      </c>
      <c r="U387" s="15">
        <f t="shared" si="149"/>
        <v>0.99978</v>
      </c>
      <c r="V387" s="15">
        <f t="shared" si="149"/>
        <v>0.99978</v>
      </c>
      <c r="W387" s="15">
        <f t="shared" si="149"/>
        <v>0.99978</v>
      </c>
      <c r="X387" s="15">
        <f t="shared" si="149"/>
        <v>0.99978</v>
      </c>
      <c r="Y387" s="15">
        <f t="shared" si="150"/>
        <v>0.99978</v>
      </c>
      <c r="Z387" s="15">
        <f t="shared" si="150"/>
        <v>0.99978</v>
      </c>
      <c r="AA387" s="15">
        <f t="shared" si="150"/>
        <v>0.99978</v>
      </c>
      <c r="AB387" s="15">
        <f t="shared" si="150"/>
        <v>0.99978</v>
      </c>
      <c r="AC387" s="15">
        <f t="shared" si="150"/>
        <v>0.99978</v>
      </c>
      <c r="AD387" s="15">
        <f t="shared" si="150"/>
        <v>0.99978</v>
      </c>
      <c r="AE387" s="15">
        <f t="shared" si="150"/>
        <v>0.99978</v>
      </c>
      <c r="AF387" s="15">
        <f t="shared" si="150"/>
        <v>0.99978</v>
      </c>
    </row>
    <row r="388" spans="1:32" hidden="1">
      <c r="A388" s="12" t="s">
        <v>33</v>
      </c>
      <c r="B388" s="27"/>
      <c r="C388" s="44">
        <v>0.99905999999999995</v>
      </c>
      <c r="D388" s="44">
        <v>0.99914999999999998</v>
      </c>
      <c r="E388" s="44">
        <v>0.99922</v>
      </c>
      <c r="F388" s="44">
        <v>0.99927999999999995</v>
      </c>
      <c r="G388" s="44">
        <v>0.99933000000000005</v>
      </c>
      <c r="H388" s="44">
        <v>0.99938000000000005</v>
      </c>
      <c r="I388" s="15">
        <f t="shared" si="149"/>
        <v>0.99938000000000005</v>
      </c>
      <c r="J388" s="15">
        <f t="shared" si="149"/>
        <v>0.99938000000000005</v>
      </c>
      <c r="K388" s="15">
        <f t="shared" si="149"/>
        <v>0.99938000000000005</v>
      </c>
      <c r="L388" s="15">
        <f t="shared" si="149"/>
        <v>0.99938000000000005</v>
      </c>
      <c r="M388" s="15">
        <f t="shared" si="149"/>
        <v>0.99938000000000005</v>
      </c>
      <c r="N388" s="15">
        <f t="shared" si="149"/>
        <v>0.99938000000000005</v>
      </c>
      <c r="O388" s="15">
        <f t="shared" si="149"/>
        <v>0.99938000000000005</v>
      </c>
      <c r="P388" s="15">
        <f t="shared" si="149"/>
        <v>0.99938000000000005</v>
      </c>
      <c r="Q388" s="15">
        <f t="shared" si="149"/>
        <v>0.99938000000000005</v>
      </c>
      <c r="R388" s="15">
        <f t="shared" si="149"/>
        <v>0.99938000000000005</v>
      </c>
      <c r="S388" s="15">
        <f t="shared" si="149"/>
        <v>0.99938000000000005</v>
      </c>
      <c r="T388" s="15">
        <f t="shared" si="149"/>
        <v>0.99938000000000005</v>
      </c>
      <c r="U388" s="15">
        <f t="shared" si="149"/>
        <v>0.99938000000000005</v>
      </c>
      <c r="V388" s="15">
        <f t="shared" si="149"/>
        <v>0.99938000000000005</v>
      </c>
      <c r="W388" s="15">
        <f t="shared" si="149"/>
        <v>0.99938000000000005</v>
      </c>
      <c r="X388" s="15">
        <f t="shared" si="149"/>
        <v>0.99938000000000005</v>
      </c>
      <c r="Y388" s="15">
        <f t="shared" si="150"/>
        <v>0.99938000000000005</v>
      </c>
      <c r="Z388" s="15">
        <f t="shared" si="150"/>
        <v>0.99938000000000005</v>
      </c>
      <c r="AA388" s="15">
        <f t="shared" si="150"/>
        <v>0.99938000000000005</v>
      </c>
      <c r="AB388" s="15">
        <f t="shared" si="150"/>
        <v>0.99938000000000005</v>
      </c>
      <c r="AC388" s="15">
        <f t="shared" si="150"/>
        <v>0.99938000000000005</v>
      </c>
      <c r="AD388" s="15">
        <f t="shared" si="150"/>
        <v>0.99938000000000005</v>
      </c>
      <c r="AE388" s="15">
        <f t="shared" si="150"/>
        <v>0.99938000000000005</v>
      </c>
      <c r="AF388" s="15">
        <f t="shared" si="150"/>
        <v>0.99938000000000005</v>
      </c>
    </row>
    <row r="389" spans="1:32" hidden="1">
      <c r="A389" s="12" t="s">
        <v>34</v>
      </c>
      <c r="B389" s="27"/>
      <c r="C389" s="44">
        <v>0.99770000000000003</v>
      </c>
      <c r="D389" s="44">
        <v>0.99787000000000003</v>
      </c>
      <c r="E389" s="44">
        <v>0.998</v>
      </c>
      <c r="F389" s="44">
        <v>0.99811000000000005</v>
      </c>
      <c r="G389" s="44">
        <v>0.99821000000000004</v>
      </c>
      <c r="H389" s="44">
        <v>0.99829000000000001</v>
      </c>
      <c r="I389" s="15">
        <f t="shared" si="149"/>
        <v>0.99829000000000001</v>
      </c>
      <c r="J389" s="15">
        <f t="shared" si="149"/>
        <v>0.99829000000000001</v>
      </c>
      <c r="K389" s="15">
        <f t="shared" si="149"/>
        <v>0.99829000000000001</v>
      </c>
      <c r="L389" s="15">
        <f t="shared" si="149"/>
        <v>0.99829000000000001</v>
      </c>
      <c r="M389" s="15">
        <f t="shared" si="149"/>
        <v>0.99829000000000001</v>
      </c>
      <c r="N389" s="15">
        <f t="shared" si="149"/>
        <v>0.99829000000000001</v>
      </c>
      <c r="O389" s="15">
        <f t="shared" si="149"/>
        <v>0.99829000000000001</v>
      </c>
      <c r="P389" s="15">
        <f t="shared" si="149"/>
        <v>0.99829000000000001</v>
      </c>
      <c r="Q389" s="15">
        <f t="shared" si="149"/>
        <v>0.99829000000000001</v>
      </c>
      <c r="R389" s="15">
        <f t="shared" si="149"/>
        <v>0.99829000000000001</v>
      </c>
      <c r="S389" s="15">
        <f t="shared" si="149"/>
        <v>0.99829000000000001</v>
      </c>
      <c r="T389" s="15">
        <f t="shared" si="149"/>
        <v>0.99829000000000001</v>
      </c>
      <c r="U389" s="15">
        <f t="shared" si="149"/>
        <v>0.99829000000000001</v>
      </c>
      <c r="V389" s="15">
        <f t="shared" si="149"/>
        <v>0.99829000000000001</v>
      </c>
      <c r="W389" s="15">
        <f t="shared" si="149"/>
        <v>0.99829000000000001</v>
      </c>
      <c r="X389" s="15">
        <f t="shared" si="149"/>
        <v>0.99829000000000001</v>
      </c>
      <c r="Y389" s="15">
        <f t="shared" si="150"/>
        <v>0.99829000000000001</v>
      </c>
      <c r="Z389" s="15">
        <f t="shared" si="150"/>
        <v>0.99829000000000001</v>
      </c>
      <c r="AA389" s="15">
        <f t="shared" si="150"/>
        <v>0.99829000000000001</v>
      </c>
      <c r="AB389" s="15">
        <f t="shared" si="150"/>
        <v>0.99829000000000001</v>
      </c>
      <c r="AC389" s="15">
        <f t="shared" si="150"/>
        <v>0.99829000000000001</v>
      </c>
      <c r="AD389" s="15">
        <f t="shared" si="150"/>
        <v>0.99829000000000001</v>
      </c>
      <c r="AE389" s="15">
        <f t="shared" si="150"/>
        <v>0.99829000000000001</v>
      </c>
      <c r="AF389" s="15">
        <f t="shared" si="150"/>
        <v>0.99829000000000001</v>
      </c>
    </row>
    <row r="390" spans="1:32" hidden="1">
      <c r="A390" s="12" t="s">
        <v>35</v>
      </c>
      <c r="B390" s="27"/>
      <c r="C390" s="44">
        <v>0.99683999999999995</v>
      </c>
      <c r="D390" s="44">
        <v>0.997</v>
      </c>
      <c r="E390" s="44">
        <v>0.99712999999999996</v>
      </c>
      <c r="F390" s="44">
        <v>0.99724999999999997</v>
      </c>
      <c r="G390" s="44">
        <v>0.99734999999999996</v>
      </c>
      <c r="H390" s="44">
        <v>0.99744999999999995</v>
      </c>
      <c r="I390" s="15">
        <f t="shared" si="149"/>
        <v>0.99744999999999995</v>
      </c>
      <c r="J390" s="15">
        <f t="shared" si="149"/>
        <v>0.99744999999999995</v>
      </c>
      <c r="K390" s="15">
        <f t="shared" si="149"/>
        <v>0.99744999999999995</v>
      </c>
      <c r="L390" s="15">
        <f t="shared" si="149"/>
        <v>0.99744999999999995</v>
      </c>
      <c r="M390" s="15">
        <f t="shared" si="149"/>
        <v>0.99744999999999995</v>
      </c>
      <c r="N390" s="15">
        <f t="shared" si="149"/>
        <v>0.99744999999999995</v>
      </c>
      <c r="O390" s="15">
        <f t="shared" si="149"/>
        <v>0.99744999999999995</v>
      </c>
      <c r="P390" s="15">
        <f t="shared" si="149"/>
        <v>0.99744999999999995</v>
      </c>
      <c r="Q390" s="15">
        <f t="shared" si="149"/>
        <v>0.99744999999999995</v>
      </c>
      <c r="R390" s="15">
        <f t="shared" si="149"/>
        <v>0.99744999999999995</v>
      </c>
      <c r="S390" s="15">
        <f t="shared" si="149"/>
        <v>0.99744999999999995</v>
      </c>
      <c r="T390" s="15">
        <f t="shared" si="149"/>
        <v>0.99744999999999995</v>
      </c>
      <c r="U390" s="15">
        <f t="shared" si="149"/>
        <v>0.99744999999999995</v>
      </c>
      <c r="V390" s="15">
        <f t="shared" si="149"/>
        <v>0.99744999999999995</v>
      </c>
      <c r="W390" s="15">
        <f t="shared" si="149"/>
        <v>0.99744999999999995</v>
      </c>
      <c r="X390" s="15">
        <f t="shared" si="149"/>
        <v>0.99744999999999995</v>
      </c>
      <c r="Y390" s="15">
        <f t="shared" si="150"/>
        <v>0.99744999999999995</v>
      </c>
      <c r="Z390" s="15">
        <f t="shared" si="150"/>
        <v>0.99744999999999995</v>
      </c>
      <c r="AA390" s="15">
        <f t="shared" si="150"/>
        <v>0.99744999999999995</v>
      </c>
      <c r="AB390" s="15">
        <f t="shared" si="150"/>
        <v>0.99744999999999995</v>
      </c>
      <c r="AC390" s="15">
        <f t="shared" si="150"/>
        <v>0.99744999999999995</v>
      </c>
      <c r="AD390" s="15">
        <f t="shared" si="150"/>
        <v>0.99744999999999995</v>
      </c>
      <c r="AE390" s="15">
        <f t="shared" si="150"/>
        <v>0.99744999999999995</v>
      </c>
      <c r="AF390" s="15">
        <f t="shared" si="150"/>
        <v>0.99744999999999995</v>
      </c>
    </row>
    <row r="391" spans="1:32" hidden="1">
      <c r="A391" s="12" t="s">
        <v>36</v>
      </c>
      <c r="B391" s="27"/>
      <c r="C391" s="44">
        <v>0.99624999999999997</v>
      </c>
      <c r="D391" s="44">
        <v>0.99643999999999999</v>
      </c>
      <c r="E391" s="44">
        <v>0.99658999999999998</v>
      </c>
      <c r="F391" s="44">
        <v>0.99673</v>
      </c>
      <c r="G391" s="44">
        <v>0.99685999999999997</v>
      </c>
      <c r="H391" s="44">
        <v>0.99697999999999998</v>
      </c>
      <c r="I391" s="15">
        <f t="shared" si="149"/>
        <v>0.99697999999999998</v>
      </c>
      <c r="J391" s="15">
        <f t="shared" si="149"/>
        <v>0.99697999999999998</v>
      </c>
      <c r="K391" s="15">
        <f t="shared" si="149"/>
        <v>0.99697999999999998</v>
      </c>
      <c r="L391" s="15">
        <f t="shared" si="149"/>
        <v>0.99697999999999998</v>
      </c>
      <c r="M391" s="15">
        <f t="shared" si="149"/>
        <v>0.99697999999999998</v>
      </c>
      <c r="N391" s="15">
        <f t="shared" si="149"/>
        <v>0.99697999999999998</v>
      </c>
      <c r="O391" s="15">
        <f t="shared" si="149"/>
        <v>0.99697999999999998</v>
      </c>
      <c r="P391" s="15">
        <f t="shared" si="149"/>
        <v>0.99697999999999998</v>
      </c>
      <c r="Q391" s="15">
        <f t="shared" si="149"/>
        <v>0.99697999999999998</v>
      </c>
      <c r="R391" s="15">
        <f t="shared" si="149"/>
        <v>0.99697999999999998</v>
      </c>
      <c r="S391" s="15">
        <f t="shared" si="149"/>
        <v>0.99697999999999998</v>
      </c>
      <c r="T391" s="15">
        <f t="shared" si="149"/>
        <v>0.99697999999999998</v>
      </c>
      <c r="U391" s="15">
        <f t="shared" si="149"/>
        <v>0.99697999999999998</v>
      </c>
      <c r="V391" s="15">
        <f t="shared" si="149"/>
        <v>0.99697999999999998</v>
      </c>
      <c r="W391" s="15">
        <f t="shared" si="149"/>
        <v>0.99697999999999998</v>
      </c>
      <c r="X391" s="15">
        <f t="shared" si="149"/>
        <v>0.99697999999999998</v>
      </c>
      <c r="Y391" s="15">
        <f t="shared" si="150"/>
        <v>0.99697999999999998</v>
      </c>
      <c r="Z391" s="15">
        <f t="shared" si="150"/>
        <v>0.99697999999999998</v>
      </c>
      <c r="AA391" s="15">
        <f t="shared" si="150"/>
        <v>0.99697999999999998</v>
      </c>
      <c r="AB391" s="15">
        <f t="shared" si="150"/>
        <v>0.99697999999999998</v>
      </c>
      <c r="AC391" s="15">
        <f t="shared" si="150"/>
        <v>0.99697999999999998</v>
      </c>
      <c r="AD391" s="15">
        <f t="shared" si="150"/>
        <v>0.99697999999999998</v>
      </c>
      <c r="AE391" s="15">
        <f t="shared" si="150"/>
        <v>0.99697999999999998</v>
      </c>
      <c r="AF391" s="15">
        <f t="shared" si="150"/>
        <v>0.99697999999999998</v>
      </c>
    </row>
    <row r="392" spans="1:32" hidden="1">
      <c r="A392" s="12" t="s">
        <v>37</v>
      </c>
      <c r="B392" s="27"/>
      <c r="C392" s="44">
        <v>0.99567000000000005</v>
      </c>
      <c r="D392" s="44">
        <v>0.99590000000000001</v>
      </c>
      <c r="E392" s="44">
        <v>0.99607000000000001</v>
      </c>
      <c r="F392" s="44">
        <v>0.99624000000000001</v>
      </c>
      <c r="G392" s="44">
        <v>0.99638000000000004</v>
      </c>
      <c r="H392" s="44">
        <v>0.99651000000000001</v>
      </c>
      <c r="I392" s="15">
        <f t="shared" si="149"/>
        <v>0.99651000000000001</v>
      </c>
      <c r="J392" s="15">
        <f t="shared" si="149"/>
        <v>0.99651000000000001</v>
      </c>
      <c r="K392" s="15">
        <f t="shared" si="149"/>
        <v>0.99651000000000001</v>
      </c>
      <c r="L392" s="15">
        <f t="shared" si="149"/>
        <v>0.99651000000000001</v>
      </c>
      <c r="M392" s="15">
        <f t="shared" si="149"/>
        <v>0.99651000000000001</v>
      </c>
      <c r="N392" s="15">
        <f t="shared" si="149"/>
        <v>0.99651000000000001</v>
      </c>
      <c r="O392" s="15">
        <f t="shared" si="149"/>
        <v>0.99651000000000001</v>
      </c>
      <c r="P392" s="15">
        <f t="shared" si="149"/>
        <v>0.99651000000000001</v>
      </c>
      <c r="Q392" s="15">
        <f t="shared" si="149"/>
        <v>0.99651000000000001</v>
      </c>
      <c r="R392" s="15">
        <f t="shared" si="149"/>
        <v>0.99651000000000001</v>
      </c>
      <c r="S392" s="15">
        <f t="shared" si="149"/>
        <v>0.99651000000000001</v>
      </c>
      <c r="T392" s="15">
        <f t="shared" si="149"/>
        <v>0.99651000000000001</v>
      </c>
      <c r="U392" s="15">
        <f t="shared" si="149"/>
        <v>0.99651000000000001</v>
      </c>
      <c r="V392" s="15">
        <f t="shared" si="149"/>
        <v>0.99651000000000001</v>
      </c>
      <c r="W392" s="15">
        <f t="shared" si="149"/>
        <v>0.99651000000000001</v>
      </c>
      <c r="X392" s="15">
        <f t="shared" si="149"/>
        <v>0.99651000000000001</v>
      </c>
      <c r="Y392" s="15">
        <f t="shared" si="150"/>
        <v>0.99651000000000001</v>
      </c>
      <c r="Z392" s="15">
        <f t="shared" si="150"/>
        <v>0.99651000000000001</v>
      </c>
      <c r="AA392" s="15">
        <f t="shared" si="150"/>
        <v>0.99651000000000001</v>
      </c>
      <c r="AB392" s="15">
        <f t="shared" si="150"/>
        <v>0.99651000000000001</v>
      </c>
      <c r="AC392" s="15">
        <f t="shared" si="150"/>
        <v>0.99651000000000001</v>
      </c>
      <c r="AD392" s="15">
        <f t="shared" si="150"/>
        <v>0.99651000000000001</v>
      </c>
      <c r="AE392" s="15">
        <f t="shared" si="150"/>
        <v>0.99651000000000001</v>
      </c>
      <c r="AF392" s="15">
        <f t="shared" si="150"/>
        <v>0.99651000000000001</v>
      </c>
    </row>
    <row r="393" spans="1:32" hidden="1">
      <c r="A393" s="12" t="s">
        <v>38</v>
      </c>
      <c r="B393" s="27"/>
      <c r="C393" s="44">
        <v>0.99361999999999995</v>
      </c>
      <c r="D393" s="44">
        <v>0.99397000000000002</v>
      </c>
      <c r="E393" s="44">
        <v>0.99426000000000003</v>
      </c>
      <c r="F393" s="44">
        <v>0.99450000000000005</v>
      </c>
      <c r="G393" s="44">
        <v>0.99473</v>
      </c>
      <c r="H393" s="44">
        <v>0.99492999999999998</v>
      </c>
      <c r="I393" s="15">
        <f t="shared" si="149"/>
        <v>0.99492999999999998</v>
      </c>
      <c r="J393" s="15">
        <f t="shared" si="149"/>
        <v>0.99492999999999998</v>
      </c>
      <c r="K393" s="15">
        <f t="shared" si="149"/>
        <v>0.99492999999999998</v>
      </c>
      <c r="L393" s="15">
        <f t="shared" si="149"/>
        <v>0.99492999999999998</v>
      </c>
      <c r="M393" s="15">
        <f t="shared" si="149"/>
        <v>0.99492999999999998</v>
      </c>
      <c r="N393" s="15">
        <f t="shared" si="149"/>
        <v>0.99492999999999998</v>
      </c>
      <c r="O393" s="15">
        <f t="shared" si="149"/>
        <v>0.99492999999999998</v>
      </c>
      <c r="P393" s="15">
        <f t="shared" si="149"/>
        <v>0.99492999999999998</v>
      </c>
      <c r="Q393" s="15">
        <f t="shared" si="149"/>
        <v>0.99492999999999998</v>
      </c>
      <c r="R393" s="15">
        <f t="shared" si="149"/>
        <v>0.99492999999999998</v>
      </c>
      <c r="S393" s="15">
        <f t="shared" si="149"/>
        <v>0.99492999999999998</v>
      </c>
      <c r="T393" s="15">
        <f t="shared" si="149"/>
        <v>0.99492999999999998</v>
      </c>
      <c r="U393" s="15">
        <f t="shared" si="149"/>
        <v>0.99492999999999998</v>
      </c>
      <c r="V393" s="15">
        <f t="shared" si="149"/>
        <v>0.99492999999999998</v>
      </c>
      <c r="W393" s="15">
        <f t="shared" si="149"/>
        <v>0.99492999999999998</v>
      </c>
      <c r="X393" s="15">
        <f t="shared" si="149"/>
        <v>0.99492999999999998</v>
      </c>
      <c r="Y393" s="15">
        <f t="shared" si="150"/>
        <v>0.99492999999999998</v>
      </c>
      <c r="Z393" s="15">
        <f t="shared" si="150"/>
        <v>0.99492999999999998</v>
      </c>
      <c r="AA393" s="15">
        <f t="shared" si="150"/>
        <v>0.99492999999999998</v>
      </c>
      <c r="AB393" s="15">
        <f t="shared" si="150"/>
        <v>0.99492999999999998</v>
      </c>
      <c r="AC393" s="15">
        <f t="shared" si="150"/>
        <v>0.99492999999999998</v>
      </c>
      <c r="AD393" s="15">
        <f t="shared" si="150"/>
        <v>0.99492999999999998</v>
      </c>
      <c r="AE393" s="15">
        <f t="shared" si="150"/>
        <v>0.99492999999999998</v>
      </c>
      <c r="AF393" s="15">
        <f t="shared" si="150"/>
        <v>0.99492999999999998</v>
      </c>
    </row>
    <row r="394" spans="1:32" hidden="1">
      <c r="A394" s="12" t="s">
        <v>39</v>
      </c>
      <c r="B394" s="27"/>
      <c r="C394" s="44">
        <v>0.99090999999999996</v>
      </c>
      <c r="D394" s="44">
        <v>0.99139999999999995</v>
      </c>
      <c r="E394" s="44">
        <v>0.99178999999999995</v>
      </c>
      <c r="F394" s="44">
        <v>0.99212999999999996</v>
      </c>
      <c r="G394" s="44">
        <v>0.99241999999999997</v>
      </c>
      <c r="H394" s="44">
        <v>0.99267000000000005</v>
      </c>
      <c r="I394" s="15">
        <f t="shared" si="149"/>
        <v>0.99267000000000005</v>
      </c>
      <c r="J394" s="15">
        <f t="shared" si="149"/>
        <v>0.99267000000000005</v>
      </c>
      <c r="K394" s="15">
        <f t="shared" si="149"/>
        <v>0.99267000000000005</v>
      </c>
      <c r="L394" s="15">
        <f t="shared" si="149"/>
        <v>0.99267000000000005</v>
      </c>
      <c r="M394" s="15">
        <f t="shared" si="149"/>
        <v>0.99267000000000005</v>
      </c>
      <c r="N394" s="15">
        <f t="shared" si="149"/>
        <v>0.99267000000000005</v>
      </c>
      <c r="O394" s="15">
        <f t="shared" si="149"/>
        <v>0.99267000000000005</v>
      </c>
      <c r="P394" s="15">
        <f t="shared" si="149"/>
        <v>0.99267000000000005</v>
      </c>
      <c r="Q394" s="15">
        <f t="shared" si="149"/>
        <v>0.99267000000000005</v>
      </c>
      <c r="R394" s="15">
        <f t="shared" si="149"/>
        <v>0.99267000000000005</v>
      </c>
      <c r="S394" s="15">
        <f t="shared" si="149"/>
        <v>0.99267000000000005</v>
      </c>
      <c r="T394" s="15">
        <f t="shared" si="149"/>
        <v>0.99267000000000005</v>
      </c>
      <c r="U394" s="15">
        <f t="shared" si="149"/>
        <v>0.99267000000000005</v>
      </c>
      <c r="V394" s="15">
        <f t="shared" si="149"/>
        <v>0.99267000000000005</v>
      </c>
      <c r="W394" s="15">
        <f t="shared" si="149"/>
        <v>0.99267000000000005</v>
      </c>
      <c r="X394" s="15">
        <f t="shared" si="149"/>
        <v>0.99267000000000005</v>
      </c>
      <c r="Y394" s="15">
        <f t="shared" si="150"/>
        <v>0.99267000000000005</v>
      </c>
      <c r="Z394" s="15">
        <f t="shared" si="150"/>
        <v>0.99267000000000005</v>
      </c>
      <c r="AA394" s="15">
        <f t="shared" si="150"/>
        <v>0.99267000000000005</v>
      </c>
      <c r="AB394" s="15">
        <f t="shared" si="150"/>
        <v>0.99267000000000005</v>
      </c>
      <c r="AC394" s="15">
        <f t="shared" si="150"/>
        <v>0.99267000000000005</v>
      </c>
      <c r="AD394" s="15">
        <f t="shared" si="150"/>
        <v>0.99267000000000005</v>
      </c>
      <c r="AE394" s="15">
        <f t="shared" si="150"/>
        <v>0.99267000000000005</v>
      </c>
      <c r="AF394" s="15">
        <f t="shared" si="150"/>
        <v>0.99267000000000005</v>
      </c>
    </row>
    <row r="395" spans="1:32" hidden="1">
      <c r="A395" s="12" t="s">
        <v>40</v>
      </c>
      <c r="B395" s="27"/>
      <c r="C395" s="44">
        <v>0.98680000000000001</v>
      </c>
      <c r="D395" s="44">
        <v>0.98745000000000005</v>
      </c>
      <c r="E395" s="44">
        <v>0.98794000000000004</v>
      </c>
      <c r="F395" s="44">
        <v>0.98834999999999995</v>
      </c>
      <c r="G395" s="44">
        <v>0.98868999999999996</v>
      </c>
      <c r="H395" s="44">
        <v>0.98897000000000002</v>
      </c>
      <c r="I395" s="15">
        <f t="shared" si="149"/>
        <v>0.98897000000000002</v>
      </c>
      <c r="J395" s="15">
        <f t="shared" si="149"/>
        <v>0.98897000000000002</v>
      </c>
      <c r="K395" s="15">
        <f t="shared" si="149"/>
        <v>0.98897000000000002</v>
      </c>
      <c r="L395" s="15">
        <f t="shared" si="149"/>
        <v>0.98897000000000002</v>
      </c>
      <c r="M395" s="15">
        <f t="shared" si="149"/>
        <v>0.98897000000000002</v>
      </c>
      <c r="N395" s="15">
        <f t="shared" si="149"/>
        <v>0.98897000000000002</v>
      </c>
      <c r="O395" s="15">
        <f t="shared" si="149"/>
        <v>0.98897000000000002</v>
      </c>
      <c r="P395" s="15">
        <f t="shared" si="149"/>
        <v>0.98897000000000002</v>
      </c>
      <c r="Q395" s="15">
        <f t="shared" si="149"/>
        <v>0.98897000000000002</v>
      </c>
      <c r="R395" s="15">
        <f t="shared" si="149"/>
        <v>0.98897000000000002</v>
      </c>
      <c r="S395" s="15">
        <f t="shared" si="149"/>
        <v>0.98897000000000002</v>
      </c>
      <c r="T395" s="15">
        <f t="shared" si="149"/>
        <v>0.98897000000000002</v>
      </c>
      <c r="U395" s="15">
        <f t="shared" si="149"/>
        <v>0.98897000000000002</v>
      </c>
      <c r="V395" s="15">
        <f t="shared" si="149"/>
        <v>0.98897000000000002</v>
      </c>
      <c r="W395" s="15">
        <f t="shared" si="149"/>
        <v>0.98897000000000002</v>
      </c>
      <c r="X395" s="15">
        <f t="shared" si="149"/>
        <v>0.98897000000000002</v>
      </c>
      <c r="Y395" s="15">
        <f t="shared" si="150"/>
        <v>0.98897000000000002</v>
      </c>
      <c r="Z395" s="15">
        <f t="shared" si="150"/>
        <v>0.98897000000000002</v>
      </c>
      <c r="AA395" s="15">
        <f t="shared" si="150"/>
        <v>0.98897000000000002</v>
      </c>
      <c r="AB395" s="15">
        <f t="shared" si="150"/>
        <v>0.98897000000000002</v>
      </c>
      <c r="AC395" s="15">
        <f t="shared" si="150"/>
        <v>0.98897000000000002</v>
      </c>
      <c r="AD395" s="15">
        <f t="shared" si="150"/>
        <v>0.98897000000000002</v>
      </c>
      <c r="AE395" s="15">
        <f t="shared" si="150"/>
        <v>0.98897000000000002</v>
      </c>
      <c r="AF395" s="15">
        <f t="shared" si="150"/>
        <v>0.98897000000000002</v>
      </c>
    </row>
    <row r="396" spans="1:32" hidden="1">
      <c r="A396" s="12" t="s">
        <v>41</v>
      </c>
      <c r="B396" s="27"/>
      <c r="C396" s="44">
        <v>0.97850000000000004</v>
      </c>
      <c r="D396" s="44">
        <v>0.97958000000000001</v>
      </c>
      <c r="E396" s="44">
        <v>0.98040000000000005</v>
      </c>
      <c r="F396" s="44">
        <v>0.98107999999999995</v>
      </c>
      <c r="G396" s="44">
        <v>0.98165999999999998</v>
      </c>
      <c r="H396" s="44">
        <v>0.98214999999999997</v>
      </c>
      <c r="I396" s="15">
        <f t="shared" si="149"/>
        <v>0.98214999999999997</v>
      </c>
      <c r="J396" s="15">
        <f t="shared" si="149"/>
        <v>0.98214999999999997</v>
      </c>
      <c r="K396" s="15">
        <f t="shared" si="149"/>
        <v>0.98214999999999997</v>
      </c>
      <c r="L396" s="15">
        <f t="shared" si="149"/>
        <v>0.98214999999999997</v>
      </c>
      <c r="M396" s="15">
        <f t="shared" si="149"/>
        <v>0.98214999999999997</v>
      </c>
      <c r="N396" s="15">
        <f t="shared" si="149"/>
        <v>0.98214999999999997</v>
      </c>
      <c r="O396" s="15">
        <f t="shared" si="149"/>
        <v>0.98214999999999997</v>
      </c>
      <c r="P396" s="15">
        <f t="shared" si="149"/>
        <v>0.98214999999999997</v>
      </c>
      <c r="Q396" s="15">
        <f t="shared" si="149"/>
        <v>0.98214999999999997</v>
      </c>
      <c r="R396" s="15">
        <f t="shared" si="149"/>
        <v>0.98214999999999997</v>
      </c>
      <c r="S396" s="15">
        <f t="shared" si="149"/>
        <v>0.98214999999999997</v>
      </c>
      <c r="T396" s="15">
        <f t="shared" si="149"/>
        <v>0.98214999999999997</v>
      </c>
      <c r="U396" s="15">
        <f t="shared" si="149"/>
        <v>0.98214999999999997</v>
      </c>
      <c r="V396" s="15">
        <f t="shared" si="149"/>
        <v>0.98214999999999997</v>
      </c>
      <c r="W396" s="15">
        <f t="shared" si="149"/>
        <v>0.98214999999999997</v>
      </c>
      <c r="X396" s="15">
        <f t="shared" si="149"/>
        <v>0.98214999999999997</v>
      </c>
      <c r="Y396" s="15">
        <f t="shared" si="150"/>
        <v>0.98214999999999997</v>
      </c>
      <c r="Z396" s="15">
        <f t="shared" si="150"/>
        <v>0.98214999999999997</v>
      </c>
      <c r="AA396" s="15">
        <f t="shared" si="150"/>
        <v>0.98214999999999997</v>
      </c>
      <c r="AB396" s="15">
        <f t="shared" si="150"/>
        <v>0.98214999999999997</v>
      </c>
      <c r="AC396" s="15">
        <f t="shared" si="150"/>
        <v>0.98214999999999997</v>
      </c>
      <c r="AD396" s="15">
        <f t="shared" si="150"/>
        <v>0.98214999999999997</v>
      </c>
      <c r="AE396" s="15">
        <f t="shared" si="150"/>
        <v>0.98214999999999997</v>
      </c>
      <c r="AF396" s="15">
        <f t="shared" si="150"/>
        <v>0.98214999999999997</v>
      </c>
    </row>
    <row r="397" spans="1:32" hidden="1">
      <c r="A397" s="12" t="s">
        <v>42</v>
      </c>
      <c r="B397" s="27"/>
      <c r="C397" s="44">
        <v>0.96448999999999996</v>
      </c>
      <c r="D397" s="44">
        <v>0.96628999999999998</v>
      </c>
      <c r="E397" s="44">
        <v>0.96767999999999998</v>
      </c>
      <c r="F397" s="44">
        <v>0.96889000000000003</v>
      </c>
      <c r="G397" s="44">
        <v>0.96994000000000002</v>
      </c>
      <c r="H397" s="44">
        <v>0.97085999999999995</v>
      </c>
      <c r="I397" s="15">
        <f t="shared" si="149"/>
        <v>0.97085999999999995</v>
      </c>
      <c r="J397" s="15">
        <f t="shared" si="149"/>
        <v>0.97085999999999995</v>
      </c>
      <c r="K397" s="15">
        <f t="shared" si="149"/>
        <v>0.97085999999999995</v>
      </c>
      <c r="L397" s="15">
        <f t="shared" si="149"/>
        <v>0.97085999999999995</v>
      </c>
      <c r="M397" s="15">
        <f t="shared" si="149"/>
        <v>0.97085999999999995</v>
      </c>
      <c r="N397" s="15">
        <f t="shared" si="149"/>
        <v>0.97085999999999995</v>
      </c>
      <c r="O397" s="15">
        <f t="shared" si="149"/>
        <v>0.97085999999999995</v>
      </c>
      <c r="P397" s="15">
        <f t="shared" si="149"/>
        <v>0.97085999999999995</v>
      </c>
      <c r="Q397" s="15">
        <f t="shared" si="149"/>
        <v>0.97085999999999995</v>
      </c>
      <c r="R397" s="15">
        <f t="shared" si="149"/>
        <v>0.97085999999999995</v>
      </c>
      <c r="S397" s="15">
        <f t="shared" si="149"/>
        <v>0.97085999999999995</v>
      </c>
      <c r="T397" s="15">
        <f t="shared" si="149"/>
        <v>0.97085999999999995</v>
      </c>
      <c r="U397" s="15">
        <f t="shared" si="149"/>
        <v>0.97085999999999995</v>
      </c>
      <c r="V397" s="15">
        <f t="shared" si="149"/>
        <v>0.97085999999999995</v>
      </c>
      <c r="W397" s="15">
        <f t="shared" si="149"/>
        <v>0.97085999999999995</v>
      </c>
      <c r="X397" s="15">
        <f t="shared" si="149"/>
        <v>0.97085999999999995</v>
      </c>
      <c r="Y397" s="15">
        <f t="shared" si="150"/>
        <v>0.97085999999999995</v>
      </c>
      <c r="Z397" s="15">
        <f t="shared" si="150"/>
        <v>0.97085999999999995</v>
      </c>
      <c r="AA397" s="15">
        <f t="shared" si="150"/>
        <v>0.97085999999999995</v>
      </c>
      <c r="AB397" s="15">
        <f t="shared" si="150"/>
        <v>0.97085999999999995</v>
      </c>
      <c r="AC397" s="15">
        <f t="shared" si="150"/>
        <v>0.97085999999999995</v>
      </c>
      <c r="AD397" s="15">
        <f t="shared" si="150"/>
        <v>0.97085999999999995</v>
      </c>
      <c r="AE397" s="15">
        <f t="shared" si="150"/>
        <v>0.97085999999999995</v>
      </c>
      <c r="AF397" s="15">
        <f t="shared" si="150"/>
        <v>0.97085999999999995</v>
      </c>
    </row>
    <row r="398" spans="1:32" hidden="1">
      <c r="A398" s="12" t="s">
        <v>43</v>
      </c>
      <c r="B398" s="27"/>
      <c r="C398" s="44">
        <v>0.94657904361856016</v>
      </c>
      <c r="D398" s="44">
        <v>0.94922770866628248</v>
      </c>
      <c r="E398" s="44">
        <v>0.95126392018208539</v>
      </c>
      <c r="F398" s="44">
        <v>0.95299055574435865</v>
      </c>
      <c r="G398" s="44">
        <v>0.95459448525064639</v>
      </c>
      <c r="H398" s="44">
        <v>0.9560267616992203</v>
      </c>
      <c r="I398" s="15">
        <f t="shared" si="149"/>
        <v>0.9560267616992203</v>
      </c>
      <c r="J398" s="15">
        <f t="shared" si="149"/>
        <v>0.9560267616992203</v>
      </c>
      <c r="K398" s="15">
        <f t="shared" si="149"/>
        <v>0.9560267616992203</v>
      </c>
      <c r="L398" s="15">
        <f t="shared" si="149"/>
        <v>0.9560267616992203</v>
      </c>
      <c r="M398" s="15">
        <f t="shared" si="149"/>
        <v>0.9560267616992203</v>
      </c>
      <c r="N398" s="15">
        <f t="shared" si="149"/>
        <v>0.9560267616992203</v>
      </c>
      <c r="O398" s="15">
        <f t="shared" si="149"/>
        <v>0.9560267616992203</v>
      </c>
      <c r="P398" s="15">
        <f t="shared" si="149"/>
        <v>0.9560267616992203</v>
      </c>
      <c r="Q398" s="15">
        <f t="shared" si="149"/>
        <v>0.9560267616992203</v>
      </c>
      <c r="R398" s="15">
        <f t="shared" si="149"/>
        <v>0.9560267616992203</v>
      </c>
      <c r="S398" s="15">
        <f t="shared" si="149"/>
        <v>0.9560267616992203</v>
      </c>
      <c r="T398" s="15">
        <f t="shared" si="149"/>
        <v>0.9560267616992203</v>
      </c>
      <c r="U398" s="15">
        <f t="shared" si="149"/>
        <v>0.9560267616992203</v>
      </c>
      <c r="V398" s="15">
        <f t="shared" si="149"/>
        <v>0.9560267616992203</v>
      </c>
      <c r="W398" s="15">
        <f t="shared" si="149"/>
        <v>0.9560267616992203</v>
      </c>
      <c r="X398" s="15">
        <f t="shared" si="149"/>
        <v>0.9560267616992203</v>
      </c>
      <c r="Y398" s="15">
        <f t="shared" si="150"/>
        <v>0.9560267616992203</v>
      </c>
      <c r="Z398" s="15">
        <f t="shared" si="150"/>
        <v>0.9560267616992203</v>
      </c>
      <c r="AA398" s="15">
        <f t="shared" si="150"/>
        <v>0.9560267616992203</v>
      </c>
      <c r="AB398" s="15">
        <f t="shared" si="150"/>
        <v>0.9560267616992203</v>
      </c>
      <c r="AC398" s="15">
        <f t="shared" si="150"/>
        <v>0.9560267616992203</v>
      </c>
      <c r="AD398" s="15">
        <f t="shared" si="150"/>
        <v>0.9560267616992203</v>
      </c>
      <c r="AE398" s="15">
        <f t="shared" si="150"/>
        <v>0.9560267616992203</v>
      </c>
      <c r="AF398" s="15">
        <f t="shared" si="150"/>
        <v>0.9560267616992203</v>
      </c>
    </row>
    <row r="399" spans="1:32" hidden="1">
      <c r="A399" s="12" t="s">
        <v>44</v>
      </c>
      <c r="B399" s="27"/>
      <c r="C399" s="44">
        <v>0.91878924183139388</v>
      </c>
      <c r="D399" s="44">
        <v>0.923126003294655</v>
      </c>
      <c r="E399" s="44">
        <v>0.92644554784944366</v>
      </c>
      <c r="F399" s="44">
        <v>0.92925630454775066</v>
      </c>
      <c r="G399" s="44">
        <v>0.93159453284008942</v>
      </c>
      <c r="H399" s="44">
        <v>0.93372229262908091</v>
      </c>
      <c r="I399" s="15">
        <f t="shared" si="149"/>
        <v>0.93372229262908091</v>
      </c>
      <c r="J399" s="15">
        <f t="shared" si="149"/>
        <v>0.93372229262908091</v>
      </c>
      <c r="K399" s="15">
        <f t="shared" si="149"/>
        <v>0.93372229262908091</v>
      </c>
      <c r="L399" s="15">
        <f t="shared" si="149"/>
        <v>0.93372229262908091</v>
      </c>
      <c r="M399" s="15">
        <f t="shared" si="149"/>
        <v>0.93372229262908091</v>
      </c>
      <c r="N399" s="15">
        <f t="shared" si="149"/>
        <v>0.93372229262908091</v>
      </c>
      <c r="O399" s="15">
        <f t="shared" si="149"/>
        <v>0.93372229262908091</v>
      </c>
      <c r="P399" s="15">
        <f t="shared" si="149"/>
        <v>0.93372229262908091</v>
      </c>
      <c r="Q399" s="15">
        <f t="shared" si="149"/>
        <v>0.93372229262908091</v>
      </c>
      <c r="R399" s="15">
        <f t="shared" si="149"/>
        <v>0.93372229262908091</v>
      </c>
      <c r="S399" s="15">
        <f t="shared" si="149"/>
        <v>0.93372229262908091</v>
      </c>
      <c r="T399" s="15">
        <f t="shared" si="149"/>
        <v>0.93372229262908091</v>
      </c>
      <c r="U399" s="15">
        <f t="shared" si="149"/>
        <v>0.93372229262908091</v>
      </c>
      <c r="V399" s="15">
        <f t="shared" si="149"/>
        <v>0.93372229262908091</v>
      </c>
      <c r="W399" s="15">
        <f t="shared" si="149"/>
        <v>0.93372229262908091</v>
      </c>
      <c r="X399" s="15">
        <f t="shared" si="149"/>
        <v>0.93372229262908091</v>
      </c>
      <c r="Y399" s="15">
        <f t="shared" si="150"/>
        <v>0.93372229262908091</v>
      </c>
      <c r="Z399" s="15">
        <f t="shared" si="150"/>
        <v>0.93372229262908091</v>
      </c>
      <c r="AA399" s="15">
        <f t="shared" si="150"/>
        <v>0.93372229262908091</v>
      </c>
      <c r="AB399" s="15">
        <f t="shared" si="150"/>
        <v>0.93372229262908091</v>
      </c>
      <c r="AC399" s="15">
        <f t="shared" si="150"/>
        <v>0.93372229262908091</v>
      </c>
      <c r="AD399" s="15">
        <f t="shared" si="150"/>
        <v>0.93372229262908091</v>
      </c>
      <c r="AE399" s="15">
        <f t="shared" si="150"/>
        <v>0.93372229262908091</v>
      </c>
      <c r="AF399" s="15">
        <f t="shared" si="150"/>
        <v>0.93372229262908091</v>
      </c>
    </row>
    <row r="400" spans="1:32" hidden="1">
      <c r="A400" s="12" t="s">
        <v>45</v>
      </c>
      <c r="B400" s="27"/>
      <c r="C400" s="44">
        <v>0.86230395125433401</v>
      </c>
      <c r="D400" s="44">
        <v>0.87081476831782156</v>
      </c>
      <c r="E400" s="44">
        <v>0.87754206008524727</v>
      </c>
      <c r="F400" s="44">
        <v>0.88337001478971156</v>
      </c>
      <c r="G400" s="44">
        <v>0.88838287414363659</v>
      </c>
      <c r="H400" s="44">
        <v>0.89261564391904069</v>
      </c>
      <c r="I400" s="15">
        <f t="shared" si="149"/>
        <v>0.89261564391904069</v>
      </c>
      <c r="J400" s="15">
        <f t="shared" si="149"/>
        <v>0.89261564391904069</v>
      </c>
      <c r="K400" s="15">
        <f t="shared" si="149"/>
        <v>0.89261564391904069</v>
      </c>
      <c r="L400" s="15">
        <f t="shared" si="149"/>
        <v>0.89261564391904069</v>
      </c>
      <c r="M400" s="15">
        <f t="shared" si="149"/>
        <v>0.89261564391904069</v>
      </c>
      <c r="N400" s="15">
        <f t="shared" si="149"/>
        <v>0.89261564391904069</v>
      </c>
      <c r="O400" s="15">
        <f t="shared" si="149"/>
        <v>0.89261564391904069</v>
      </c>
      <c r="P400" s="15">
        <f t="shared" si="149"/>
        <v>0.89261564391904069</v>
      </c>
      <c r="Q400" s="15">
        <f t="shared" si="149"/>
        <v>0.89261564391904069</v>
      </c>
      <c r="R400" s="15">
        <f t="shared" si="149"/>
        <v>0.89261564391904069</v>
      </c>
      <c r="S400" s="15">
        <f t="shared" si="149"/>
        <v>0.89261564391904069</v>
      </c>
      <c r="T400" s="15">
        <f t="shared" si="149"/>
        <v>0.89261564391904069</v>
      </c>
      <c r="U400" s="15">
        <f t="shared" si="149"/>
        <v>0.89261564391904069</v>
      </c>
      <c r="V400" s="15">
        <f t="shared" si="149"/>
        <v>0.89261564391904069</v>
      </c>
      <c r="W400" s="15">
        <f t="shared" si="149"/>
        <v>0.89261564391904069</v>
      </c>
      <c r="X400" s="15">
        <f t="shared" si="149"/>
        <v>0.89261564391904069</v>
      </c>
      <c r="Y400" s="15">
        <f t="shared" si="150"/>
        <v>0.89261564391904069</v>
      </c>
      <c r="Z400" s="15">
        <f t="shared" si="150"/>
        <v>0.89261564391904069</v>
      </c>
      <c r="AA400" s="15">
        <f t="shared" si="150"/>
        <v>0.89261564391904069</v>
      </c>
      <c r="AB400" s="15">
        <f t="shared" si="150"/>
        <v>0.89261564391904069</v>
      </c>
      <c r="AC400" s="15">
        <f t="shared" si="150"/>
        <v>0.89261564391904069</v>
      </c>
      <c r="AD400" s="15">
        <f t="shared" si="150"/>
        <v>0.89261564391904069</v>
      </c>
      <c r="AE400" s="15">
        <f t="shared" si="150"/>
        <v>0.89261564391904069</v>
      </c>
      <c r="AF400" s="15">
        <f t="shared" si="150"/>
        <v>0.89261564391904069</v>
      </c>
    </row>
    <row r="401" spans="1:32" hidden="1">
      <c r="A401" s="12" t="s">
        <v>46</v>
      </c>
      <c r="B401" s="27"/>
      <c r="C401" s="44">
        <v>0.76820610805659406</v>
      </c>
      <c r="D401" s="44">
        <v>0.78207983770077749</v>
      </c>
      <c r="E401" s="44">
        <v>0.79324675116529597</v>
      </c>
      <c r="F401" s="44">
        <v>0.80317323465231449</v>
      </c>
      <c r="G401" s="44">
        <v>0.81208435970879245</v>
      </c>
      <c r="H401" s="44">
        <v>0.81995647285000484</v>
      </c>
      <c r="I401" s="15">
        <f t="shared" si="149"/>
        <v>0.81995647285000484</v>
      </c>
      <c r="J401" s="15">
        <f t="shared" si="149"/>
        <v>0.81995647285000484</v>
      </c>
      <c r="K401" s="15">
        <f t="shared" si="149"/>
        <v>0.81995647285000484</v>
      </c>
      <c r="L401" s="15">
        <f t="shared" si="149"/>
        <v>0.81995647285000484</v>
      </c>
      <c r="M401" s="15">
        <f t="shared" si="149"/>
        <v>0.81995647285000484</v>
      </c>
      <c r="N401" s="15">
        <f t="shared" si="149"/>
        <v>0.81995647285000484</v>
      </c>
      <c r="O401" s="15">
        <f t="shared" si="149"/>
        <v>0.81995647285000484</v>
      </c>
      <c r="P401" s="15">
        <f t="shared" si="149"/>
        <v>0.81995647285000484</v>
      </c>
      <c r="Q401" s="15">
        <f t="shared" si="149"/>
        <v>0.81995647285000484</v>
      </c>
      <c r="R401" s="15">
        <f t="shared" si="149"/>
        <v>0.81995647285000484</v>
      </c>
      <c r="S401" s="15">
        <f t="shared" si="149"/>
        <v>0.81995647285000484</v>
      </c>
      <c r="T401" s="15">
        <f t="shared" si="149"/>
        <v>0.81995647285000484</v>
      </c>
      <c r="U401" s="15">
        <f t="shared" si="149"/>
        <v>0.81995647285000484</v>
      </c>
      <c r="V401" s="15">
        <f t="shared" si="149"/>
        <v>0.81995647285000484</v>
      </c>
      <c r="W401" s="15">
        <f t="shared" si="149"/>
        <v>0.81995647285000484</v>
      </c>
      <c r="X401" s="15">
        <f t="shared" ref="V401:X403" si="151">W401</f>
        <v>0.81995647285000484</v>
      </c>
      <c r="Y401" s="15">
        <f t="shared" si="150"/>
        <v>0.81995647285000484</v>
      </c>
      <c r="Z401" s="15">
        <f t="shared" si="150"/>
        <v>0.81995647285000484</v>
      </c>
      <c r="AA401" s="15">
        <f t="shared" si="150"/>
        <v>0.81995647285000484</v>
      </c>
      <c r="AB401" s="15">
        <f t="shared" si="150"/>
        <v>0.81995647285000484</v>
      </c>
      <c r="AC401" s="15">
        <f t="shared" si="150"/>
        <v>0.81995647285000484</v>
      </c>
      <c r="AD401" s="15">
        <f t="shared" si="150"/>
        <v>0.81995647285000484</v>
      </c>
      <c r="AE401" s="15">
        <f t="shared" si="150"/>
        <v>0.81995647285000484</v>
      </c>
      <c r="AF401" s="15">
        <f t="shared" si="150"/>
        <v>0.81995647285000484</v>
      </c>
    </row>
    <row r="402" spans="1:32" hidden="1">
      <c r="A402" s="12" t="s">
        <v>47</v>
      </c>
      <c r="B402" s="27"/>
      <c r="C402" s="44">
        <v>0.63299640041746386</v>
      </c>
      <c r="D402" s="44">
        <v>0.65269958270686335</v>
      </c>
      <c r="E402" s="44">
        <v>0.66834259157027653</v>
      </c>
      <c r="F402" s="44">
        <v>0.68226417728615707</v>
      </c>
      <c r="G402" s="44">
        <v>0.69515550621623845</v>
      </c>
      <c r="H402" s="44">
        <v>0.70687043120693238</v>
      </c>
      <c r="I402" s="15">
        <f t="shared" ref="I402:U403" si="152">H402</f>
        <v>0.70687043120693238</v>
      </c>
      <c r="J402" s="15">
        <f t="shared" si="152"/>
        <v>0.70687043120693238</v>
      </c>
      <c r="K402" s="15">
        <f t="shared" si="152"/>
        <v>0.70687043120693238</v>
      </c>
      <c r="L402" s="15">
        <f t="shared" si="152"/>
        <v>0.70687043120693238</v>
      </c>
      <c r="M402" s="15">
        <f t="shared" si="152"/>
        <v>0.70687043120693238</v>
      </c>
      <c r="N402" s="15">
        <f t="shared" si="152"/>
        <v>0.70687043120693238</v>
      </c>
      <c r="O402" s="15">
        <f t="shared" si="152"/>
        <v>0.70687043120693238</v>
      </c>
      <c r="P402" s="15">
        <f t="shared" si="152"/>
        <v>0.70687043120693238</v>
      </c>
      <c r="Q402" s="15">
        <f t="shared" si="152"/>
        <v>0.70687043120693238</v>
      </c>
      <c r="R402" s="15">
        <f t="shared" si="152"/>
        <v>0.70687043120693238</v>
      </c>
      <c r="S402" s="15">
        <f t="shared" si="152"/>
        <v>0.70687043120693238</v>
      </c>
      <c r="T402" s="15">
        <f t="shared" si="152"/>
        <v>0.70687043120693238</v>
      </c>
      <c r="U402" s="15">
        <f t="shared" si="152"/>
        <v>0.70687043120693238</v>
      </c>
      <c r="V402" s="15">
        <f t="shared" si="151"/>
        <v>0.70687043120693238</v>
      </c>
      <c r="W402" s="15">
        <f t="shared" si="151"/>
        <v>0.70687043120693238</v>
      </c>
      <c r="X402" s="15">
        <f t="shared" si="151"/>
        <v>0.70687043120693238</v>
      </c>
      <c r="Y402" s="15">
        <f t="shared" si="150"/>
        <v>0.70687043120693238</v>
      </c>
      <c r="Z402" s="15">
        <f t="shared" si="150"/>
        <v>0.70687043120693238</v>
      </c>
      <c r="AA402" s="15">
        <f t="shared" si="150"/>
        <v>0.70687043120693238</v>
      </c>
      <c r="AB402" s="15">
        <f t="shared" si="150"/>
        <v>0.70687043120693238</v>
      </c>
      <c r="AC402" s="15">
        <f t="shared" si="150"/>
        <v>0.70687043120693238</v>
      </c>
      <c r="AD402" s="15">
        <f t="shared" si="150"/>
        <v>0.70687043120693238</v>
      </c>
      <c r="AE402" s="15">
        <f t="shared" si="150"/>
        <v>0.70687043120693238</v>
      </c>
      <c r="AF402" s="15">
        <f t="shared" si="150"/>
        <v>0.70687043120693238</v>
      </c>
    </row>
    <row r="403" spans="1:32" hidden="1">
      <c r="A403" s="12" t="s">
        <v>48</v>
      </c>
      <c r="B403" s="27"/>
      <c r="C403" s="44">
        <v>0.3665649895721419</v>
      </c>
      <c r="D403" s="44">
        <v>0.38418218177127905</v>
      </c>
      <c r="E403" s="44">
        <v>0.39890431311849206</v>
      </c>
      <c r="F403" s="44">
        <v>0.41233828428738006</v>
      </c>
      <c r="G403" s="44">
        <v>0.42476276378913003</v>
      </c>
      <c r="H403" s="44">
        <v>0.43654405201619562</v>
      </c>
      <c r="I403" s="15">
        <f t="shared" si="152"/>
        <v>0.43654405201619562</v>
      </c>
      <c r="J403" s="15">
        <f t="shared" si="152"/>
        <v>0.43654405201619562</v>
      </c>
      <c r="K403" s="15">
        <f t="shared" si="152"/>
        <v>0.43654405201619562</v>
      </c>
      <c r="L403" s="15">
        <f t="shared" si="152"/>
        <v>0.43654405201619562</v>
      </c>
      <c r="M403" s="15">
        <f t="shared" si="152"/>
        <v>0.43654405201619562</v>
      </c>
      <c r="N403" s="15">
        <f t="shared" si="152"/>
        <v>0.43654405201619562</v>
      </c>
      <c r="O403" s="15">
        <f t="shared" si="152"/>
        <v>0.43654405201619562</v>
      </c>
      <c r="P403" s="15">
        <f t="shared" si="152"/>
        <v>0.43654405201619562</v>
      </c>
      <c r="Q403" s="15">
        <f t="shared" si="152"/>
        <v>0.43654405201619562</v>
      </c>
      <c r="R403" s="15">
        <f t="shared" si="152"/>
        <v>0.43654405201619562</v>
      </c>
      <c r="S403" s="15">
        <f t="shared" si="152"/>
        <v>0.43654405201619562</v>
      </c>
      <c r="T403" s="15">
        <f t="shared" si="152"/>
        <v>0.43654405201619562</v>
      </c>
      <c r="U403" s="15">
        <f t="shared" si="152"/>
        <v>0.43654405201619562</v>
      </c>
      <c r="V403" s="15">
        <f t="shared" si="151"/>
        <v>0.43654405201619562</v>
      </c>
      <c r="W403" s="15">
        <f t="shared" si="151"/>
        <v>0.43654405201619562</v>
      </c>
      <c r="X403" s="15">
        <f t="shared" si="151"/>
        <v>0.43654405201619562</v>
      </c>
      <c r="Y403" s="15">
        <f t="shared" si="150"/>
        <v>0.43654405201619562</v>
      </c>
      <c r="Z403" s="15">
        <f t="shared" si="150"/>
        <v>0.43654405201619562</v>
      </c>
      <c r="AA403" s="15">
        <f t="shared" si="150"/>
        <v>0.43654405201619562</v>
      </c>
      <c r="AB403" s="15">
        <f t="shared" si="150"/>
        <v>0.43654405201619562</v>
      </c>
      <c r="AC403" s="15">
        <f t="shared" si="150"/>
        <v>0.43654405201619562</v>
      </c>
      <c r="AD403" s="15">
        <f t="shared" si="150"/>
        <v>0.43654405201619562</v>
      </c>
      <c r="AE403" s="15">
        <f t="shared" si="150"/>
        <v>0.43654405201619562</v>
      </c>
      <c r="AF403" s="15">
        <f t="shared" si="150"/>
        <v>0.43654405201619562</v>
      </c>
    </row>
    <row r="404" spans="1:32" hidden="1">
      <c r="A404" s="6"/>
      <c r="C404" s="49"/>
      <c r="D404" s="49"/>
      <c r="E404" s="49"/>
      <c r="F404" s="49"/>
      <c r="G404" s="49"/>
      <c r="H404" s="49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spans="1:32">
      <c r="A405" s="9" t="s">
        <v>102</v>
      </c>
      <c r="C405" s="50"/>
      <c r="D405" s="50"/>
      <c r="E405" s="50"/>
      <c r="F405" s="50"/>
      <c r="G405" s="50"/>
      <c r="H405" s="50"/>
    </row>
    <row r="406" spans="1:32" hidden="1">
      <c r="A406" s="12"/>
      <c r="B406" s="11"/>
      <c r="C406" s="51">
        <v>2015</v>
      </c>
      <c r="D406" s="51">
        <v>2020</v>
      </c>
      <c r="E406" s="51">
        <v>2025</v>
      </c>
      <c r="F406" s="51">
        <v>2030</v>
      </c>
      <c r="G406" s="51">
        <v>2035</v>
      </c>
      <c r="H406" s="51">
        <v>2040</v>
      </c>
      <c r="I406" s="26">
        <f t="shared" ref="I406:AF406" si="153">H406+5</f>
        <v>2045</v>
      </c>
      <c r="J406" s="26">
        <f t="shared" si="153"/>
        <v>2050</v>
      </c>
      <c r="K406" s="26">
        <f t="shared" si="153"/>
        <v>2055</v>
      </c>
      <c r="L406" s="26">
        <f t="shared" si="153"/>
        <v>2060</v>
      </c>
      <c r="M406" s="26">
        <f t="shared" si="153"/>
        <v>2065</v>
      </c>
      <c r="N406" s="26">
        <f t="shared" si="153"/>
        <v>2070</v>
      </c>
      <c r="O406" s="26">
        <f t="shared" si="153"/>
        <v>2075</v>
      </c>
      <c r="P406" s="26">
        <f t="shared" si="153"/>
        <v>2080</v>
      </c>
      <c r="Q406" s="26">
        <f t="shared" si="153"/>
        <v>2085</v>
      </c>
      <c r="R406" s="26">
        <f t="shared" si="153"/>
        <v>2090</v>
      </c>
      <c r="S406" s="26">
        <f t="shared" si="153"/>
        <v>2095</v>
      </c>
      <c r="T406" s="26">
        <f t="shared" si="153"/>
        <v>2100</v>
      </c>
      <c r="U406" s="26">
        <f t="shared" si="153"/>
        <v>2105</v>
      </c>
      <c r="V406" s="26">
        <f t="shared" si="153"/>
        <v>2110</v>
      </c>
      <c r="W406" s="26">
        <f t="shared" si="153"/>
        <v>2115</v>
      </c>
      <c r="X406" s="26">
        <f t="shared" si="153"/>
        <v>2120</v>
      </c>
      <c r="Y406" s="26">
        <f t="shared" si="153"/>
        <v>2125</v>
      </c>
      <c r="Z406" s="26">
        <f t="shared" si="153"/>
        <v>2130</v>
      </c>
      <c r="AA406" s="26">
        <f t="shared" si="153"/>
        <v>2135</v>
      </c>
      <c r="AB406" s="26">
        <f t="shared" si="153"/>
        <v>2140</v>
      </c>
      <c r="AC406" s="26">
        <f t="shared" si="153"/>
        <v>2145</v>
      </c>
      <c r="AD406" s="26">
        <f t="shared" si="153"/>
        <v>2150</v>
      </c>
      <c r="AE406" s="26">
        <f t="shared" si="153"/>
        <v>2155</v>
      </c>
      <c r="AF406" s="26">
        <f t="shared" si="153"/>
        <v>2160</v>
      </c>
    </row>
    <row r="407" spans="1:32">
      <c r="A407" s="12" t="s">
        <v>31</v>
      </c>
      <c r="B407" s="27"/>
      <c r="C407" s="44">
        <v>0.99939999999999996</v>
      </c>
      <c r="D407" s="44">
        <v>0.99948000000000004</v>
      </c>
      <c r="E407" s="44">
        <v>0.99953000000000003</v>
      </c>
      <c r="F407" s="44">
        <v>0.99956999999999996</v>
      </c>
      <c r="G407" s="44">
        <v>0.99960000000000004</v>
      </c>
      <c r="H407" s="44">
        <v>0.99963000000000002</v>
      </c>
      <c r="I407" s="15">
        <f t="shared" ref="I407:X422" si="154">H407</f>
        <v>0.99963000000000002</v>
      </c>
      <c r="J407" s="15">
        <f t="shared" si="154"/>
        <v>0.99963000000000002</v>
      </c>
      <c r="K407" s="15">
        <f t="shared" si="154"/>
        <v>0.99963000000000002</v>
      </c>
      <c r="L407" s="15">
        <f t="shared" si="154"/>
        <v>0.99963000000000002</v>
      </c>
      <c r="M407" s="15">
        <f t="shared" si="154"/>
        <v>0.99963000000000002</v>
      </c>
      <c r="N407" s="15">
        <f t="shared" si="154"/>
        <v>0.99963000000000002</v>
      </c>
      <c r="O407" s="15">
        <f t="shared" si="154"/>
        <v>0.99963000000000002</v>
      </c>
      <c r="P407" s="15">
        <f t="shared" si="154"/>
        <v>0.99963000000000002</v>
      </c>
      <c r="Q407" s="15">
        <f t="shared" si="154"/>
        <v>0.99963000000000002</v>
      </c>
      <c r="R407" s="15">
        <f t="shared" si="154"/>
        <v>0.99963000000000002</v>
      </c>
      <c r="S407" s="15">
        <f t="shared" si="154"/>
        <v>0.99963000000000002</v>
      </c>
      <c r="T407" s="15">
        <f t="shared" si="154"/>
        <v>0.99963000000000002</v>
      </c>
      <c r="U407" s="15">
        <f t="shared" si="154"/>
        <v>0.99963000000000002</v>
      </c>
      <c r="V407" s="15">
        <f t="shared" si="154"/>
        <v>0.99963000000000002</v>
      </c>
      <c r="W407" s="15">
        <f t="shared" si="154"/>
        <v>0.99963000000000002</v>
      </c>
      <c r="X407" s="15">
        <f t="shared" si="154"/>
        <v>0.99963000000000002</v>
      </c>
      <c r="Y407" s="15">
        <f t="shared" ref="Y407:AF424" si="155">X407</f>
        <v>0.99963000000000002</v>
      </c>
      <c r="Z407" s="15">
        <f t="shared" si="155"/>
        <v>0.99963000000000002</v>
      </c>
      <c r="AA407" s="15">
        <f t="shared" si="155"/>
        <v>0.99963000000000002</v>
      </c>
      <c r="AB407" s="15">
        <f t="shared" si="155"/>
        <v>0.99963000000000002</v>
      </c>
      <c r="AC407" s="15">
        <f t="shared" si="155"/>
        <v>0.99963000000000002</v>
      </c>
      <c r="AD407" s="15">
        <f t="shared" si="155"/>
        <v>0.99963000000000002</v>
      </c>
      <c r="AE407" s="15">
        <f t="shared" si="155"/>
        <v>0.99963000000000002</v>
      </c>
      <c r="AF407" s="15">
        <f t="shared" si="155"/>
        <v>0.99963000000000002</v>
      </c>
    </row>
    <row r="408" spans="1:32" hidden="1">
      <c r="A408" s="12" t="s">
        <v>32</v>
      </c>
      <c r="B408" s="27"/>
      <c r="C408" s="44">
        <v>0.99985000000000002</v>
      </c>
      <c r="D408" s="44">
        <v>0.99985999999999997</v>
      </c>
      <c r="E408" s="44">
        <v>0.99987000000000004</v>
      </c>
      <c r="F408" s="44">
        <v>0.99987999999999999</v>
      </c>
      <c r="G408" s="44">
        <v>0.99987999999999999</v>
      </c>
      <c r="H408" s="44">
        <v>0.99987999999999999</v>
      </c>
      <c r="I408" s="15">
        <f t="shared" si="154"/>
        <v>0.99987999999999999</v>
      </c>
      <c r="J408" s="15">
        <f t="shared" si="154"/>
        <v>0.99987999999999999</v>
      </c>
      <c r="K408" s="15">
        <f t="shared" si="154"/>
        <v>0.99987999999999999</v>
      </c>
      <c r="L408" s="15">
        <f t="shared" si="154"/>
        <v>0.99987999999999999</v>
      </c>
      <c r="M408" s="15">
        <f t="shared" si="154"/>
        <v>0.99987999999999999</v>
      </c>
      <c r="N408" s="15">
        <f t="shared" si="154"/>
        <v>0.99987999999999999</v>
      </c>
      <c r="O408" s="15">
        <f t="shared" si="154"/>
        <v>0.99987999999999999</v>
      </c>
      <c r="P408" s="15">
        <f t="shared" si="154"/>
        <v>0.99987999999999999</v>
      </c>
      <c r="Q408" s="15">
        <f t="shared" si="154"/>
        <v>0.99987999999999999</v>
      </c>
      <c r="R408" s="15">
        <f t="shared" si="154"/>
        <v>0.99987999999999999</v>
      </c>
      <c r="S408" s="15">
        <f t="shared" si="154"/>
        <v>0.99987999999999999</v>
      </c>
      <c r="T408" s="15">
        <f t="shared" si="154"/>
        <v>0.99987999999999999</v>
      </c>
      <c r="U408" s="15">
        <f t="shared" si="154"/>
        <v>0.99987999999999999</v>
      </c>
      <c r="V408" s="15">
        <f t="shared" si="154"/>
        <v>0.99987999999999999</v>
      </c>
      <c r="W408" s="15">
        <f t="shared" si="154"/>
        <v>0.99987999999999999</v>
      </c>
      <c r="X408" s="15">
        <f t="shared" si="154"/>
        <v>0.99987999999999999</v>
      </c>
      <c r="Y408" s="15">
        <f t="shared" si="155"/>
        <v>0.99987999999999999</v>
      </c>
      <c r="Z408" s="15">
        <f t="shared" si="155"/>
        <v>0.99987999999999999</v>
      </c>
      <c r="AA408" s="15">
        <f t="shared" si="155"/>
        <v>0.99987999999999999</v>
      </c>
      <c r="AB408" s="15">
        <f t="shared" si="155"/>
        <v>0.99987999999999999</v>
      </c>
      <c r="AC408" s="15">
        <f t="shared" si="155"/>
        <v>0.99987999999999999</v>
      </c>
      <c r="AD408" s="15">
        <f t="shared" si="155"/>
        <v>0.99987999999999999</v>
      </c>
      <c r="AE408" s="15">
        <f t="shared" si="155"/>
        <v>0.99987999999999999</v>
      </c>
      <c r="AF408" s="15">
        <f t="shared" si="155"/>
        <v>0.99987999999999999</v>
      </c>
    </row>
    <row r="409" spans="1:32" hidden="1">
      <c r="A409" s="12" t="s">
        <v>33</v>
      </c>
      <c r="B409" s="27"/>
      <c r="C409" s="44">
        <v>0.99946999999999997</v>
      </c>
      <c r="D409" s="44">
        <v>0.99951000000000001</v>
      </c>
      <c r="E409" s="44">
        <v>0.99953999999999998</v>
      </c>
      <c r="F409" s="44">
        <v>0.99956999999999996</v>
      </c>
      <c r="G409" s="44">
        <v>0.99958999999999998</v>
      </c>
      <c r="H409" s="44">
        <v>0.99961</v>
      </c>
      <c r="I409" s="15">
        <f t="shared" si="154"/>
        <v>0.99961</v>
      </c>
      <c r="J409" s="15">
        <f t="shared" si="154"/>
        <v>0.99961</v>
      </c>
      <c r="K409" s="15">
        <f t="shared" si="154"/>
        <v>0.99961</v>
      </c>
      <c r="L409" s="15">
        <f t="shared" si="154"/>
        <v>0.99961</v>
      </c>
      <c r="M409" s="15">
        <f t="shared" si="154"/>
        <v>0.99961</v>
      </c>
      <c r="N409" s="15">
        <f t="shared" si="154"/>
        <v>0.99961</v>
      </c>
      <c r="O409" s="15">
        <f t="shared" si="154"/>
        <v>0.99961</v>
      </c>
      <c r="P409" s="15">
        <f t="shared" si="154"/>
        <v>0.99961</v>
      </c>
      <c r="Q409" s="15">
        <f t="shared" si="154"/>
        <v>0.99961</v>
      </c>
      <c r="R409" s="15">
        <f t="shared" si="154"/>
        <v>0.99961</v>
      </c>
      <c r="S409" s="15">
        <f t="shared" si="154"/>
        <v>0.99961</v>
      </c>
      <c r="T409" s="15">
        <f t="shared" si="154"/>
        <v>0.99961</v>
      </c>
      <c r="U409" s="15">
        <f t="shared" si="154"/>
        <v>0.99961</v>
      </c>
      <c r="V409" s="15">
        <f t="shared" si="154"/>
        <v>0.99961</v>
      </c>
      <c r="W409" s="15">
        <f t="shared" si="154"/>
        <v>0.99961</v>
      </c>
      <c r="X409" s="15">
        <f t="shared" si="154"/>
        <v>0.99961</v>
      </c>
      <c r="Y409" s="15">
        <f t="shared" si="155"/>
        <v>0.99961</v>
      </c>
      <c r="Z409" s="15">
        <f t="shared" si="155"/>
        <v>0.99961</v>
      </c>
      <c r="AA409" s="15">
        <f t="shared" si="155"/>
        <v>0.99961</v>
      </c>
      <c r="AB409" s="15">
        <f t="shared" si="155"/>
        <v>0.99961</v>
      </c>
      <c r="AC409" s="15">
        <f t="shared" si="155"/>
        <v>0.99961</v>
      </c>
      <c r="AD409" s="15">
        <f t="shared" si="155"/>
        <v>0.99961</v>
      </c>
      <c r="AE409" s="15">
        <f t="shared" si="155"/>
        <v>0.99961</v>
      </c>
      <c r="AF409" s="15">
        <f t="shared" si="155"/>
        <v>0.99961</v>
      </c>
    </row>
    <row r="410" spans="1:32" hidden="1">
      <c r="A410" s="12" t="s">
        <v>34</v>
      </c>
      <c r="B410" s="27"/>
      <c r="C410" s="44">
        <v>0.99870999999999999</v>
      </c>
      <c r="D410" s="44">
        <v>0.99878999999999996</v>
      </c>
      <c r="E410" s="44">
        <v>0.99885000000000002</v>
      </c>
      <c r="F410" s="44">
        <v>0.99890999999999996</v>
      </c>
      <c r="G410" s="44">
        <v>0.99895999999999996</v>
      </c>
      <c r="H410" s="44">
        <v>0.99900999999999995</v>
      </c>
      <c r="I410" s="15">
        <f t="shared" si="154"/>
        <v>0.99900999999999995</v>
      </c>
      <c r="J410" s="15">
        <f t="shared" si="154"/>
        <v>0.99900999999999995</v>
      </c>
      <c r="K410" s="15">
        <f t="shared" si="154"/>
        <v>0.99900999999999995</v>
      </c>
      <c r="L410" s="15">
        <f t="shared" si="154"/>
        <v>0.99900999999999995</v>
      </c>
      <c r="M410" s="15">
        <f t="shared" si="154"/>
        <v>0.99900999999999995</v>
      </c>
      <c r="N410" s="15">
        <f t="shared" si="154"/>
        <v>0.99900999999999995</v>
      </c>
      <c r="O410" s="15">
        <f t="shared" si="154"/>
        <v>0.99900999999999995</v>
      </c>
      <c r="P410" s="15">
        <f t="shared" si="154"/>
        <v>0.99900999999999995</v>
      </c>
      <c r="Q410" s="15">
        <f t="shared" si="154"/>
        <v>0.99900999999999995</v>
      </c>
      <c r="R410" s="15">
        <f t="shared" si="154"/>
        <v>0.99900999999999995</v>
      </c>
      <c r="S410" s="15">
        <f t="shared" si="154"/>
        <v>0.99900999999999995</v>
      </c>
      <c r="T410" s="15">
        <f t="shared" si="154"/>
        <v>0.99900999999999995</v>
      </c>
      <c r="U410" s="15">
        <f t="shared" si="154"/>
        <v>0.99900999999999995</v>
      </c>
      <c r="V410" s="15">
        <f t="shared" si="154"/>
        <v>0.99900999999999995</v>
      </c>
      <c r="W410" s="15">
        <f t="shared" si="154"/>
        <v>0.99900999999999995</v>
      </c>
      <c r="X410" s="15">
        <f t="shared" si="154"/>
        <v>0.99900999999999995</v>
      </c>
      <c r="Y410" s="15">
        <f t="shared" si="155"/>
        <v>0.99900999999999995</v>
      </c>
      <c r="Z410" s="15">
        <f t="shared" si="155"/>
        <v>0.99900999999999995</v>
      </c>
      <c r="AA410" s="15">
        <f t="shared" si="155"/>
        <v>0.99900999999999995</v>
      </c>
      <c r="AB410" s="15">
        <f t="shared" si="155"/>
        <v>0.99900999999999995</v>
      </c>
      <c r="AC410" s="15">
        <f t="shared" si="155"/>
        <v>0.99900999999999995</v>
      </c>
      <c r="AD410" s="15">
        <f t="shared" si="155"/>
        <v>0.99900999999999995</v>
      </c>
      <c r="AE410" s="15">
        <f t="shared" si="155"/>
        <v>0.99900999999999995</v>
      </c>
      <c r="AF410" s="15">
        <f t="shared" si="155"/>
        <v>0.99900999999999995</v>
      </c>
    </row>
    <row r="411" spans="1:32" hidden="1">
      <c r="A411" s="12" t="s">
        <v>35</v>
      </c>
      <c r="B411" s="27"/>
      <c r="C411" s="44">
        <v>0.99836999999999998</v>
      </c>
      <c r="D411" s="44">
        <v>0.99846000000000001</v>
      </c>
      <c r="E411" s="44">
        <v>0.99853999999999998</v>
      </c>
      <c r="F411" s="44">
        <v>0.99861</v>
      </c>
      <c r="G411" s="44">
        <v>0.99866999999999995</v>
      </c>
      <c r="H411" s="44">
        <v>0.99873000000000001</v>
      </c>
      <c r="I411" s="15">
        <f t="shared" si="154"/>
        <v>0.99873000000000001</v>
      </c>
      <c r="J411" s="15">
        <f t="shared" si="154"/>
        <v>0.99873000000000001</v>
      </c>
      <c r="K411" s="15">
        <f t="shared" si="154"/>
        <v>0.99873000000000001</v>
      </c>
      <c r="L411" s="15">
        <f t="shared" si="154"/>
        <v>0.99873000000000001</v>
      </c>
      <c r="M411" s="15">
        <f t="shared" si="154"/>
        <v>0.99873000000000001</v>
      </c>
      <c r="N411" s="15">
        <f t="shared" si="154"/>
        <v>0.99873000000000001</v>
      </c>
      <c r="O411" s="15">
        <f t="shared" si="154"/>
        <v>0.99873000000000001</v>
      </c>
      <c r="P411" s="15">
        <f t="shared" si="154"/>
        <v>0.99873000000000001</v>
      </c>
      <c r="Q411" s="15">
        <f t="shared" si="154"/>
        <v>0.99873000000000001</v>
      </c>
      <c r="R411" s="15">
        <f t="shared" si="154"/>
        <v>0.99873000000000001</v>
      </c>
      <c r="S411" s="15">
        <f t="shared" si="154"/>
        <v>0.99873000000000001</v>
      </c>
      <c r="T411" s="15">
        <f t="shared" si="154"/>
        <v>0.99873000000000001</v>
      </c>
      <c r="U411" s="15">
        <f t="shared" si="154"/>
        <v>0.99873000000000001</v>
      </c>
      <c r="V411" s="15">
        <f t="shared" si="154"/>
        <v>0.99873000000000001</v>
      </c>
      <c r="W411" s="15">
        <f t="shared" si="154"/>
        <v>0.99873000000000001</v>
      </c>
      <c r="X411" s="15">
        <f t="shared" si="154"/>
        <v>0.99873000000000001</v>
      </c>
      <c r="Y411" s="15">
        <f t="shared" si="155"/>
        <v>0.99873000000000001</v>
      </c>
      <c r="Z411" s="15">
        <f t="shared" si="155"/>
        <v>0.99873000000000001</v>
      </c>
      <c r="AA411" s="15">
        <f t="shared" si="155"/>
        <v>0.99873000000000001</v>
      </c>
      <c r="AB411" s="15">
        <f t="shared" si="155"/>
        <v>0.99873000000000001</v>
      </c>
      <c r="AC411" s="15">
        <f t="shared" si="155"/>
        <v>0.99873000000000001</v>
      </c>
      <c r="AD411" s="15">
        <f t="shared" si="155"/>
        <v>0.99873000000000001</v>
      </c>
      <c r="AE411" s="15">
        <f t="shared" si="155"/>
        <v>0.99873000000000001</v>
      </c>
      <c r="AF411" s="15">
        <f t="shared" si="155"/>
        <v>0.99873000000000001</v>
      </c>
    </row>
    <row r="412" spans="1:32" hidden="1">
      <c r="A412" s="12" t="s">
        <v>36</v>
      </c>
      <c r="B412" s="27"/>
      <c r="C412" s="44">
        <v>0.99836000000000003</v>
      </c>
      <c r="D412" s="44">
        <v>0.99844999999999995</v>
      </c>
      <c r="E412" s="44">
        <v>0.99851999999999996</v>
      </c>
      <c r="F412" s="44">
        <v>0.99858000000000002</v>
      </c>
      <c r="G412" s="44">
        <v>0.99863999999999997</v>
      </c>
      <c r="H412" s="44">
        <v>0.99868000000000001</v>
      </c>
      <c r="I412" s="15">
        <f t="shared" si="154"/>
        <v>0.99868000000000001</v>
      </c>
      <c r="J412" s="15">
        <f t="shared" si="154"/>
        <v>0.99868000000000001</v>
      </c>
      <c r="K412" s="15">
        <f t="shared" si="154"/>
        <v>0.99868000000000001</v>
      </c>
      <c r="L412" s="15">
        <f t="shared" si="154"/>
        <v>0.99868000000000001</v>
      </c>
      <c r="M412" s="15">
        <f t="shared" si="154"/>
        <v>0.99868000000000001</v>
      </c>
      <c r="N412" s="15">
        <f t="shared" si="154"/>
        <v>0.99868000000000001</v>
      </c>
      <c r="O412" s="15">
        <f t="shared" si="154"/>
        <v>0.99868000000000001</v>
      </c>
      <c r="P412" s="15">
        <f t="shared" si="154"/>
        <v>0.99868000000000001</v>
      </c>
      <c r="Q412" s="15">
        <f t="shared" si="154"/>
        <v>0.99868000000000001</v>
      </c>
      <c r="R412" s="15">
        <f t="shared" si="154"/>
        <v>0.99868000000000001</v>
      </c>
      <c r="S412" s="15">
        <f t="shared" si="154"/>
        <v>0.99868000000000001</v>
      </c>
      <c r="T412" s="15">
        <f t="shared" si="154"/>
        <v>0.99868000000000001</v>
      </c>
      <c r="U412" s="15">
        <f t="shared" si="154"/>
        <v>0.99868000000000001</v>
      </c>
      <c r="V412" s="15">
        <f t="shared" si="154"/>
        <v>0.99868000000000001</v>
      </c>
      <c r="W412" s="15">
        <f t="shared" si="154"/>
        <v>0.99868000000000001</v>
      </c>
      <c r="X412" s="15">
        <f t="shared" si="154"/>
        <v>0.99868000000000001</v>
      </c>
      <c r="Y412" s="15">
        <f t="shared" si="155"/>
        <v>0.99868000000000001</v>
      </c>
      <c r="Z412" s="15">
        <f t="shared" si="155"/>
        <v>0.99868000000000001</v>
      </c>
      <c r="AA412" s="15">
        <f t="shared" si="155"/>
        <v>0.99868000000000001</v>
      </c>
      <c r="AB412" s="15">
        <f t="shared" si="155"/>
        <v>0.99868000000000001</v>
      </c>
      <c r="AC412" s="15">
        <f t="shared" si="155"/>
        <v>0.99868000000000001</v>
      </c>
      <c r="AD412" s="15">
        <f t="shared" si="155"/>
        <v>0.99868000000000001</v>
      </c>
      <c r="AE412" s="15">
        <f t="shared" si="155"/>
        <v>0.99868000000000001</v>
      </c>
      <c r="AF412" s="15">
        <f t="shared" si="155"/>
        <v>0.99868000000000001</v>
      </c>
    </row>
    <row r="413" spans="1:32" hidden="1">
      <c r="A413" s="12" t="s">
        <v>37</v>
      </c>
      <c r="B413" s="27"/>
      <c r="C413" s="44">
        <v>0.99790999999999996</v>
      </c>
      <c r="D413" s="44">
        <v>0.99802999999999997</v>
      </c>
      <c r="E413" s="44">
        <v>0.99812000000000001</v>
      </c>
      <c r="F413" s="44">
        <v>0.99819000000000002</v>
      </c>
      <c r="G413" s="44">
        <v>0.99824999999999997</v>
      </c>
      <c r="H413" s="44">
        <v>0.99831000000000003</v>
      </c>
      <c r="I413" s="15">
        <f t="shared" si="154"/>
        <v>0.99831000000000003</v>
      </c>
      <c r="J413" s="15">
        <f t="shared" si="154"/>
        <v>0.99831000000000003</v>
      </c>
      <c r="K413" s="15">
        <f t="shared" si="154"/>
        <v>0.99831000000000003</v>
      </c>
      <c r="L413" s="15">
        <f t="shared" si="154"/>
        <v>0.99831000000000003</v>
      </c>
      <c r="M413" s="15">
        <f t="shared" si="154"/>
        <v>0.99831000000000003</v>
      </c>
      <c r="N413" s="15">
        <f t="shared" si="154"/>
        <v>0.99831000000000003</v>
      </c>
      <c r="O413" s="15">
        <f t="shared" si="154"/>
        <v>0.99831000000000003</v>
      </c>
      <c r="P413" s="15">
        <f t="shared" si="154"/>
        <v>0.99831000000000003</v>
      </c>
      <c r="Q413" s="15">
        <f t="shared" si="154"/>
        <v>0.99831000000000003</v>
      </c>
      <c r="R413" s="15">
        <f t="shared" si="154"/>
        <v>0.99831000000000003</v>
      </c>
      <c r="S413" s="15">
        <f t="shared" si="154"/>
        <v>0.99831000000000003</v>
      </c>
      <c r="T413" s="15">
        <f t="shared" si="154"/>
        <v>0.99831000000000003</v>
      </c>
      <c r="U413" s="15">
        <f t="shared" si="154"/>
        <v>0.99831000000000003</v>
      </c>
      <c r="V413" s="15">
        <f t="shared" si="154"/>
        <v>0.99831000000000003</v>
      </c>
      <c r="W413" s="15">
        <f t="shared" si="154"/>
        <v>0.99831000000000003</v>
      </c>
      <c r="X413" s="15">
        <f t="shared" si="154"/>
        <v>0.99831000000000003</v>
      </c>
      <c r="Y413" s="15">
        <f t="shared" si="155"/>
        <v>0.99831000000000003</v>
      </c>
      <c r="Z413" s="15">
        <f t="shared" si="155"/>
        <v>0.99831000000000003</v>
      </c>
      <c r="AA413" s="15">
        <f t="shared" si="155"/>
        <v>0.99831000000000003</v>
      </c>
      <c r="AB413" s="15">
        <f t="shared" si="155"/>
        <v>0.99831000000000003</v>
      </c>
      <c r="AC413" s="15">
        <f t="shared" si="155"/>
        <v>0.99831000000000003</v>
      </c>
      <c r="AD413" s="15">
        <f t="shared" si="155"/>
        <v>0.99831000000000003</v>
      </c>
      <c r="AE413" s="15">
        <f t="shared" si="155"/>
        <v>0.99831000000000003</v>
      </c>
      <c r="AF413" s="15">
        <f t="shared" si="155"/>
        <v>0.99831000000000003</v>
      </c>
    </row>
    <row r="414" spans="1:32" hidden="1">
      <c r="A414" s="12" t="s">
        <v>38</v>
      </c>
      <c r="B414" s="27"/>
      <c r="C414" s="44">
        <v>0.99651000000000001</v>
      </c>
      <c r="D414" s="44">
        <v>0.99672000000000005</v>
      </c>
      <c r="E414" s="44">
        <v>0.99687999999999999</v>
      </c>
      <c r="F414" s="44">
        <v>0.99702000000000002</v>
      </c>
      <c r="G414" s="44">
        <v>0.99714999999999998</v>
      </c>
      <c r="H414" s="44">
        <v>0.99726000000000004</v>
      </c>
      <c r="I414" s="15">
        <f t="shared" si="154"/>
        <v>0.99726000000000004</v>
      </c>
      <c r="J414" s="15">
        <f t="shared" si="154"/>
        <v>0.99726000000000004</v>
      </c>
      <c r="K414" s="15">
        <f t="shared" si="154"/>
        <v>0.99726000000000004</v>
      </c>
      <c r="L414" s="15">
        <f t="shared" si="154"/>
        <v>0.99726000000000004</v>
      </c>
      <c r="M414" s="15">
        <f t="shared" si="154"/>
        <v>0.99726000000000004</v>
      </c>
      <c r="N414" s="15">
        <f t="shared" si="154"/>
        <v>0.99726000000000004</v>
      </c>
      <c r="O414" s="15">
        <f t="shared" si="154"/>
        <v>0.99726000000000004</v>
      </c>
      <c r="P414" s="15">
        <f t="shared" si="154"/>
        <v>0.99726000000000004</v>
      </c>
      <c r="Q414" s="15">
        <f t="shared" si="154"/>
        <v>0.99726000000000004</v>
      </c>
      <c r="R414" s="15">
        <f t="shared" si="154"/>
        <v>0.99726000000000004</v>
      </c>
      <c r="S414" s="15">
        <f t="shared" si="154"/>
        <v>0.99726000000000004</v>
      </c>
      <c r="T414" s="15">
        <f t="shared" si="154"/>
        <v>0.99726000000000004</v>
      </c>
      <c r="U414" s="15">
        <f t="shared" si="154"/>
        <v>0.99726000000000004</v>
      </c>
      <c r="V414" s="15">
        <f t="shared" si="154"/>
        <v>0.99726000000000004</v>
      </c>
      <c r="W414" s="15">
        <f t="shared" si="154"/>
        <v>0.99726000000000004</v>
      </c>
      <c r="X414" s="15">
        <f t="shared" si="154"/>
        <v>0.99726000000000004</v>
      </c>
      <c r="Y414" s="15">
        <f t="shared" si="155"/>
        <v>0.99726000000000004</v>
      </c>
      <c r="Z414" s="15">
        <f t="shared" si="155"/>
        <v>0.99726000000000004</v>
      </c>
      <c r="AA414" s="15">
        <f t="shared" si="155"/>
        <v>0.99726000000000004</v>
      </c>
      <c r="AB414" s="15">
        <f t="shared" si="155"/>
        <v>0.99726000000000004</v>
      </c>
      <c r="AC414" s="15">
        <f t="shared" si="155"/>
        <v>0.99726000000000004</v>
      </c>
      <c r="AD414" s="15">
        <f t="shared" si="155"/>
        <v>0.99726000000000004</v>
      </c>
      <c r="AE414" s="15">
        <f t="shared" si="155"/>
        <v>0.99726000000000004</v>
      </c>
      <c r="AF414" s="15">
        <f t="shared" si="155"/>
        <v>0.99726000000000004</v>
      </c>
    </row>
    <row r="415" spans="1:32" hidden="1">
      <c r="A415" s="12" t="s">
        <v>39</v>
      </c>
      <c r="B415" s="27"/>
      <c r="C415" s="44">
        <v>0.99470999999999998</v>
      </c>
      <c r="D415" s="44">
        <v>0.99502000000000002</v>
      </c>
      <c r="E415" s="44">
        <v>0.99528000000000005</v>
      </c>
      <c r="F415" s="44">
        <v>0.99550000000000005</v>
      </c>
      <c r="G415" s="44">
        <v>0.99570000000000003</v>
      </c>
      <c r="H415" s="44">
        <v>0.99587999999999999</v>
      </c>
      <c r="I415" s="15">
        <f t="shared" si="154"/>
        <v>0.99587999999999999</v>
      </c>
      <c r="J415" s="15">
        <f t="shared" si="154"/>
        <v>0.99587999999999999</v>
      </c>
      <c r="K415" s="15">
        <f t="shared" si="154"/>
        <v>0.99587999999999999</v>
      </c>
      <c r="L415" s="15">
        <f t="shared" si="154"/>
        <v>0.99587999999999999</v>
      </c>
      <c r="M415" s="15">
        <f t="shared" si="154"/>
        <v>0.99587999999999999</v>
      </c>
      <c r="N415" s="15">
        <f t="shared" si="154"/>
        <v>0.99587999999999999</v>
      </c>
      <c r="O415" s="15">
        <f t="shared" si="154"/>
        <v>0.99587999999999999</v>
      </c>
      <c r="P415" s="15">
        <f t="shared" si="154"/>
        <v>0.99587999999999999</v>
      </c>
      <c r="Q415" s="15">
        <f t="shared" si="154"/>
        <v>0.99587999999999999</v>
      </c>
      <c r="R415" s="15">
        <f t="shared" si="154"/>
        <v>0.99587999999999999</v>
      </c>
      <c r="S415" s="15">
        <f t="shared" si="154"/>
        <v>0.99587999999999999</v>
      </c>
      <c r="T415" s="15">
        <f t="shared" si="154"/>
        <v>0.99587999999999999</v>
      </c>
      <c r="U415" s="15">
        <f t="shared" si="154"/>
        <v>0.99587999999999999</v>
      </c>
      <c r="V415" s="15">
        <f t="shared" si="154"/>
        <v>0.99587999999999999</v>
      </c>
      <c r="W415" s="15">
        <f t="shared" si="154"/>
        <v>0.99587999999999999</v>
      </c>
      <c r="X415" s="15">
        <f t="shared" si="154"/>
        <v>0.99587999999999999</v>
      </c>
      <c r="Y415" s="15">
        <f t="shared" si="155"/>
        <v>0.99587999999999999</v>
      </c>
      <c r="Z415" s="15">
        <f t="shared" si="155"/>
        <v>0.99587999999999999</v>
      </c>
      <c r="AA415" s="15">
        <f t="shared" si="155"/>
        <v>0.99587999999999999</v>
      </c>
      <c r="AB415" s="15">
        <f t="shared" si="155"/>
        <v>0.99587999999999999</v>
      </c>
      <c r="AC415" s="15">
        <f t="shared" si="155"/>
        <v>0.99587999999999999</v>
      </c>
      <c r="AD415" s="15">
        <f t="shared" si="155"/>
        <v>0.99587999999999999</v>
      </c>
      <c r="AE415" s="15">
        <f t="shared" si="155"/>
        <v>0.99587999999999999</v>
      </c>
      <c r="AF415" s="15">
        <f t="shared" si="155"/>
        <v>0.99587999999999999</v>
      </c>
    </row>
    <row r="416" spans="1:32" hidden="1">
      <c r="A416" s="12" t="s">
        <v>40</v>
      </c>
      <c r="B416" s="27"/>
      <c r="C416" s="44">
        <v>0.99282999999999999</v>
      </c>
      <c r="D416" s="44">
        <v>0.99321999999999999</v>
      </c>
      <c r="E416" s="44">
        <v>0.99351999999999996</v>
      </c>
      <c r="F416" s="44">
        <v>0.99378</v>
      </c>
      <c r="G416" s="44">
        <v>0.99399999999999999</v>
      </c>
      <c r="H416" s="44">
        <v>0.99419000000000002</v>
      </c>
      <c r="I416" s="15">
        <f t="shared" si="154"/>
        <v>0.99419000000000002</v>
      </c>
      <c r="J416" s="15">
        <f t="shared" si="154"/>
        <v>0.99419000000000002</v>
      </c>
      <c r="K416" s="15">
        <f t="shared" si="154"/>
        <v>0.99419000000000002</v>
      </c>
      <c r="L416" s="15">
        <f t="shared" si="154"/>
        <v>0.99419000000000002</v>
      </c>
      <c r="M416" s="15">
        <f t="shared" si="154"/>
        <v>0.99419000000000002</v>
      </c>
      <c r="N416" s="15">
        <f t="shared" si="154"/>
        <v>0.99419000000000002</v>
      </c>
      <c r="O416" s="15">
        <f t="shared" si="154"/>
        <v>0.99419000000000002</v>
      </c>
      <c r="P416" s="15">
        <f t="shared" si="154"/>
        <v>0.99419000000000002</v>
      </c>
      <c r="Q416" s="15">
        <f t="shared" si="154"/>
        <v>0.99419000000000002</v>
      </c>
      <c r="R416" s="15">
        <f t="shared" si="154"/>
        <v>0.99419000000000002</v>
      </c>
      <c r="S416" s="15">
        <f t="shared" si="154"/>
        <v>0.99419000000000002</v>
      </c>
      <c r="T416" s="15">
        <f t="shared" si="154"/>
        <v>0.99419000000000002</v>
      </c>
      <c r="U416" s="15">
        <f t="shared" si="154"/>
        <v>0.99419000000000002</v>
      </c>
      <c r="V416" s="15">
        <f t="shared" si="154"/>
        <v>0.99419000000000002</v>
      </c>
      <c r="W416" s="15">
        <f t="shared" si="154"/>
        <v>0.99419000000000002</v>
      </c>
      <c r="X416" s="15">
        <f t="shared" si="154"/>
        <v>0.99419000000000002</v>
      </c>
      <c r="Y416" s="15">
        <f t="shared" si="155"/>
        <v>0.99419000000000002</v>
      </c>
      <c r="Z416" s="15">
        <f t="shared" si="155"/>
        <v>0.99419000000000002</v>
      </c>
      <c r="AA416" s="15">
        <f t="shared" si="155"/>
        <v>0.99419000000000002</v>
      </c>
      <c r="AB416" s="15">
        <f t="shared" si="155"/>
        <v>0.99419000000000002</v>
      </c>
      <c r="AC416" s="15">
        <f t="shared" si="155"/>
        <v>0.99419000000000002</v>
      </c>
      <c r="AD416" s="15">
        <f t="shared" si="155"/>
        <v>0.99419000000000002</v>
      </c>
      <c r="AE416" s="15">
        <f t="shared" si="155"/>
        <v>0.99419000000000002</v>
      </c>
      <c r="AF416" s="15">
        <f t="shared" si="155"/>
        <v>0.99419000000000002</v>
      </c>
    </row>
    <row r="417" spans="1:32" hidden="1">
      <c r="A417" s="12" t="s">
        <v>41</v>
      </c>
      <c r="B417" s="27"/>
      <c r="C417" s="44">
        <v>0.99007000000000001</v>
      </c>
      <c r="D417" s="44">
        <v>0.99056999999999995</v>
      </c>
      <c r="E417" s="44">
        <v>0.99094000000000004</v>
      </c>
      <c r="F417" s="44">
        <v>0.99124999999999996</v>
      </c>
      <c r="G417" s="44">
        <v>0.99151</v>
      </c>
      <c r="H417" s="44">
        <v>0.99173</v>
      </c>
      <c r="I417" s="15">
        <f t="shared" si="154"/>
        <v>0.99173</v>
      </c>
      <c r="J417" s="15">
        <f t="shared" si="154"/>
        <v>0.99173</v>
      </c>
      <c r="K417" s="15">
        <f t="shared" si="154"/>
        <v>0.99173</v>
      </c>
      <c r="L417" s="15">
        <f t="shared" si="154"/>
        <v>0.99173</v>
      </c>
      <c r="M417" s="15">
        <f t="shared" si="154"/>
        <v>0.99173</v>
      </c>
      <c r="N417" s="15">
        <f t="shared" si="154"/>
        <v>0.99173</v>
      </c>
      <c r="O417" s="15">
        <f t="shared" si="154"/>
        <v>0.99173</v>
      </c>
      <c r="P417" s="15">
        <f t="shared" si="154"/>
        <v>0.99173</v>
      </c>
      <c r="Q417" s="15">
        <f t="shared" si="154"/>
        <v>0.99173</v>
      </c>
      <c r="R417" s="15">
        <f t="shared" si="154"/>
        <v>0.99173</v>
      </c>
      <c r="S417" s="15">
        <f t="shared" si="154"/>
        <v>0.99173</v>
      </c>
      <c r="T417" s="15">
        <f t="shared" si="154"/>
        <v>0.99173</v>
      </c>
      <c r="U417" s="15">
        <f t="shared" si="154"/>
        <v>0.99173</v>
      </c>
      <c r="V417" s="15">
        <f t="shared" si="154"/>
        <v>0.99173</v>
      </c>
      <c r="W417" s="15">
        <f t="shared" si="154"/>
        <v>0.99173</v>
      </c>
      <c r="X417" s="15">
        <f t="shared" si="154"/>
        <v>0.99173</v>
      </c>
      <c r="Y417" s="15">
        <f t="shared" si="155"/>
        <v>0.99173</v>
      </c>
      <c r="Z417" s="15">
        <f t="shared" si="155"/>
        <v>0.99173</v>
      </c>
      <c r="AA417" s="15">
        <f t="shared" si="155"/>
        <v>0.99173</v>
      </c>
      <c r="AB417" s="15">
        <f t="shared" si="155"/>
        <v>0.99173</v>
      </c>
      <c r="AC417" s="15">
        <f t="shared" si="155"/>
        <v>0.99173</v>
      </c>
      <c r="AD417" s="15">
        <f t="shared" si="155"/>
        <v>0.99173</v>
      </c>
      <c r="AE417" s="15">
        <f t="shared" si="155"/>
        <v>0.99173</v>
      </c>
      <c r="AF417" s="15">
        <f t="shared" si="155"/>
        <v>0.99173</v>
      </c>
    </row>
    <row r="418" spans="1:32" hidden="1">
      <c r="A418" s="12" t="s">
        <v>42</v>
      </c>
      <c r="B418" s="27"/>
      <c r="C418" s="44">
        <v>0.98494999999999999</v>
      </c>
      <c r="D418" s="44">
        <v>0.98570999999999998</v>
      </c>
      <c r="E418" s="44">
        <v>0.98631000000000002</v>
      </c>
      <c r="F418" s="44">
        <v>0.98682999999999998</v>
      </c>
      <c r="G418" s="44">
        <v>0.98726999999999998</v>
      </c>
      <c r="H418" s="44">
        <v>0.98765999999999998</v>
      </c>
      <c r="I418" s="15">
        <f t="shared" si="154"/>
        <v>0.98765999999999998</v>
      </c>
      <c r="J418" s="15">
        <f t="shared" si="154"/>
        <v>0.98765999999999998</v>
      </c>
      <c r="K418" s="15">
        <f t="shared" si="154"/>
        <v>0.98765999999999998</v>
      </c>
      <c r="L418" s="15">
        <f t="shared" si="154"/>
        <v>0.98765999999999998</v>
      </c>
      <c r="M418" s="15">
        <f t="shared" si="154"/>
        <v>0.98765999999999998</v>
      </c>
      <c r="N418" s="15">
        <f t="shared" si="154"/>
        <v>0.98765999999999998</v>
      </c>
      <c r="O418" s="15">
        <f t="shared" si="154"/>
        <v>0.98765999999999998</v>
      </c>
      <c r="P418" s="15">
        <f t="shared" si="154"/>
        <v>0.98765999999999998</v>
      </c>
      <c r="Q418" s="15">
        <f t="shared" si="154"/>
        <v>0.98765999999999998</v>
      </c>
      <c r="R418" s="15">
        <f t="shared" si="154"/>
        <v>0.98765999999999998</v>
      </c>
      <c r="S418" s="15">
        <f t="shared" si="154"/>
        <v>0.98765999999999998</v>
      </c>
      <c r="T418" s="15">
        <f t="shared" si="154"/>
        <v>0.98765999999999998</v>
      </c>
      <c r="U418" s="15">
        <f t="shared" si="154"/>
        <v>0.98765999999999998</v>
      </c>
      <c r="V418" s="15">
        <f t="shared" si="154"/>
        <v>0.98765999999999998</v>
      </c>
      <c r="W418" s="15">
        <f t="shared" si="154"/>
        <v>0.98765999999999998</v>
      </c>
      <c r="X418" s="15">
        <f t="shared" si="154"/>
        <v>0.98765999999999998</v>
      </c>
      <c r="Y418" s="15">
        <f t="shared" si="155"/>
        <v>0.98765999999999998</v>
      </c>
      <c r="Z418" s="15">
        <f t="shared" si="155"/>
        <v>0.98765999999999998</v>
      </c>
      <c r="AA418" s="15">
        <f t="shared" si="155"/>
        <v>0.98765999999999998</v>
      </c>
      <c r="AB418" s="15">
        <f t="shared" si="155"/>
        <v>0.98765999999999998</v>
      </c>
      <c r="AC418" s="15">
        <f t="shared" si="155"/>
        <v>0.98765999999999998</v>
      </c>
      <c r="AD418" s="15">
        <f t="shared" si="155"/>
        <v>0.98765999999999998</v>
      </c>
      <c r="AE418" s="15">
        <f t="shared" si="155"/>
        <v>0.98765999999999998</v>
      </c>
      <c r="AF418" s="15">
        <f t="shared" si="155"/>
        <v>0.98765999999999998</v>
      </c>
    </row>
    <row r="419" spans="1:32" hidden="1">
      <c r="A419" s="12" t="s">
        <v>43</v>
      </c>
      <c r="B419" s="27"/>
      <c r="C419" s="44">
        <v>0.97777566035715247</v>
      </c>
      <c r="D419" s="44">
        <v>0.9789889883488071</v>
      </c>
      <c r="E419" s="44">
        <v>0.97990480937848745</v>
      </c>
      <c r="F419" s="44">
        <v>0.98066314809680089</v>
      </c>
      <c r="G419" s="44">
        <v>0.98134008496321812</v>
      </c>
      <c r="H419" s="44">
        <v>0.98194013214102915</v>
      </c>
      <c r="I419" s="15">
        <f t="shared" si="154"/>
        <v>0.98194013214102915</v>
      </c>
      <c r="J419" s="15">
        <f t="shared" si="154"/>
        <v>0.98194013214102915</v>
      </c>
      <c r="K419" s="15">
        <f t="shared" si="154"/>
        <v>0.98194013214102915</v>
      </c>
      <c r="L419" s="15">
        <f t="shared" si="154"/>
        <v>0.98194013214102915</v>
      </c>
      <c r="M419" s="15">
        <f t="shared" si="154"/>
        <v>0.98194013214102915</v>
      </c>
      <c r="N419" s="15">
        <f t="shared" si="154"/>
        <v>0.98194013214102915</v>
      </c>
      <c r="O419" s="15">
        <f t="shared" si="154"/>
        <v>0.98194013214102915</v>
      </c>
      <c r="P419" s="15">
        <f t="shared" si="154"/>
        <v>0.98194013214102915</v>
      </c>
      <c r="Q419" s="15">
        <f t="shared" si="154"/>
        <v>0.98194013214102915</v>
      </c>
      <c r="R419" s="15">
        <f t="shared" si="154"/>
        <v>0.98194013214102915</v>
      </c>
      <c r="S419" s="15">
        <f t="shared" si="154"/>
        <v>0.98194013214102915</v>
      </c>
      <c r="T419" s="15">
        <f t="shared" si="154"/>
        <v>0.98194013214102915</v>
      </c>
      <c r="U419" s="15">
        <f t="shared" si="154"/>
        <v>0.98194013214102915</v>
      </c>
      <c r="V419" s="15">
        <f t="shared" si="154"/>
        <v>0.98194013214102915</v>
      </c>
      <c r="W419" s="15">
        <f t="shared" si="154"/>
        <v>0.98194013214102915</v>
      </c>
      <c r="X419" s="15">
        <f t="shared" si="154"/>
        <v>0.98194013214102915</v>
      </c>
      <c r="Y419" s="15">
        <f t="shared" si="155"/>
        <v>0.98194013214102915</v>
      </c>
      <c r="Z419" s="15">
        <f t="shared" si="155"/>
        <v>0.98194013214102915</v>
      </c>
      <c r="AA419" s="15">
        <f t="shared" si="155"/>
        <v>0.98194013214102915</v>
      </c>
      <c r="AB419" s="15">
        <f t="shared" si="155"/>
        <v>0.98194013214102915</v>
      </c>
      <c r="AC419" s="15">
        <f t="shared" si="155"/>
        <v>0.98194013214102915</v>
      </c>
      <c r="AD419" s="15">
        <f t="shared" si="155"/>
        <v>0.98194013214102915</v>
      </c>
      <c r="AE419" s="15">
        <f t="shared" si="155"/>
        <v>0.98194013214102915</v>
      </c>
      <c r="AF419" s="15">
        <f t="shared" si="155"/>
        <v>0.98194013214102915</v>
      </c>
    </row>
    <row r="420" spans="1:32" hidden="1">
      <c r="A420" s="12" t="s">
        <v>44</v>
      </c>
      <c r="B420" s="27"/>
      <c r="C420" s="44">
        <v>0.96420068877069298</v>
      </c>
      <c r="D420" s="44">
        <v>0.9663379695044847</v>
      </c>
      <c r="E420" s="44">
        <v>0.96803054924025544</v>
      </c>
      <c r="F420" s="44">
        <v>0.96942291782065326</v>
      </c>
      <c r="G420" s="44">
        <v>0.97055092027483747</v>
      </c>
      <c r="H420" s="44">
        <v>0.97158190133595157</v>
      </c>
      <c r="I420" s="15">
        <f t="shared" si="154"/>
        <v>0.97158190133595157</v>
      </c>
      <c r="J420" s="15">
        <f t="shared" si="154"/>
        <v>0.97158190133595157</v>
      </c>
      <c r="K420" s="15">
        <f t="shared" si="154"/>
        <v>0.97158190133595157</v>
      </c>
      <c r="L420" s="15">
        <f t="shared" si="154"/>
        <v>0.97158190133595157</v>
      </c>
      <c r="M420" s="15">
        <f t="shared" si="154"/>
        <v>0.97158190133595157</v>
      </c>
      <c r="N420" s="15">
        <f t="shared" si="154"/>
        <v>0.97158190133595157</v>
      </c>
      <c r="O420" s="15">
        <f t="shared" si="154"/>
        <v>0.97158190133595157</v>
      </c>
      <c r="P420" s="15">
        <f t="shared" si="154"/>
        <v>0.97158190133595157</v>
      </c>
      <c r="Q420" s="15">
        <f t="shared" si="154"/>
        <v>0.97158190133595157</v>
      </c>
      <c r="R420" s="15">
        <f t="shared" si="154"/>
        <v>0.97158190133595157</v>
      </c>
      <c r="S420" s="15">
        <f t="shared" si="154"/>
        <v>0.97158190133595157</v>
      </c>
      <c r="T420" s="15">
        <f t="shared" si="154"/>
        <v>0.97158190133595157</v>
      </c>
      <c r="U420" s="15">
        <f t="shared" si="154"/>
        <v>0.97158190133595157</v>
      </c>
      <c r="V420" s="15">
        <f t="shared" si="154"/>
        <v>0.97158190133595157</v>
      </c>
      <c r="W420" s="15">
        <f t="shared" si="154"/>
        <v>0.97158190133595157</v>
      </c>
      <c r="X420" s="15">
        <f t="shared" si="154"/>
        <v>0.97158190133595157</v>
      </c>
      <c r="Y420" s="15">
        <f t="shared" si="155"/>
        <v>0.97158190133595157</v>
      </c>
      <c r="Z420" s="15">
        <f t="shared" si="155"/>
        <v>0.97158190133595157</v>
      </c>
      <c r="AA420" s="15">
        <f t="shared" si="155"/>
        <v>0.97158190133595157</v>
      </c>
      <c r="AB420" s="15">
        <f t="shared" si="155"/>
        <v>0.97158190133595157</v>
      </c>
      <c r="AC420" s="15">
        <f t="shared" si="155"/>
        <v>0.97158190133595157</v>
      </c>
      <c r="AD420" s="15">
        <f t="shared" si="155"/>
        <v>0.97158190133595157</v>
      </c>
      <c r="AE420" s="15">
        <f t="shared" si="155"/>
        <v>0.97158190133595157</v>
      </c>
      <c r="AF420" s="15">
        <f t="shared" si="155"/>
        <v>0.97158190133595157</v>
      </c>
    </row>
    <row r="421" spans="1:32" hidden="1">
      <c r="A421" s="12" t="s">
        <v>45</v>
      </c>
      <c r="B421" s="27"/>
      <c r="C421" s="44">
        <v>0.93563342173928588</v>
      </c>
      <c r="D421" s="44">
        <v>0.93979799315428947</v>
      </c>
      <c r="E421" s="44">
        <v>0.9432020998983025</v>
      </c>
      <c r="F421" s="44">
        <v>0.94615901806583591</v>
      </c>
      <c r="G421" s="44">
        <v>0.94860858785177982</v>
      </c>
      <c r="H421" s="44">
        <v>0.95062319706485454</v>
      </c>
      <c r="I421" s="15">
        <f t="shared" si="154"/>
        <v>0.95062319706485454</v>
      </c>
      <c r="J421" s="15">
        <f t="shared" si="154"/>
        <v>0.95062319706485454</v>
      </c>
      <c r="K421" s="15">
        <f t="shared" si="154"/>
        <v>0.95062319706485454</v>
      </c>
      <c r="L421" s="15">
        <f t="shared" si="154"/>
        <v>0.95062319706485454</v>
      </c>
      <c r="M421" s="15">
        <f t="shared" si="154"/>
        <v>0.95062319706485454</v>
      </c>
      <c r="N421" s="15">
        <f t="shared" si="154"/>
        <v>0.95062319706485454</v>
      </c>
      <c r="O421" s="15">
        <f t="shared" si="154"/>
        <v>0.95062319706485454</v>
      </c>
      <c r="P421" s="15">
        <f t="shared" si="154"/>
        <v>0.95062319706485454</v>
      </c>
      <c r="Q421" s="15">
        <f t="shared" si="154"/>
        <v>0.95062319706485454</v>
      </c>
      <c r="R421" s="15">
        <f t="shared" si="154"/>
        <v>0.95062319706485454</v>
      </c>
      <c r="S421" s="15">
        <f t="shared" si="154"/>
        <v>0.95062319706485454</v>
      </c>
      <c r="T421" s="15">
        <f t="shared" si="154"/>
        <v>0.95062319706485454</v>
      </c>
      <c r="U421" s="15">
        <f t="shared" si="154"/>
        <v>0.95062319706485454</v>
      </c>
      <c r="V421" s="15">
        <f t="shared" si="154"/>
        <v>0.95062319706485454</v>
      </c>
      <c r="W421" s="15">
        <f t="shared" si="154"/>
        <v>0.95062319706485454</v>
      </c>
      <c r="X421" s="15">
        <f t="shared" si="154"/>
        <v>0.95062319706485454</v>
      </c>
      <c r="Y421" s="15">
        <f t="shared" si="155"/>
        <v>0.95062319706485454</v>
      </c>
      <c r="Z421" s="15">
        <f t="shared" si="155"/>
        <v>0.95062319706485454</v>
      </c>
      <c r="AA421" s="15">
        <f t="shared" si="155"/>
        <v>0.95062319706485454</v>
      </c>
      <c r="AB421" s="15">
        <f t="shared" si="155"/>
        <v>0.95062319706485454</v>
      </c>
      <c r="AC421" s="15">
        <f t="shared" si="155"/>
        <v>0.95062319706485454</v>
      </c>
      <c r="AD421" s="15">
        <f t="shared" si="155"/>
        <v>0.95062319706485454</v>
      </c>
      <c r="AE421" s="15">
        <f t="shared" si="155"/>
        <v>0.95062319706485454</v>
      </c>
      <c r="AF421" s="15">
        <f t="shared" si="155"/>
        <v>0.95062319706485454</v>
      </c>
    </row>
    <row r="422" spans="1:32" hidden="1">
      <c r="A422" s="12" t="s">
        <v>46</v>
      </c>
      <c r="B422" s="27"/>
      <c r="C422" s="44">
        <v>0.87949455259147813</v>
      </c>
      <c r="D422" s="44">
        <v>0.88793306341533373</v>
      </c>
      <c r="E422" s="44">
        <v>0.89443512045933249</v>
      </c>
      <c r="F422" s="44">
        <v>0.90035511022023429</v>
      </c>
      <c r="G422" s="44">
        <v>0.90567713448061371</v>
      </c>
      <c r="H422" s="44">
        <v>0.91023711983431232</v>
      </c>
      <c r="I422" s="15">
        <f t="shared" si="154"/>
        <v>0.91023711983431232</v>
      </c>
      <c r="J422" s="15">
        <f t="shared" si="154"/>
        <v>0.91023711983431232</v>
      </c>
      <c r="K422" s="15">
        <f t="shared" si="154"/>
        <v>0.91023711983431232</v>
      </c>
      <c r="L422" s="15">
        <f t="shared" si="154"/>
        <v>0.91023711983431232</v>
      </c>
      <c r="M422" s="15">
        <f t="shared" si="154"/>
        <v>0.91023711983431232</v>
      </c>
      <c r="N422" s="15">
        <f t="shared" si="154"/>
        <v>0.91023711983431232</v>
      </c>
      <c r="O422" s="15">
        <f t="shared" si="154"/>
        <v>0.91023711983431232</v>
      </c>
      <c r="P422" s="15">
        <f t="shared" si="154"/>
        <v>0.91023711983431232</v>
      </c>
      <c r="Q422" s="15">
        <f t="shared" si="154"/>
        <v>0.91023711983431232</v>
      </c>
      <c r="R422" s="15">
        <f t="shared" si="154"/>
        <v>0.91023711983431232</v>
      </c>
      <c r="S422" s="15">
        <f t="shared" si="154"/>
        <v>0.91023711983431232</v>
      </c>
      <c r="T422" s="15">
        <f t="shared" si="154"/>
        <v>0.91023711983431232</v>
      </c>
      <c r="U422" s="15">
        <f t="shared" si="154"/>
        <v>0.91023711983431232</v>
      </c>
      <c r="V422" s="15">
        <f t="shared" si="154"/>
        <v>0.91023711983431232</v>
      </c>
      <c r="W422" s="15">
        <f t="shared" si="154"/>
        <v>0.91023711983431232</v>
      </c>
      <c r="X422" s="15">
        <f t="shared" ref="V422:X424" si="156">W422</f>
        <v>0.91023711983431232</v>
      </c>
      <c r="Y422" s="15">
        <f t="shared" si="155"/>
        <v>0.91023711983431232</v>
      </c>
      <c r="Z422" s="15">
        <f t="shared" si="155"/>
        <v>0.91023711983431232</v>
      </c>
      <c r="AA422" s="15">
        <f t="shared" si="155"/>
        <v>0.91023711983431232</v>
      </c>
      <c r="AB422" s="15">
        <f t="shared" si="155"/>
        <v>0.91023711983431232</v>
      </c>
      <c r="AC422" s="15">
        <f t="shared" si="155"/>
        <v>0.91023711983431232</v>
      </c>
      <c r="AD422" s="15">
        <f t="shared" si="155"/>
        <v>0.91023711983431232</v>
      </c>
      <c r="AE422" s="15">
        <f t="shared" si="155"/>
        <v>0.91023711983431232</v>
      </c>
      <c r="AF422" s="15">
        <f t="shared" si="155"/>
        <v>0.91023711983431232</v>
      </c>
    </row>
    <row r="423" spans="1:32" hidden="1">
      <c r="A423" s="12" t="s">
        <v>47</v>
      </c>
      <c r="B423" s="27"/>
      <c r="C423" s="44">
        <v>0.77833315018053972</v>
      </c>
      <c r="D423" s="44">
        <v>0.79440541981107604</v>
      </c>
      <c r="E423" s="44">
        <v>0.80697482925946185</v>
      </c>
      <c r="F423" s="44">
        <v>0.81780344521465798</v>
      </c>
      <c r="G423" s="44">
        <v>0.82782090625199045</v>
      </c>
      <c r="H423" s="44">
        <v>0.83675740599117243</v>
      </c>
      <c r="I423" s="15">
        <f t="shared" ref="I423:U424" si="157">H423</f>
        <v>0.83675740599117243</v>
      </c>
      <c r="J423" s="15">
        <f t="shared" si="157"/>
        <v>0.83675740599117243</v>
      </c>
      <c r="K423" s="15">
        <f t="shared" si="157"/>
        <v>0.83675740599117243</v>
      </c>
      <c r="L423" s="15">
        <f t="shared" si="157"/>
        <v>0.83675740599117243</v>
      </c>
      <c r="M423" s="15">
        <f t="shared" si="157"/>
        <v>0.83675740599117243</v>
      </c>
      <c r="N423" s="15">
        <f t="shared" si="157"/>
        <v>0.83675740599117243</v>
      </c>
      <c r="O423" s="15">
        <f t="shared" si="157"/>
        <v>0.83675740599117243</v>
      </c>
      <c r="P423" s="15">
        <f t="shared" si="157"/>
        <v>0.83675740599117243</v>
      </c>
      <c r="Q423" s="15">
        <f t="shared" si="157"/>
        <v>0.83675740599117243</v>
      </c>
      <c r="R423" s="15">
        <f t="shared" si="157"/>
        <v>0.83675740599117243</v>
      </c>
      <c r="S423" s="15">
        <f t="shared" si="157"/>
        <v>0.83675740599117243</v>
      </c>
      <c r="T423" s="15">
        <f t="shared" si="157"/>
        <v>0.83675740599117243</v>
      </c>
      <c r="U423" s="15">
        <f t="shared" si="157"/>
        <v>0.83675740599117243</v>
      </c>
      <c r="V423" s="15">
        <f t="shared" si="156"/>
        <v>0.83675740599117243</v>
      </c>
      <c r="W423" s="15">
        <f t="shared" si="156"/>
        <v>0.83675740599117243</v>
      </c>
      <c r="X423" s="15">
        <f t="shared" si="156"/>
        <v>0.83675740599117243</v>
      </c>
      <c r="Y423" s="15">
        <f t="shared" si="155"/>
        <v>0.83675740599117243</v>
      </c>
      <c r="Z423" s="15">
        <f t="shared" si="155"/>
        <v>0.83675740599117243</v>
      </c>
      <c r="AA423" s="15">
        <f t="shared" si="155"/>
        <v>0.83675740599117243</v>
      </c>
      <c r="AB423" s="15">
        <f t="shared" si="155"/>
        <v>0.83675740599117243</v>
      </c>
      <c r="AC423" s="15">
        <f t="shared" si="155"/>
        <v>0.83675740599117243</v>
      </c>
      <c r="AD423" s="15">
        <f t="shared" si="155"/>
        <v>0.83675740599117243</v>
      </c>
      <c r="AE423" s="15">
        <f t="shared" si="155"/>
        <v>0.83675740599117243</v>
      </c>
      <c r="AF423" s="15">
        <f t="shared" si="155"/>
        <v>0.83675740599117243</v>
      </c>
    </row>
    <row r="424" spans="1:32" hidden="1">
      <c r="A424" s="12" t="s">
        <v>48</v>
      </c>
      <c r="B424" s="27"/>
      <c r="C424" s="44">
        <v>0.47288302765412726</v>
      </c>
      <c r="D424" s="44">
        <v>0.49038731763653154</v>
      </c>
      <c r="E424" s="44">
        <v>0.50483210985798466</v>
      </c>
      <c r="F424" s="44">
        <v>0.51788305243532229</v>
      </c>
      <c r="G424" s="44">
        <v>0.529819204903341</v>
      </c>
      <c r="H424" s="44">
        <v>0.54102705261638451</v>
      </c>
      <c r="I424" s="15">
        <f t="shared" si="157"/>
        <v>0.54102705261638451</v>
      </c>
      <c r="J424" s="15">
        <f t="shared" si="157"/>
        <v>0.54102705261638451</v>
      </c>
      <c r="K424" s="15">
        <f t="shared" si="157"/>
        <v>0.54102705261638451</v>
      </c>
      <c r="L424" s="15">
        <f t="shared" si="157"/>
        <v>0.54102705261638451</v>
      </c>
      <c r="M424" s="15">
        <f t="shared" si="157"/>
        <v>0.54102705261638451</v>
      </c>
      <c r="N424" s="15">
        <f t="shared" si="157"/>
        <v>0.54102705261638451</v>
      </c>
      <c r="O424" s="15">
        <f t="shared" si="157"/>
        <v>0.54102705261638451</v>
      </c>
      <c r="P424" s="15">
        <f t="shared" si="157"/>
        <v>0.54102705261638451</v>
      </c>
      <c r="Q424" s="15">
        <f t="shared" si="157"/>
        <v>0.54102705261638451</v>
      </c>
      <c r="R424" s="15">
        <f t="shared" si="157"/>
        <v>0.54102705261638451</v>
      </c>
      <c r="S424" s="15">
        <f t="shared" si="157"/>
        <v>0.54102705261638451</v>
      </c>
      <c r="T424" s="15">
        <f t="shared" si="157"/>
        <v>0.54102705261638451</v>
      </c>
      <c r="U424" s="15">
        <f t="shared" si="157"/>
        <v>0.54102705261638451</v>
      </c>
      <c r="V424" s="15">
        <f t="shared" si="156"/>
        <v>0.54102705261638451</v>
      </c>
      <c r="W424" s="15">
        <f t="shared" si="156"/>
        <v>0.54102705261638451</v>
      </c>
      <c r="X424" s="15">
        <f t="shared" si="156"/>
        <v>0.54102705261638451</v>
      </c>
      <c r="Y424" s="15">
        <f t="shared" si="155"/>
        <v>0.54102705261638451</v>
      </c>
      <c r="Z424" s="15">
        <f t="shared" si="155"/>
        <v>0.54102705261638451</v>
      </c>
      <c r="AA424" s="15">
        <f t="shared" si="155"/>
        <v>0.54102705261638451</v>
      </c>
      <c r="AB424" s="15">
        <f t="shared" si="155"/>
        <v>0.54102705261638451</v>
      </c>
      <c r="AC424" s="15">
        <f t="shared" si="155"/>
        <v>0.54102705261638451</v>
      </c>
      <c r="AD424" s="15">
        <f t="shared" si="155"/>
        <v>0.54102705261638451</v>
      </c>
      <c r="AE424" s="15">
        <f t="shared" si="155"/>
        <v>0.54102705261638451</v>
      </c>
      <c r="AF424" s="15">
        <f t="shared" si="155"/>
        <v>0.54102705261638451</v>
      </c>
    </row>
    <row r="425" spans="1:32" hidden="1">
      <c r="A425" s="6"/>
    </row>
    <row r="426" spans="1:32">
      <c r="A426" s="9" t="s">
        <v>95</v>
      </c>
      <c r="C426" s="2"/>
      <c r="D426" s="91"/>
      <c r="E426" s="89"/>
      <c r="F426" s="89"/>
      <c r="G426" s="89"/>
      <c r="H426" s="89"/>
      <c r="I426" s="89"/>
      <c r="J426" s="89"/>
      <c r="K426" s="89"/>
      <c r="L426" s="89"/>
    </row>
    <row r="427" spans="1:32">
      <c r="A427" s="12"/>
      <c r="B427" s="11"/>
      <c r="C427" s="26">
        <v>2015</v>
      </c>
      <c r="D427" s="26">
        <f t="shared" ref="D427:AF427" si="158">C427+5</f>
        <v>2020</v>
      </c>
      <c r="E427" s="26">
        <f t="shared" si="158"/>
        <v>2025</v>
      </c>
      <c r="F427" s="26">
        <f t="shared" si="158"/>
        <v>2030</v>
      </c>
      <c r="G427" s="26">
        <f t="shared" si="158"/>
        <v>2035</v>
      </c>
      <c r="H427" s="26">
        <f t="shared" si="158"/>
        <v>2040</v>
      </c>
      <c r="I427" s="26">
        <f t="shared" si="158"/>
        <v>2045</v>
      </c>
      <c r="J427" s="26">
        <f t="shared" si="158"/>
        <v>2050</v>
      </c>
      <c r="K427" s="26">
        <f t="shared" si="158"/>
        <v>2055</v>
      </c>
      <c r="L427" s="26">
        <f t="shared" si="158"/>
        <v>2060</v>
      </c>
      <c r="M427" s="26">
        <f t="shared" si="158"/>
        <v>2065</v>
      </c>
      <c r="N427" s="26">
        <f t="shared" si="158"/>
        <v>2070</v>
      </c>
      <c r="O427" s="26">
        <f t="shared" si="158"/>
        <v>2075</v>
      </c>
      <c r="P427" s="26">
        <f t="shared" si="158"/>
        <v>2080</v>
      </c>
      <c r="Q427" s="26">
        <f t="shared" si="158"/>
        <v>2085</v>
      </c>
      <c r="R427" s="26">
        <f t="shared" si="158"/>
        <v>2090</v>
      </c>
      <c r="S427" s="26">
        <f t="shared" si="158"/>
        <v>2095</v>
      </c>
      <c r="T427" s="26">
        <f t="shared" si="158"/>
        <v>2100</v>
      </c>
      <c r="U427" s="26">
        <f t="shared" si="158"/>
        <v>2105</v>
      </c>
      <c r="V427" s="26">
        <f t="shared" si="158"/>
        <v>2110</v>
      </c>
      <c r="W427" s="26">
        <f t="shared" si="158"/>
        <v>2115</v>
      </c>
      <c r="X427" s="26">
        <f t="shared" si="158"/>
        <v>2120</v>
      </c>
      <c r="Y427" s="26">
        <f t="shared" si="158"/>
        <v>2125</v>
      </c>
      <c r="Z427" s="26">
        <f t="shared" si="158"/>
        <v>2130</v>
      </c>
      <c r="AA427" s="26">
        <f t="shared" si="158"/>
        <v>2135</v>
      </c>
      <c r="AB427" s="26">
        <f t="shared" si="158"/>
        <v>2140</v>
      </c>
      <c r="AC427" s="26">
        <f t="shared" si="158"/>
        <v>2145</v>
      </c>
      <c r="AD427" s="26">
        <f t="shared" si="158"/>
        <v>2150</v>
      </c>
      <c r="AE427" s="26">
        <f t="shared" si="158"/>
        <v>2155</v>
      </c>
      <c r="AF427" s="26">
        <f t="shared" si="158"/>
        <v>2160</v>
      </c>
    </row>
    <row r="428" spans="1:32">
      <c r="A428" s="12" t="s">
        <v>31</v>
      </c>
      <c r="B428" s="27"/>
      <c r="C428" s="90">
        <f>C$10*率!P6</f>
        <v>368.98395721925129</v>
      </c>
      <c r="D428" s="72">
        <f>C428-C428*5/7</f>
        <v>105.42398777692893</v>
      </c>
      <c r="E428" s="72">
        <v>0</v>
      </c>
      <c r="F428" s="72">
        <v>0</v>
      </c>
      <c r="G428" s="72">
        <v>0</v>
      </c>
      <c r="H428" s="72">
        <v>0</v>
      </c>
      <c r="I428" s="72">
        <v>0</v>
      </c>
      <c r="J428" s="72">
        <v>0</v>
      </c>
      <c r="K428" s="72">
        <v>0</v>
      </c>
      <c r="L428" s="72">
        <v>0</v>
      </c>
      <c r="M428" s="80">
        <f t="shared" ref="M428:AB443" si="159">L428</f>
        <v>0</v>
      </c>
      <c r="N428" s="80">
        <f t="shared" si="159"/>
        <v>0</v>
      </c>
      <c r="O428" s="80">
        <f t="shared" si="159"/>
        <v>0</v>
      </c>
      <c r="P428" s="80">
        <f t="shared" si="159"/>
        <v>0</v>
      </c>
      <c r="Q428" s="80">
        <f t="shared" si="159"/>
        <v>0</v>
      </c>
      <c r="R428" s="80">
        <f t="shared" si="159"/>
        <v>0</v>
      </c>
      <c r="S428" s="80">
        <f t="shared" si="159"/>
        <v>0</v>
      </c>
      <c r="T428" s="80">
        <f t="shared" si="159"/>
        <v>0</v>
      </c>
      <c r="U428" s="80">
        <f t="shared" si="159"/>
        <v>0</v>
      </c>
      <c r="V428" s="80">
        <f t="shared" si="159"/>
        <v>0</v>
      </c>
      <c r="W428" s="80">
        <f t="shared" si="159"/>
        <v>0</v>
      </c>
      <c r="X428" s="80">
        <f t="shared" si="159"/>
        <v>0</v>
      </c>
      <c r="Y428" s="80">
        <f t="shared" si="159"/>
        <v>0</v>
      </c>
      <c r="Z428" s="80">
        <f t="shared" si="159"/>
        <v>0</v>
      </c>
      <c r="AA428" s="80">
        <f t="shared" si="159"/>
        <v>0</v>
      </c>
      <c r="AB428" s="80">
        <f t="shared" si="159"/>
        <v>0</v>
      </c>
      <c r="AC428" s="80">
        <f t="shared" ref="X428:AF443" si="160">AB428</f>
        <v>0</v>
      </c>
      <c r="AD428" s="80">
        <f t="shared" si="160"/>
        <v>0</v>
      </c>
      <c r="AE428" s="80">
        <f t="shared" si="160"/>
        <v>0</v>
      </c>
      <c r="AF428" s="80">
        <f t="shared" si="160"/>
        <v>0</v>
      </c>
    </row>
    <row r="429" spans="1:32">
      <c r="A429" s="12" t="s">
        <v>32</v>
      </c>
      <c r="B429" s="27"/>
      <c r="C429" s="90">
        <f>C$10*率!P7</f>
        <v>-171.12299465240642</v>
      </c>
      <c r="D429" s="72">
        <f t="shared" ref="D429:D445" si="161">C429-C429*5/7</f>
        <v>-48.892284186401838</v>
      </c>
      <c r="E429" s="72">
        <v>0</v>
      </c>
      <c r="F429" s="72">
        <v>0</v>
      </c>
      <c r="G429" s="72">
        <v>0</v>
      </c>
      <c r="H429" s="72">
        <v>0</v>
      </c>
      <c r="I429" s="72">
        <v>0</v>
      </c>
      <c r="J429" s="72">
        <v>0</v>
      </c>
      <c r="K429" s="72">
        <v>0</v>
      </c>
      <c r="L429" s="72">
        <v>0</v>
      </c>
      <c r="M429" s="80">
        <f t="shared" si="159"/>
        <v>0</v>
      </c>
      <c r="N429" s="80">
        <f t="shared" si="159"/>
        <v>0</v>
      </c>
      <c r="O429" s="80">
        <f t="shared" si="159"/>
        <v>0</v>
      </c>
      <c r="P429" s="80">
        <f t="shared" si="159"/>
        <v>0</v>
      </c>
      <c r="Q429" s="80">
        <f t="shared" si="159"/>
        <v>0</v>
      </c>
      <c r="R429" s="80">
        <f t="shared" si="159"/>
        <v>0</v>
      </c>
      <c r="S429" s="80">
        <f t="shared" si="159"/>
        <v>0</v>
      </c>
      <c r="T429" s="80">
        <f t="shared" si="159"/>
        <v>0</v>
      </c>
      <c r="U429" s="80">
        <f t="shared" si="159"/>
        <v>0</v>
      </c>
      <c r="V429" s="80">
        <f t="shared" si="159"/>
        <v>0</v>
      </c>
      <c r="W429" s="80">
        <f t="shared" si="159"/>
        <v>0</v>
      </c>
      <c r="X429" s="80">
        <f t="shared" si="159"/>
        <v>0</v>
      </c>
      <c r="Y429" s="80">
        <f t="shared" si="160"/>
        <v>0</v>
      </c>
      <c r="Z429" s="80">
        <f t="shared" si="160"/>
        <v>0</v>
      </c>
      <c r="AA429" s="80">
        <f t="shared" si="160"/>
        <v>0</v>
      </c>
      <c r="AB429" s="80">
        <f t="shared" si="160"/>
        <v>0</v>
      </c>
      <c r="AC429" s="80">
        <f t="shared" si="160"/>
        <v>0</v>
      </c>
      <c r="AD429" s="80">
        <f t="shared" si="160"/>
        <v>0</v>
      </c>
      <c r="AE429" s="80">
        <f t="shared" si="160"/>
        <v>0</v>
      </c>
      <c r="AF429" s="80">
        <f t="shared" si="160"/>
        <v>0</v>
      </c>
    </row>
    <row r="430" spans="1:32">
      <c r="A430" s="12" t="s">
        <v>33</v>
      </c>
      <c r="B430" s="27"/>
      <c r="C430" s="90">
        <f>C$10*率!P8</f>
        <v>-32.085561497326204</v>
      </c>
      <c r="D430" s="72">
        <f t="shared" si="161"/>
        <v>-9.1673032849503429</v>
      </c>
      <c r="E430" s="72">
        <v>0</v>
      </c>
      <c r="F430" s="72">
        <v>0</v>
      </c>
      <c r="G430" s="72">
        <v>0</v>
      </c>
      <c r="H430" s="72">
        <v>0</v>
      </c>
      <c r="I430" s="72">
        <v>0</v>
      </c>
      <c r="J430" s="72">
        <v>0</v>
      </c>
      <c r="K430" s="72">
        <v>0</v>
      </c>
      <c r="L430" s="72">
        <v>0</v>
      </c>
      <c r="M430" s="80">
        <f t="shared" si="159"/>
        <v>0</v>
      </c>
      <c r="N430" s="80">
        <f t="shared" si="159"/>
        <v>0</v>
      </c>
      <c r="O430" s="80">
        <f t="shared" si="159"/>
        <v>0</v>
      </c>
      <c r="P430" s="80">
        <f t="shared" si="159"/>
        <v>0</v>
      </c>
      <c r="Q430" s="80">
        <f t="shared" si="159"/>
        <v>0</v>
      </c>
      <c r="R430" s="80">
        <f t="shared" si="159"/>
        <v>0</v>
      </c>
      <c r="S430" s="80">
        <f t="shared" si="159"/>
        <v>0</v>
      </c>
      <c r="T430" s="80">
        <f t="shared" si="159"/>
        <v>0</v>
      </c>
      <c r="U430" s="80">
        <f t="shared" si="159"/>
        <v>0</v>
      </c>
      <c r="V430" s="80">
        <f t="shared" si="159"/>
        <v>0</v>
      </c>
      <c r="W430" s="80">
        <f t="shared" si="159"/>
        <v>0</v>
      </c>
      <c r="X430" s="80">
        <f t="shared" si="159"/>
        <v>0</v>
      </c>
      <c r="Y430" s="80">
        <f t="shared" si="160"/>
        <v>0</v>
      </c>
      <c r="Z430" s="80">
        <f t="shared" si="160"/>
        <v>0</v>
      </c>
      <c r="AA430" s="80">
        <f t="shared" si="160"/>
        <v>0</v>
      </c>
      <c r="AB430" s="80">
        <f t="shared" si="160"/>
        <v>0</v>
      </c>
      <c r="AC430" s="80">
        <f t="shared" si="160"/>
        <v>0</v>
      </c>
      <c r="AD430" s="80">
        <f t="shared" si="160"/>
        <v>0</v>
      </c>
      <c r="AE430" s="80">
        <f t="shared" si="160"/>
        <v>0</v>
      </c>
      <c r="AF430" s="80">
        <f t="shared" si="160"/>
        <v>0</v>
      </c>
    </row>
    <row r="431" spans="1:32">
      <c r="A431" s="12" t="s">
        <v>34</v>
      </c>
      <c r="B431" s="27"/>
      <c r="C431" s="90">
        <f>C$10*率!P9</f>
        <v>-1053.475935828877</v>
      </c>
      <c r="D431" s="72">
        <f t="shared" si="161"/>
        <v>-300.99312452253628</v>
      </c>
      <c r="E431" s="72">
        <v>0</v>
      </c>
      <c r="F431" s="72">
        <v>0</v>
      </c>
      <c r="G431" s="72">
        <v>0</v>
      </c>
      <c r="H431" s="72">
        <v>0</v>
      </c>
      <c r="I431" s="72">
        <v>0</v>
      </c>
      <c r="J431" s="72">
        <v>0</v>
      </c>
      <c r="K431" s="72">
        <v>0</v>
      </c>
      <c r="L431" s="72">
        <v>0</v>
      </c>
      <c r="M431" s="80">
        <f t="shared" si="159"/>
        <v>0</v>
      </c>
      <c r="N431" s="80">
        <f t="shared" si="159"/>
        <v>0</v>
      </c>
      <c r="O431" s="80">
        <f t="shared" si="159"/>
        <v>0</v>
      </c>
      <c r="P431" s="80">
        <f t="shared" si="159"/>
        <v>0</v>
      </c>
      <c r="Q431" s="80">
        <f t="shared" si="159"/>
        <v>0</v>
      </c>
      <c r="R431" s="80">
        <f t="shared" si="159"/>
        <v>0</v>
      </c>
      <c r="S431" s="80">
        <f t="shared" si="159"/>
        <v>0</v>
      </c>
      <c r="T431" s="80">
        <f t="shared" si="159"/>
        <v>0</v>
      </c>
      <c r="U431" s="80">
        <f t="shared" si="159"/>
        <v>0</v>
      </c>
      <c r="V431" s="80">
        <f t="shared" si="159"/>
        <v>0</v>
      </c>
      <c r="W431" s="80">
        <f t="shared" si="159"/>
        <v>0</v>
      </c>
      <c r="X431" s="80">
        <f t="shared" si="159"/>
        <v>0</v>
      </c>
      <c r="Y431" s="80">
        <f t="shared" si="160"/>
        <v>0</v>
      </c>
      <c r="Z431" s="80">
        <f t="shared" si="160"/>
        <v>0</v>
      </c>
      <c r="AA431" s="80">
        <f t="shared" si="160"/>
        <v>0</v>
      </c>
      <c r="AB431" s="80">
        <f t="shared" si="160"/>
        <v>0</v>
      </c>
      <c r="AC431" s="80">
        <f t="shared" si="160"/>
        <v>0</v>
      </c>
      <c r="AD431" s="80">
        <f t="shared" si="160"/>
        <v>0</v>
      </c>
      <c r="AE431" s="80">
        <f t="shared" si="160"/>
        <v>0</v>
      </c>
      <c r="AF431" s="80">
        <f t="shared" si="160"/>
        <v>0</v>
      </c>
    </row>
    <row r="432" spans="1:32">
      <c r="A432" s="12" t="s">
        <v>35</v>
      </c>
      <c r="B432" s="27"/>
      <c r="C432" s="90">
        <f>C$10*率!P10</f>
        <v>-1336.898395721925</v>
      </c>
      <c r="D432" s="72">
        <f t="shared" si="161"/>
        <v>-381.97097020626427</v>
      </c>
      <c r="E432" s="72">
        <v>0</v>
      </c>
      <c r="F432" s="72">
        <v>0</v>
      </c>
      <c r="G432" s="72">
        <v>0</v>
      </c>
      <c r="H432" s="72">
        <v>0</v>
      </c>
      <c r="I432" s="72">
        <v>0</v>
      </c>
      <c r="J432" s="72">
        <v>0</v>
      </c>
      <c r="K432" s="72">
        <v>0</v>
      </c>
      <c r="L432" s="72">
        <v>0</v>
      </c>
      <c r="M432" s="80">
        <f t="shared" si="159"/>
        <v>0</v>
      </c>
      <c r="N432" s="80">
        <f t="shared" si="159"/>
        <v>0</v>
      </c>
      <c r="O432" s="80">
        <f t="shared" si="159"/>
        <v>0</v>
      </c>
      <c r="P432" s="80">
        <f t="shared" si="159"/>
        <v>0</v>
      </c>
      <c r="Q432" s="80">
        <f t="shared" si="159"/>
        <v>0</v>
      </c>
      <c r="R432" s="80">
        <f t="shared" si="159"/>
        <v>0</v>
      </c>
      <c r="S432" s="80">
        <f t="shared" si="159"/>
        <v>0</v>
      </c>
      <c r="T432" s="80">
        <f t="shared" si="159"/>
        <v>0</v>
      </c>
      <c r="U432" s="80">
        <f t="shared" si="159"/>
        <v>0</v>
      </c>
      <c r="V432" s="80">
        <f t="shared" si="159"/>
        <v>0</v>
      </c>
      <c r="W432" s="80">
        <f t="shared" si="159"/>
        <v>0</v>
      </c>
      <c r="X432" s="80">
        <f t="shared" si="159"/>
        <v>0</v>
      </c>
      <c r="Y432" s="80">
        <f t="shared" si="160"/>
        <v>0</v>
      </c>
      <c r="Z432" s="80">
        <f t="shared" si="160"/>
        <v>0</v>
      </c>
      <c r="AA432" s="80">
        <f t="shared" si="160"/>
        <v>0</v>
      </c>
      <c r="AB432" s="80">
        <f t="shared" si="160"/>
        <v>0</v>
      </c>
      <c r="AC432" s="80">
        <f t="shared" si="160"/>
        <v>0</v>
      </c>
      <c r="AD432" s="80">
        <f t="shared" si="160"/>
        <v>0</v>
      </c>
      <c r="AE432" s="80">
        <f t="shared" si="160"/>
        <v>0</v>
      </c>
      <c r="AF432" s="80">
        <f t="shared" si="160"/>
        <v>0</v>
      </c>
    </row>
    <row r="433" spans="1:32">
      <c r="A433" s="12" t="s">
        <v>36</v>
      </c>
      <c r="B433" s="27"/>
      <c r="C433" s="90">
        <f>C$10*率!P11</f>
        <v>-823.52941176470586</v>
      </c>
      <c r="D433" s="72">
        <f t="shared" si="161"/>
        <v>-235.29411764705878</v>
      </c>
      <c r="E433" s="72">
        <v>0</v>
      </c>
      <c r="F433" s="72">
        <v>0</v>
      </c>
      <c r="G433" s="72">
        <v>0</v>
      </c>
      <c r="H433" s="72">
        <v>0</v>
      </c>
      <c r="I433" s="72">
        <v>0</v>
      </c>
      <c r="J433" s="72">
        <v>0</v>
      </c>
      <c r="K433" s="72">
        <v>0</v>
      </c>
      <c r="L433" s="72">
        <v>0</v>
      </c>
      <c r="M433" s="80">
        <f t="shared" si="159"/>
        <v>0</v>
      </c>
      <c r="N433" s="80">
        <f t="shared" si="159"/>
        <v>0</v>
      </c>
      <c r="O433" s="80">
        <f t="shared" si="159"/>
        <v>0</v>
      </c>
      <c r="P433" s="80">
        <f t="shared" si="159"/>
        <v>0</v>
      </c>
      <c r="Q433" s="80">
        <f t="shared" si="159"/>
        <v>0</v>
      </c>
      <c r="R433" s="80">
        <f t="shared" si="159"/>
        <v>0</v>
      </c>
      <c r="S433" s="80">
        <f t="shared" si="159"/>
        <v>0</v>
      </c>
      <c r="T433" s="80">
        <f t="shared" si="159"/>
        <v>0</v>
      </c>
      <c r="U433" s="80">
        <f t="shared" si="159"/>
        <v>0</v>
      </c>
      <c r="V433" s="80">
        <f t="shared" si="159"/>
        <v>0</v>
      </c>
      <c r="W433" s="80">
        <f t="shared" si="159"/>
        <v>0</v>
      </c>
      <c r="X433" s="80">
        <f t="shared" si="159"/>
        <v>0</v>
      </c>
      <c r="Y433" s="80">
        <f t="shared" si="160"/>
        <v>0</v>
      </c>
      <c r="Z433" s="80">
        <f t="shared" si="160"/>
        <v>0</v>
      </c>
      <c r="AA433" s="80">
        <f t="shared" si="160"/>
        <v>0</v>
      </c>
      <c r="AB433" s="80">
        <f t="shared" si="160"/>
        <v>0</v>
      </c>
      <c r="AC433" s="80">
        <f t="shared" si="160"/>
        <v>0</v>
      </c>
      <c r="AD433" s="80">
        <f t="shared" si="160"/>
        <v>0</v>
      </c>
      <c r="AE433" s="80">
        <f t="shared" si="160"/>
        <v>0</v>
      </c>
      <c r="AF433" s="80">
        <f t="shared" si="160"/>
        <v>0</v>
      </c>
    </row>
    <row r="434" spans="1:32">
      <c r="A434" s="12" t="s">
        <v>37</v>
      </c>
      <c r="B434" s="27"/>
      <c r="C434" s="90">
        <f>C$10*率!P12</f>
        <v>-26.737967914438503</v>
      </c>
      <c r="D434" s="72">
        <f t="shared" si="161"/>
        <v>-7.6394194041252881</v>
      </c>
      <c r="E434" s="72">
        <v>0</v>
      </c>
      <c r="F434" s="72">
        <v>0</v>
      </c>
      <c r="G434" s="72">
        <v>0</v>
      </c>
      <c r="H434" s="72">
        <v>0</v>
      </c>
      <c r="I434" s="72">
        <v>0</v>
      </c>
      <c r="J434" s="72">
        <v>0</v>
      </c>
      <c r="K434" s="72">
        <v>0</v>
      </c>
      <c r="L434" s="72">
        <v>0</v>
      </c>
      <c r="M434" s="80">
        <f t="shared" si="159"/>
        <v>0</v>
      </c>
      <c r="N434" s="80">
        <f t="shared" si="159"/>
        <v>0</v>
      </c>
      <c r="O434" s="80">
        <f t="shared" si="159"/>
        <v>0</v>
      </c>
      <c r="P434" s="80">
        <f t="shared" si="159"/>
        <v>0</v>
      </c>
      <c r="Q434" s="80">
        <f t="shared" si="159"/>
        <v>0</v>
      </c>
      <c r="R434" s="80">
        <f t="shared" si="159"/>
        <v>0</v>
      </c>
      <c r="S434" s="80">
        <f t="shared" si="159"/>
        <v>0</v>
      </c>
      <c r="T434" s="80">
        <f t="shared" si="159"/>
        <v>0</v>
      </c>
      <c r="U434" s="80">
        <f t="shared" si="159"/>
        <v>0</v>
      </c>
      <c r="V434" s="80">
        <f t="shared" si="159"/>
        <v>0</v>
      </c>
      <c r="W434" s="80">
        <f t="shared" si="159"/>
        <v>0</v>
      </c>
      <c r="X434" s="80">
        <f t="shared" si="159"/>
        <v>0</v>
      </c>
      <c r="Y434" s="80">
        <f t="shared" si="160"/>
        <v>0</v>
      </c>
      <c r="Z434" s="80">
        <f t="shared" si="160"/>
        <v>0</v>
      </c>
      <c r="AA434" s="80">
        <f t="shared" si="160"/>
        <v>0</v>
      </c>
      <c r="AB434" s="80">
        <f t="shared" si="160"/>
        <v>0</v>
      </c>
      <c r="AC434" s="80">
        <f t="shared" si="160"/>
        <v>0</v>
      </c>
      <c r="AD434" s="80">
        <f t="shared" si="160"/>
        <v>0</v>
      </c>
      <c r="AE434" s="80">
        <f t="shared" si="160"/>
        <v>0</v>
      </c>
      <c r="AF434" s="80">
        <f t="shared" si="160"/>
        <v>0</v>
      </c>
    </row>
    <row r="435" spans="1:32">
      <c r="A435" s="12" t="s">
        <v>38</v>
      </c>
      <c r="B435" s="27"/>
      <c r="C435" s="90">
        <f>C$10*率!P13</f>
        <v>224.59893048128345</v>
      </c>
      <c r="D435" s="72">
        <f t="shared" si="161"/>
        <v>64.171122994652421</v>
      </c>
      <c r="E435" s="72">
        <v>0</v>
      </c>
      <c r="F435" s="72">
        <v>0</v>
      </c>
      <c r="G435" s="72">
        <v>0</v>
      </c>
      <c r="H435" s="72">
        <v>0</v>
      </c>
      <c r="I435" s="72">
        <v>0</v>
      </c>
      <c r="J435" s="72">
        <v>0</v>
      </c>
      <c r="K435" s="72">
        <v>0</v>
      </c>
      <c r="L435" s="72">
        <v>0</v>
      </c>
      <c r="M435" s="80">
        <f t="shared" si="159"/>
        <v>0</v>
      </c>
      <c r="N435" s="80">
        <f t="shared" si="159"/>
        <v>0</v>
      </c>
      <c r="O435" s="80">
        <f t="shared" si="159"/>
        <v>0</v>
      </c>
      <c r="P435" s="80">
        <f t="shared" si="159"/>
        <v>0</v>
      </c>
      <c r="Q435" s="80">
        <f t="shared" si="159"/>
        <v>0</v>
      </c>
      <c r="R435" s="80">
        <f t="shared" si="159"/>
        <v>0</v>
      </c>
      <c r="S435" s="80">
        <f t="shared" si="159"/>
        <v>0</v>
      </c>
      <c r="T435" s="80">
        <f t="shared" si="159"/>
        <v>0</v>
      </c>
      <c r="U435" s="80">
        <f t="shared" si="159"/>
        <v>0</v>
      </c>
      <c r="V435" s="80">
        <f t="shared" si="159"/>
        <v>0</v>
      </c>
      <c r="W435" s="80">
        <f t="shared" si="159"/>
        <v>0</v>
      </c>
      <c r="X435" s="80">
        <f t="shared" si="159"/>
        <v>0</v>
      </c>
      <c r="Y435" s="80">
        <f t="shared" si="160"/>
        <v>0</v>
      </c>
      <c r="Z435" s="80">
        <f t="shared" si="160"/>
        <v>0</v>
      </c>
      <c r="AA435" s="80">
        <f t="shared" si="160"/>
        <v>0</v>
      </c>
      <c r="AB435" s="80">
        <f t="shared" si="160"/>
        <v>0</v>
      </c>
      <c r="AC435" s="80">
        <f t="shared" si="160"/>
        <v>0</v>
      </c>
      <c r="AD435" s="80">
        <f t="shared" si="160"/>
        <v>0</v>
      </c>
      <c r="AE435" s="80">
        <f t="shared" si="160"/>
        <v>0</v>
      </c>
      <c r="AF435" s="80">
        <f t="shared" si="160"/>
        <v>0</v>
      </c>
    </row>
    <row r="436" spans="1:32">
      <c r="A436" s="12" t="s">
        <v>39</v>
      </c>
      <c r="B436" s="27"/>
      <c r="C436" s="90">
        <f>C$10*率!P14</f>
        <v>459.89304812834223</v>
      </c>
      <c r="D436" s="72">
        <f t="shared" si="161"/>
        <v>131.39801375095493</v>
      </c>
      <c r="E436" s="72">
        <v>0</v>
      </c>
      <c r="F436" s="72">
        <v>0</v>
      </c>
      <c r="G436" s="72">
        <v>0</v>
      </c>
      <c r="H436" s="72">
        <v>0</v>
      </c>
      <c r="I436" s="72">
        <v>0</v>
      </c>
      <c r="J436" s="72">
        <v>0</v>
      </c>
      <c r="K436" s="72">
        <v>0</v>
      </c>
      <c r="L436" s="72">
        <v>0</v>
      </c>
      <c r="M436" s="80">
        <f t="shared" si="159"/>
        <v>0</v>
      </c>
      <c r="N436" s="80">
        <f t="shared" si="159"/>
        <v>0</v>
      </c>
      <c r="O436" s="80">
        <f t="shared" si="159"/>
        <v>0</v>
      </c>
      <c r="P436" s="80">
        <f t="shared" si="159"/>
        <v>0</v>
      </c>
      <c r="Q436" s="80">
        <f t="shared" si="159"/>
        <v>0</v>
      </c>
      <c r="R436" s="80">
        <f t="shared" si="159"/>
        <v>0</v>
      </c>
      <c r="S436" s="80">
        <f t="shared" si="159"/>
        <v>0</v>
      </c>
      <c r="T436" s="80">
        <f t="shared" si="159"/>
        <v>0</v>
      </c>
      <c r="U436" s="80">
        <f t="shared" si="159"/>
        <v>0</v>
      </c>
      <c r="V436" s="80">
        <f t="shared" si="159"/>
        <v>0</v>
      </c>
      <c r="W436" s="80">
        <f t="shared" si="159"/>
        <v>0</v>
      </c>
      <c r="X436" s="80">
        <f t="shared" si="159"/>
        <v>0</v>
      </c>
      <c r="Y436" s="80">
        <f t="shared" si="160"/>
        <v>0</v>
      </c>
      <c r="Z436" s="80">
        <f t="shared" si="160"/>
        <v>0</v>
      </c>
      <c r="AA436" s="80">
        <f t="shared" si="160"/>
        <v>0</v>
      </c>
      <c r="AB436" s="80">
        <f t="shared" si="160"/>
        <v>0</v>
      </c>
      <c r="AC436" s="80">
        <f t="shared" si="160"/>
        <v>0</v>
      </c>
      <c r="AD436" s="80">
        <f t="shared" si="160"/>
        <v>0</v>
      </c>
      <c r="AE436" s="80">
        <f t="shared" si="160"/>
        <v>0</v>
      </c>
      <c r="AF436" s="80">
        <f t="shared" si="160"/>
        <v>0</v>
      </c>
    </row>
    <row r="437" spans="1:32">
      <c r="A437" s="12" t="s">
        <v>40</v>
      </c>
      <c r="B437" s="27"/>
      <c r="C437" s="90">
        <f>C$10*率!P15</f>
        <v>165.77540106951869</v>
      </c>
      <c r="D437" s="72">
        <f t="shared" si="161"/>
        <v>47.364400305576766</v>
      </c>
      <c r="E437" s="72">
        <v>0</v>
      </c>
      <c r="F437" s="72">
        <v>0</v>
      </c>
      <c r="G437" s="72">
        <v>0</v>
      </c>
      <c r="H437" s="72">
        <v>0</v>
      </c>
      <c r="I437" s="72">
        <v>0</v>
      </c>
      <c r="J437" s="72">
        <v>0</v>
      </c>
      <c r="K437" s="72">
        <v>0</v>
      </c>
      <c r="L437" s="72">
        <v>0</v>
      </c>
      <c r="M437" s="80">
        <f t="shared" si="159"/>
        <v>0</v>
      </c>
      <c r="N437" s="80">
        <f t="shared" si="159"/>
        <v>0</v>
      </c>
      <c r="O437" s="80">
        <f t="shared" si="159"/>
        <v>0</v>
      </c>
      <c r="P437" s="80">
        <f t="shared" si="159"/>
        <v>0</v>
      </c>
      <c r="Q437" s="80">
        <f t="shared" si="159"/>
        <v>0</v>
      </c>
      <c r="R437" s="80">
        <f t="shared" si="159"/>
        <v>0</v>
      </c>
      <c r="S437" s="80">
        <f t="shared" si="159"/>
        <v>0</v>
      </c>
      <c r="T437" s="80">
        <f t="shared" si="159"/>
        <v>0</v>
      </c>
      <c r="U437" s="80">
        <f t="shared" si="159"/>
        <v>0</v>
      </c>
      <c r="V437" s="80">
        <f t="shared" si="159"/>
        <v>0</v>
      </c>
      <c r="W437" s="80">
        <f t="shared" si="159"/>
        <v>0</v>
      </c>
      <c r="X437" s="80">
        <f t="shared" si="159"/>
        <v>0</v>
      </c>
      <c r="Y437" s="80">
        <f t="shared" si="160"/>
        <v>0</v>
      </c>
      <c r="Z437" s="80">
        <f t="shared" si="160"/>
        <v>0</v>
      </c>
      <c r="AA437" s="80">
        <f t="shared" si="160"/>
        <v>0</v>
      </c>
      <c r="AB437" s="80">
        <f t="shared" si="160"/>
        <v>0</v>
      </c>
      <c r="AC437" s="80">
        <f t="shared" si="160"/>
        <v>0</v>
      </c>
      <c r="AD437" s="80">
        <f t="shared" si="160"/>
        <v>0</v>
      </c>
      <c r="AE437" s="80">
        <f t="shared" si="160"/>
        <v>0</v>
      </c>
      <c r="AF437" s="80">
        <f t="shared" si="160"/>
        <v>0</v>
      </c>
    </row>
    <row r="438" spans="1:32">
      <c r="A438" s="12" t="s">
        <v>41</v>
      </c>
      <c r="B438" s="27"/>
      <c r="C438" s="90">
        <f>C$10*率!P16</f>
        <v>-208.55614973262033</v>
      </c>
      <c r="D438" s="72">
        <f t="shared" si="161"/>
        <v>-59.587471352177232</v>
      </c>
      <c r="E438" s="72">
        <v>0</v>
      </c>
      <c r="F438" s="72">
        <v>0</v>
      </c>
      <c r="G438" s="72">
        <v>0</v>
      </c>
      <c r="H438" s="72">
        <v>0</v>
      </c>
      <c r="I438" s="72">
        <v>0</v>
      </c>
      <c r="J438" s="72">
        <v>0</v>
      </c>
      <c r="K438" s="72">
        <v>0</v>
      </c>
      <c r="L438" s="72">
        <v>0</v>
      </c>
      <c r="M438" s="80">
        <f t="shared" si="159"/>
        <v>0</v>
      </c>
      <c r="N438" s="80">
        <f t="shared" si="159"/>
        <v>0</v>
      </c>
      <c r="O438" s="80">
        <f t="shared" si="159"/>
        <v>0</v>
      </c>
      <c r="P438" s="80">
        <f t="shared" si="159"/>
        <v>0</v>
      </c>
      <c r="Q438" s="80">
        <f t="shared" si="159"/>
        <v>0</v>
      </c>
      <c r="R438" s="80">
        <f t="shared" si="159"/>
        <v>0</v>
      </c>
      <c r="S438" s="80">
        <f t="shared" si="159"/>
        <v>0</v>
      </c>
      <c r="T438" s="80">
        <f t="shared" si="159"/>
        <v>0</v>
      </c>
      <c r="U438" s="80">
        <f t="shared" si="159"/>
        <v>0</v>
      </c>
      <c r="V438" s="80">
        <f t="shared" si="159"/>
        <v>0</v>
      </c>
      <c r="W438" s="80">
        <f t="shared" si="159"/>
        <v>0</v>
      </c>
      <c r="X438" s="80">
        <f t="shared" si="159"/>
        <v>0</v>
      </c>
      <c r="Y438" s="80">
        <f t="shared" si="160"/>
        <v>0</v>
      </c>
      <c r="Z438" s="80">
        <f t="shared" si="160"/>
        <v>0</v>
      </c>
      <c r="AA438" s="80">
        <f t="shared" si="160"/>
        <v>0</v>
      </c>
      <c r="AB438" s="80">
        <f t="shared" si="160"/>
        <v>0</v>
      </c>
      <c r="AC438" s="80">
        <f t="shared" si="160"/>
        <v>0</v>
      </c>
      <c r="AD438" s="80">
        <f t="shared" si="160"/>
        <v>0</v>
      </c>
      <c r="AE438" s="80">
        <f t="shared" si="160"/>
        <v>0</v>
      </c>
      <c r="AF438" s="80">
        <f t="shared" si="160"/>
        <v>0</v>
      </c>
    </row>
    <row r="439" spans="1:32">
      <c r="A439" s="12" t="s">
        <v>42</v>
      </c>
      <c r="B439" s="27"/>
      <c r="C439" s="90">
        <f>C$10*率!P17</f>
        <v>26.737967914438503</v>
      </c>
      <c r="D439" s="72">
        <f t="shared" si="161"/>
        <v>7.6394194041252881</v>
      </c>
      <c r="E439" s="72">
        <v>0</v>
      </c>
      <c r="F439" s="72">
        <v>0</v>
      </c>
      <c r="G439" s="72">
        <v>0</v>
      </c>
      <c r="H439" s="72">
        <v>0</v>
      </c>
      <c r="I439" s="72">
        <v>0</v>
      </c>
      <c r="J439" s="72">
        <v>0</v>
      </c>
      <c r="K439" s="72">
        <v>0</v>
      </c>
      <c r="L439" s="72">
        <v>0</v>
      </c>
      <c r="M439" s="80">
        <f t="shared" si="159"/>
        <v>0</v>
      </c>
      <c r="N439" s="80">
        <f t="shared" si="159"/>
        <v>0</v>
      </c>
      <c r="O439" s="80">
        <f t="shared" si="159"/>
        <v>0</v>
      </c>
      <c r="P439" s="80">
        <f t="shared" si="159"/>
        <v>0</v>
      </c>
      <c r="Q439" s="80">
        <f t="shared" si="159"/>
        <v>0</v>
      </c>
      <c r="R439" s="80">
        <f t="shared" si="159"/>
        <v>0</v>
      </c>
      <c r="S439" s="80">
        <f t="shared" si="159"/>
        <v>0</v>
      </c>
      <c r="T439" s="80">
        <f t="shared" si="159"/>
        <v>0</v>
      </c>
      <c r="U439" s="80">
        <f t="shared" si="159"/>
        <v>0</v>
      </c>
      <c r="V439" s="80">
        <f t="shared" si="159"/>
        <v>0</v>
      </c>
      <c r="W439" s="80">
        <f t="shared" si="159"/>
        <v>0</v>
      </c>
      <c r="X439" s="80">
        <f t="shared" si="160"/>
        <v>0</v>
      </c>
      <c r="Y439" s="80">
        <f t="shared" si="160"/>
        <v>0</v>
      </c>
      <c r="Z439" s="80">
        <f t="shared" si="160"/>
        <v>0</v>
      </c>
      <c r="AA439" s="80">
        <f t="shared" si="160"/>
        <v>0</v>
      </c>
      <c r="AB439" s="80">
        <f t="shared" si="160"/>
        <v>0</v>
      </c>
      <c r="AC439" s="80">
        <f t="shared" si="160"/>
        <v>0</v>
      </c>
      <c r="AD439" s="80">
        <f t="shared" si="160"/>
        <v>0</v>
      </c>
      <c r="AE439" s="80">
        <f t="shared" si="160"/>
        <v>0</v>
      </c>
      <c r="AF439" s="80">
        <f t="shared" si="160"/>
        <v>0</v>
      </c>
    </row>
    <row r="440" spans="1:32">
      <c r="A440" s="12" t="s">
        <v>43</v>
      </c>
      <c r="B440" s="27"/>
      <c r="C440" s="90">
        <f>C$10*率!P18</f>
        <v>-128.34224598930481</v>
      </c>
      <c r="D440" s="72">
        <f t="shared" si="161"/>
        <v>-36.669213139801371</v>
      </c>
      <c r="E440" s="72">
        <v>0</v>
      </c>
      <c r="F440" s="72">
        <v>0</v>
      </c>
      <c r="G440" s="72">
        <v>0</v>
      </c>
      <c r="H440" s="72">
        <v>0</v>
      </c>
      <c r="I440" s="72">
        <v>0</v>
      </c>
      <c r="J440" s="72">
        <v>0</v>
      </c>
      <c r="K440" s="72">
        <v>0</v>
      </c>
      <c r="L440" s="72">
        <v>0</v>
      </c>
      <c r="M440" s="80">
        <f t="shared" si="159"/>
        <v>0</v>
      </c>
      <c r="N440" s="80">
        <f t="shared" si="159"/>
        <v>0</v>
      </c>
      <c r="O440" s="80">
        <f t="shared" si="159"/>
        <v>0</v>
      </c>
      <c r="P440" s="80">
        <f t="shared" si="159"/>
        <v>0</v>
      </c>
      <c r="Q440" s="80">
        <f t="shared" si="159"/>
        <v>0</v>
      </c>
      <c r="R440" s="80">
        <f t="shared" si="159"/>
        <v>0</v>
      </c>
      <c r="S440" s="80">
        <f t="shared" si="159"/>
        <v>0</v>
      </c>
      <c r="T440" s="80">
        <f t="shared" si="159"/>
        <v>0</v>
      </c>
      <c r="U440" s="80">
        <f t="shared" si="159"/>
        <v>0</v>
      </c>
      <c r="V440" s="80">
        <f t="shared" si="159"/>
        <v>0</v>
      </c>
      <c r="W440" s="80">
        <f t="shared" si="159"/>
        <v>0</v>
      </c>
      <c r="X440" s="80">
        <f t="shared" si="160"/>
        <v>0</v>
      </c>
      <c r="Y440" s="80">
        <f t="shared" si="160"/>
        <v>0</v>
      </c>
      <c r="Z440" s="80">
        <f t="shared" si="160"/>
        <v>0</v>
      </c>
      <c r="AA440" s="80">
        <f t="shared" si="160"/>
        <v>0</v>
      </c>
      <c r="AB440" s="80">
        <f t="shared" si="160"/>
        <v>0</v>
      </c>
      <c r="AC440" s="80">
        <f t="shared" si="160"/>
        <v>0</v>
      </c>
      <c r="AD440" s="80">
        <f t="shared" si="160"/>
        <v>0</v>
      </c>
      <c r="AE440" s="80">
        <f t="shared" si="160"/>
        <v>0</v>
      </c>
      <c r="AF440" s="80">
        <f t="shared" si="160"/>
        <v>0</v>
      </c>
    </row>
    <row r="441" spans="1:32">
      <c r="A441" s="12" t="s">
        <v>44</v>
      </c>
      <c r="B441" s="27"/>
      <c r="C441" s="90">
        <f>C$10*率!P19</f>
        <v>160.42780748663102</v>
      </c>
      <c r="D441" s="72">
        <f t="shared" si="161"/>
        <v>45.836516424751707</v>
      </c>
      <c r="E441" s="72">
        <v>0</v>
      </c>
      <c r="F441" s="72">
        <v>0</v>
      </c>
      <c r="G441" s="72">
        <v>0</v>
      </c>
      <c r="H441" s="72">
        <v>0</v>
      </c>
      <c r="I441" s="72">
        <v>0</v>
      </c>
      <c r="J441" s="72">
        <v>0</v>
      </c>
      <c r="K441" s="72">
        <v>0</v>
      </c>
      <c r="L441" s="72">
        <v>0</v>
      </c>
      <c r="M441" s="80">
        <f t="shared" si="159"/>
        <v>0</v>
      </c>
      <c r="N441" s="80">
        <f t="shared" si="159"/>
        <v>0</v>
      </c>
      <c r="O441" s="80">
        <f t="shared" si="159"/>
        <v>0</v>
      </c>
      <c r="P441" s="80">
        <f t="shared" si="159"/>
        <v>0</v>
      </c>
      <c r="Q441" s="80">
        <f t="shared" si="159"/>
        <v>0</v>
      </c>
      <c r="R441" s="80">
        <f t="shared" si="159"/>
        <v>0</v>
      </c>
      <c r="S441" s="80">
        <f t="shared" si="159"/>
        <v>0</v>
      </c>
      <c r="T441" s="80">
        <f t="shared" si="159"/>
        <v>0</v>
      </c>
      <c r="U441" s="80">
        <f t="shared" si="159"/>
        <v>0</v>
      </c>
      <c r="V441" s="80">
        <f t="shared" si="159"/>
        <v>0</v>
      </c>
      <c r="W441" s="80">
        <f t="shared" si="159"/>
        <v>0</v>
      </c>
      <c r="X441" s="80">
        <f t="shared" si="160"/>
        <v>0</v>
      </c>
      <c r="Y441" s="80">
        <f t="shared" si="160"/>
        <v>0</v>
      </c>
      <c r="Z441" s="80">
        <f t="shared" si="160"/>
        <v>0</v>
      </c>
      <c r="AA441" s="80">
        <f t="shared" si="160"/>
        <v>0</v>
      </c>
      <c r="AB441" s="80">
        <f t="shared" si="160"/>
        <v>0</v>
      </c>
      <c r="AC441" s="80">
        <f t="shared" si="160"/>
        <v>0</v>
      </c>
      <c r="AD441" s="80">
        <f t="shared" si="160"/>
        <v>0</v>
      </c>
      <c r="AE441" s="80">
        <f t="shared" si="160"/>
        <v>0</v>
      </c>
      <c r="AF441" s="80">
        <f t="shared" si="160"/>
        <v>0</v>
      </c>
    </row>
    <row r="442" spans="1:32">
      <c r="A442" s="12" t="s">
        <v>45</v>
      </c>
      <c r="B442" s="27"/>
      <c r="C442" s="90">
        <f>C$10*率!P20</f>
        <v>85.561497326203209</v>
      </c>
      <c r="D442" s="72">
        <f t="shared" si="161"/>
        <v>24.446142093200919</v>
      </c>
      <c r="E442" s="72">
        <v>0</v>
      </c>
      <c r="F442" s="72">
        <v>0</v>
      </c>
      <c r="G442" s="72">
        <v>0</v>
      </c>
      <c r="H442" s="72">
        <v>0</v>
      </c>
      <c r="I442" s="72">
        <v>0</v>
      </c>
      <c r="J442" s="72">
        <v>0</v>
      </c>
      <c r="K442" s="72">
        <v>0</v>
      </c>
      <c r="L442" s="72">
        <v>0</v>
      </c>
      <c r="M442" s="80">
        <f t="shared" si="159"/>
        <v>0</v>
      </c>
      <c r="N442" s="80">
        <f t="shared" si="159"/>
        <v>0</v>
      </c>
      <c r="O442" s="80">
        <f t="shared" si="159"/>
        <v>0</v>
      </c>
      <c r="P442" s="80">
        <f t="shared" si="159"/>
        <v>0</v>
      </c>
      <c r="Q442" s="80">
        <f t="shared" si="159"/>
        <v>0</v>
      </c>
      <c r="R442" s="80">
        <f t="shared" si="159"/>
        <v>0</v>
      </c>
      <c r="S442" s="80">
        <f t="shared" si="159"/>
        <v>0</v>
      </c>
      <c r="T442" s="80">
        <f t="shared" si="159"/>
        <v>0</v>
      </c>
      <c r="U442" s="80">
        <f t="shared" si="159"/>
        <v>0</v>
      </c>
      <c r="V442" s="80">
        <f t="shared" si="159"/>
        <v>0</v>
      </c>
      <c r="W442" s="80">
        <f t="shared" si="159"/>
        <v>0</v>
      </c>
      <c r="X442" s="80">
        <f t="shared" si="160"/>
        <v>0</v>
      </c>
      <c r="Y442" s="80">
        <f t="shared" si="160"/>
        <v>0</v>
      </c>
      <c r="Z442" s="80">
        <f t="shared" si="160"/>
        <v>0</v>
      </c>
      <c r="AA442" s="80">
        <f t="shared" si="160"/>
        <v>0</v>
      </c>
      <c r="AB442" s="80">
        <f t="shared" si="160"/>
        <v>0</v>
      </c>
      <c r="AC442" s="80">
        <f t="shared" si="160"/>
        <v>0</v>
      </c>
      <c r="AD442" s="80">
        <f t="shared" si="160"/>
        <v>0</v>
      </c>
      <c r="AE442" s="80">
        <f t="shared" si="160"/>
        <v>0</v>
      </c>
      <c r="AF442" s="80">
        <f t="shared" si="160"/>
        <v>0</v>
      </c>
    </row>
    <row r="443" spans="1:32">
      <c r="A443" s="12" t="s">
        <v>46</v>
      </c>
      <c r="B443" s="27"/>
      <c r="C443" s="90">
        <f>C$10*率!P21</f>
        <v>90.909090909090921</v>
      </c>
      <c r="D443" s="72">
        <f t="shared" si="161"/>
        <v>25.974025974025977</v>
      </c>
      <c r="E443" s="72">
        <v>0</v>
      </c>
      <c r="F443" s="72">
        <v>0</v>
      </c>
      <c r="G443" s="72">
        <v>0</v>
      </c>
      <c r="H443" s="72">
        <v>0</v>
      </c>
      <c r="I443" s="72">
        <v>0</v>
      </c>
      <c r="J443" s="72">
        <v>0</v>
      </c>
      <c r="K443" s="72">
        <v>0</v>
      </c>
      <c r="L443" s="72">
        <v>0</v>
      </c>
      <c r="M443" s="80">
        <f t="shared" si="159"/>
        <v>0</v>
      </c>
      <c r="N443" s="80">
        <f t="shared" si="159"/>
        <v>0</v>
      </c>
      <c r="O443" s="80">
        <f t="shared" si="159"/>
        <v>0</v>
      </c>
      <c r="P443" s="80">
        <f t="shared" si="159"/>
        <v>0</v>
      </c>
      <c r="Q443" s="80">
        <f t="shared" si="159"/>
        <v>0</v>
      </c>
      <c r="R443" s="80">
        <f t="shared" si="159"/>
        <v>0</v>
      </c>
      <c r="S443" s="80">
        <f t="shared" si="159"/>
        <v>0</v>
      </c>
      <c r="T443" s="80">
        <f t="shared" si="159"/>
        <v>0</v>
      </c>
      <c r="U443" s="80">
        <f t="shared" si="159"/>
        <v>0</v>
      </c>
      <c r="V443" s="80">
        <f t="shared" si="159"/>
        <v>0</v>
      </c>
      <c r="W443" s="80">
        <f t="shared" si="159"/>
        <v>0</v>
      </c>
      <c r="X443" s="80">
        <f t="shared" si="160"/>
        <v>0</v>
      </c>
      <c r="Y443" s="80">
        <f t="shared" si="160"/>
        <v>0</v>
      </c>
      <c r="Z443" s="80">
        <f t="shared" si="160"/>
        <v>0</v>
      </c>
      <c r="AA443" s="80">
        <f t="shared" si="160"/>
        <v>0</v>
      </c>
      <c r="AB443" s="80">
        <f t="shared" si="160"/>
        <v>0</v>
      </c>
      <c r="AC443" s="80">
        <f t="shared" si="160"/>
        <v>0</v>
      </c>
      <c r="AD443" s="80">
        <f t="shared" si="160"/>
        <v>0</v>
      </c>
      <c r="AE443" s="80">
        <f t="shared" si="160"/>
        <v>0</v>
      </c>
      <c r="AF443" s="80">
        <f t="shared" si="160"/>
        <v>0</v>
      </c>
    </row>
    <row r="444" spans="1:32">
      <c r="A444" s="12" t="s">
        <v>47</v>
      </c>
      <c r="B444" s="27"/>
      <c r="C444" s="90">
        <f>C$10*率!P22</f>
        <v>-42.780748663101605</v>
      </c>
      <c r="D444" s="72">
        <f t="shared" si="161"/>
        <v>-12.22307104660046</v>
      </c>
      <c r="E444" s="72">
        <v>0</v>
      </c>
      <c r="F444" s="72">
        <v>0</v>
      </c>
      <c r="G444" s="72">
        <v>0</v>
      </c>
      <c r="H444" s="72">
        <v>0</v>
      </c>
      <c r="I444" s="72">
        <v>0</v>
      </c>
      <c r="J444" s="72">
        <v>0</v>
      </c>
      <c r="K444" s="72">
        <v>0</v>
      </c>
      <c r="L444" s="72">
        <v>0</v>
      </c>
      <c r="M444" s="80">
        <f t="shared" ref="M444:AB445" si="162">L444</f>
        <v>0</v>
      </c>
      <c r="N444" s="80">
        <f t="shared" si="162"/>
        <v>0</v>
      </c>
      <c r="O444" s="80">
        <f t="shared" si="162"/>
        <v>0</v>
      </c>
      <c r="P444" s="80">
        <f t="shared" si="162"/>
        <v>0</v>
      </c>
      <c r="Q444" s="80">
        <f t="shared" si="162"/>
        <v>0</v>
      </c>
      <c r="R444" s="80">
        <f t="shared" si="162"/>
        <v>0</v>
      </c>
      <c r="S444" s="80">
        <f t="shared" si="162"/>
        <v>0</v>
      </c>
      <c r="T444" s="80">
        <f t="shared" si="162"/>
        <v>0</v>
      </c>
      <c r="U444" s="80">
        <f t="shared" si="162"/>
        <v>0</v>
      </c>
      <c r="V444" s="80">
        <f t="shared" si="162"/>
        <v>0</v>
      </c>
      <c r="W444" s="80">
        <f t="shared" si="162"/>
        <v>0</v>
      </c>
      <c r="X444" s="80">
        <f t="shared" si="162"/>
        <v>0</v>
      </c>
      <c r="Y444" s="80">
        <f t="shared" si="162"/>
        <v>0</v>
      </c>
      <c r="Z444" s="80">
        <f t="shared" si="162"/>
        <v>0</v>
      </c>
      <c r="AA444" s="80">
        <f t="shared" si="162"/>
        <v>0</v>
      </c>
      <c r="AB444" s="80">
        <f t="shared" si="162"/>
        <v>0</v>
      </c>
      <c r="AC444" s="80">
        <f t="shared" ref="X444:AF445" si="163">AB444</f>
        <v>0</v>
      </c>
      <c r="AD444" s="80">
        <f t="shared" si="163"/>
        <v>0</v>
      </c>
      <c r="AE444" s="80">
        <f t="shared" si="163"/>
        <v>0</v>
      </c>
      <c r="AF444" s="80">
        <f t="shared" si="163"/>
        <v>0</v>
      </c>
    </row>
    <row r="445" spans="1:32">
      <c r="A445" s="12" t="s">
        <v>48</v>
      </c>
      <c r="B445" s="27"/>
      <c r="C445" s="90">
        <f>C$10*率!P23</f>
        <v>48.128342245989309</v>
      </c>
      <c r="D445" s="72">
        <f t="shared" si="161"/>
        <v>13.750954927425518</v>
      </c>
      <c r="E445" s="72">
        <v>0</v>
      </c>
      <c r="F445" s="72">
        <v>0</v>
      </c>
      <c r="G445" s="72">
        <v>0</v>
      </c>
      <c r="H445" s="72">
        <v>0</v>
      </c>
      <c r="I445" s="72">
        <v>0</v>
      </c>
      <c r="J445" s="72">
        <v>0</v>
      </c>
      <c r="K445" s="72">
        <v>0</v>
      </c>
      <c r="L445" s="72">
        <v>0</v>
      </c>
      <c r="M445" s="80">
        <f t="shared" si="162"/>
        <v>0</v>
      </c>
      <c r="N445" s="80">
        <f t="shared" si="162"/>
        <v>0</v>
      </c>
      <c r="O445" s="80">
        <f t="shared" si="162"/>
        <v>0</v>
      </c>
      <c r="P445" s="80">
        <f t="shared" si="162"/>
        <v>0</v>
      </c>
      <c r="Q445" s="80">
        <f t="shared" si="162"/>
        <v>0</v>
      </c>
      <c r="R445" s="80">
        <f t="shared" si="162"/>
        <v>0</v>
      </c>
      <c r="S445" s="80">
        <f t="shared" si="162"/>
        <v>0</v>
      </c>
      <c r="T445" s="80">
        <f t="shared" si="162"/>
        <v>0</v>
      </c>
      <c r="U445" s="80">
        <f t="shared" si="162"/>
        <v>0</v>
      </c>
      <c r="V445" s="80">
        <f t="shared" si="162"/>
        <v>0</v>
      </c>
      <c r="W445" s="80">
        <f t="shared" si="162"/>
        <v>0</v>
      </c>
      <c r="X445" s="80">
        <f t="shared" si="163"/>
        <v>0</v>
      </c>
      <c r="Y445" s="80">
        <f t="shared" si="163"/>
        <v>0</v>
      </c>
      <c r="Z445" s="80">
        <f t="shared" si="163"/>
        <v>0</v>
      </c>
      <c r="AA445" s="80">
        <f t="shared" si="163"/>
        <v>0</v>
      </c>
      <c r="AB445" s="80">
        <f t="shared" si="163"/>
        <v>0</v>
      </c>
      <c r="AC445" s="80">
        <f t="shared" si="163"/>
        <v>0</v>
      </c>
      <c r="AD445" s="80">
        <f t="shared" si="163"/>
        <v>0</v>
      </c>
      <c r="AE445" s="80">
        <f t="shared" si="163"/>
        <v>0</v>
      </c>
      <c r="AF445" s="80">
        <f t="shared" si="163"/>
        <v>0</v>
      </c>
    </row>
    <row r="446" spans="1:32">
      <c r="A446" s="9" t="s">
        <v>96</v>
      </c>
    </row>
    <row r="447" spans="1:32">
      <c r="A447" s="12"/>
      <c r="B447" s="11"/>
      <c r="C447" s="26">
        <v>2015</v>
      </c>
      <c r="D447" s="26">
        <f t="shared" ref="D447:AF447" si="164">C447+5</f>
        <v>2020</v>
      </c>
      <c r="E447" s="26">
        <f t="shared" si="164"/>
        <v>2025</v>
      </c>
      <c r="F447" s="26">
        <f t="shared" si="164"/>
        <v>2030</v>
      </c>
      <c r="G447" s="26">
        <f t="shared" si="164"/>
        <v>2035</v>
      </c>
      <c r="H447" s="26">
        <f t="shared" si="164"/>
        <v>2040</v>
      </c>
      <c r="I447" s="26">
        <f t="shared" si="164"/>
        <v>2045</v>
      </c>
      <c r="J447" s="26">
        <f t="shared" si="164"/>
        <v>2050</v>
      </c>
      <c r="K447" s="26">
        <f t="shared" si="164"/>
        <v>2055</v>
      </c>
      <c r="L447" s="26">
        <f t="shared" si="164"/>
        <v>2060</v>
      </c>
      <c r="M447" s="26">
        <f t="shared" si="164"/>
        <v>2065</v>
      </c>
      <c r="N447" s="26">
        <f t="shared" si="164"/>
        <v>2070</v>
      </c>
      <c r="O447" s="26">
        <f t="shared" si="164"/>
        <v>2075</v>
      </c>
      <c r="P447" s="26">
        <f t="shared" si="164"/>
        <v>2080</v>
      </c>
      <c r="Q447" s="26">
        <f t="shared" si="164"/>
        <v>2085</v>
      </c>
      <c r="R447" s="26">
        <f t="shared" si="164"/>
        <v>2090</v>
      </c>
      <c r="S447" s="26">
        <f t="shared" si="164"/>
        <v>2095</v>
      </c>
      <c r="T447" s="26">
        <f t="shared" si="164"/>
        <v>2100</v>
      </c>
      <c r="U447" s="26">
        <f t="shared" si="164"/>
        <v>2105</v>
      </c>
      <c r="V447" s="26">
        <f t="shared" si="164"/>
        <v>2110</v>
      </c>
      <c r="W447" s="26">
        <f t="shared" si="164"/>
        <v>2115</v>
      </c>
      <c r="X447" s="26">
        <f t="shared" si="164"/>
        <v>2120</v>
      </c>
      <c r="Y447" s="26">
        <f t="shared" si="164"/>
        <v>2125</v>
      </c>
      <c r="Z447" s="26">
        <f t="shared" si="164"/>
        <v>2130</v>
      </c>
      <c r="AA447" s="26">
        <f t="shared" si="164"/>
        <v>2135</v>
      </c>
      <c r="AB447" s="26">
        <f t="shared" si="164"/>
        <v>2140</v>
      </c>
      <c r="AC447" s="26">
        <f t="shared" si="164"/>
        <v>2145</v>
      </c>
      <c r="AD447" s="26">
        <f t="shared" si="164"/>
        <v>2150</v>
      </c>
      <c r="AE447" s="26">
        <f t="shared" si="164"/>
        <v>2155</v>
      </c>
      <c r="AF447" s="26">
        <f t="shared" si="164"/>
        <v>2160</v>
      </c>
    </row>
    <row r="448" spans="1:32">
      <c r="A448" s="12" t="s">
        <v>31</v>
      </c>
      <c r="B448" s="27"/>
      <c r="C448" s="90">
        <f>C$10*率!P26</f>
        <v>219.25133689839575</v>
      </c>
      <c r="D448" s="72">
        <f>C448-C448*5/7</f>
        <v>62.643239113827349</v>
      </c>
      <c r="E448" s="72">
        <v>0</v>
      </c>
      <c r="F448" s="72">
        <v>0</v>
      </c>
      <c r="G448" s="72">
        <v>0</v>
      </c>
      <c r="H448" s="72">
        <v>0</v>
      </c>
      <c r="I448" s="72">
        <v>0</v>
      </c>
      <c r="J448" s="72">
        <v>0</v>
      </c>
      <c r="K448" s="72">
        <v>0</v>
      </c>
      <c r="L448" s="72">
        <v>0</v>
      </c>
      <c r="M448" s="80">
        <f t="shared" ref="M448:AB463" si="165">L448</f>
        <v>0</v>
      </c>
      <c r="N448" s="80">
        <f t="shared" si="165"/>
        <v>0</v>
      </c>
      <c r="O448" s="80">
        <f t="shared" si="165"/>
        <v>0</v>
      </c>
      <c r="P448" s="80">
        <f t="shared" si="165"/>
        <v>0</v>
      </c>
      <c r="Q448" s="80">
        <f t="shared" si="165"/>
        <v>0</v>
      </c>
      <c r="R448" s="80">
        <f t="shared" si="165"/>
        <v>0</v>
      </c>
      <c r="S448" s="80">
        <f t="shared" si="165"/>
        <v>0</v>
      </c>
      <c r="T448" s="80">
        <f t="shared" si="165"/>
        <v>0</v>
      </c>
      <c r="U448" s="80">
        <f t="shared" si="165"/>
        <v>0</v>
      </c>
      <c r="V448" s="80">
        <f t="shared" si="165"/>
        <v>0</v>
      </c>
      <c r="W448" s="80">
        <f t="shared" si="165"/>
        <v>0</v>
      </c>
      <c r="X448" s="80">
        <f t="shared" si="165"/>
        <v>0</v>
      </c>
      <c r="Y448" s="80">
        <f t="shared" si="165"/>
        <v>0</v>
      </c>
      <c r="Z448" s="80">
        <f t="shared" si="165"/>
        <v>0</v>
      </c>
      <c r="AA448" s="80">
        <f t="shared" si="165"/>
        <v>0</v>
      </c>
      <c r="AB448" s="80">
        <f t="shared" si="165"/>
        <v>0</v>
      </c>
      <c r="AC448" s="80">
        <f t="shared" ref="Y448:AF465" si="166">AB448</f>
        <v>0</v>
      </c>
      <c r="AD448" s="80">
        <f t="shared" si="166"/>
        <v>0</v>
      </c>
      <c r="AE448" s="80">
        <f t="shared" si="166"/>
        <v>0</v>
      </c>
      <c r="AF448" s="80">
        <f t="shared" si="166"/>
        <v>0</v>
      </c>
    </row>
    <row r="449" spans="1:32">
      <c r="A449" s="12" t="s">
        <v>32</v>
      </c>
      <c r="B449" s="27"/>
      <c r="C449" s="90">
        <f>C$10*率!P27</f>
        <v>42.780748663101605</v>
      </c>
      <c r="D449" s="72">
        <f t="shared" ref="D449:D465" si="167">C449-C449*5/7</f>
        <v>12.22307104660046</v>
      </c>
      <c r="E449" s="72">
        <v>0</v>
      </c>
      <c r="F449" s="72">
        <v>0</v>
      </c>
      <c r="G449" s="72">
        <v>0</v>
      </c>
      <c r="H449" s="72">
        <v>0</v>
      </c>
      <c r="I449" s="72">
        <v>0</v>
      </c>
      <c r="J449" s="72">
        <v>0</v>
      </c>
      <c r="K449" s="72">
        <v>0</v>
      </c>
      <c r="L449" s="72">
        <v>0</v>
      </c>
      <c r="M449" s="80">
        <f t="shared" si="165"/>
        <v>0</v>
      </c>
      <c r="N449" s="80">
        <f t="shared" si="165"/>
        <v>0</v>
      </c>
      <c r="O449" s="80">
        <f t="shared" si="165"/>
        <v>0</v>
      </c>
      <c r="P449" s="80">
        <f t="shared" si="165"/>
        <v>0</v>
      </c>
      <c r="Q449" s="80">
        <f t="shared" si="165"/>
        <v>0</v>
      </c>
      <c r="R449" s="80">
        <f t="shared" si="165"/>
        <v>0</v>
      </c>
      <c r="S449" s="80">
        <f t="shared" si="165"/>
        <v>0</v>
      </c>
      <c r="T449" s="80">
        <f t="shared" si="165"/>
        <v>0</v>
      </c>
      <c r="U449" s="80">
        <f t="shared" si="165"/>
        <v>0</v>
      </c>
      <c r="V449" s="80">
        <f t="shared" si="165"/>
        <v>0</v>
      </c>
      <c r="W449" s="80">
        <f t="shared" si="165"/>
        <v>0</v>
      </c>
      <c r="X449" s="80">
        <f t="shared" si="165"/>
        <v>0</v>
      </c>
      <c r="Y449" s="80">
        <f t="shared" si="166"/>
        <v>0</v>
      </c>
      <c r="Z449" s="80">
        <f t="shared" si="166"/>
        <v>0</v>
      </c>
      <c r="AA449" s="80">
        <f t="shared" si="166"/>
        <v>0</v>
      </c>
      <c r="AB449" s="80">
        <f t="shared" si="166"/>
        <v>0</v>
      </c>
      <c r="AC449" s="80">
        <f t="shared" si="166"/>
        <v>0</v>
      </c>
      <c r="AD449" s="80">
        <f t="shared" si="166"/>
        <v>0</v>
      </c>
      <c r="AE449" s="80">
        <f t="shared" si="166"/>
        <v>0</v>
      </c>
      <c r="AF449" s="80">
        <f t="shared" si="166"/>
        <v>0</v>
      </c>
    </row>
    <row r="450" spans="1:32">
      <c r="A450" s="12" t="s">
        <v>33</v>
      </c>
      <c r="B450" s="27"/>
      <c r="C450" s="90">
        <f>C$10*率!P28</f>
        <v>-197.86096256684493</v>
      </c>
      <c r="D450" s="72">
        <f t="shared" si="167"/>
        <v>-56.531703590527115</v>
      </c>
      <c r="E450" s="72">
        <v>0</v>
      </c>
      <c r="F450" s="72">
        <v>0</v>
      </c>
      <c r="G450" s="72">
        <v>0</v>
      </c>
      <c r="H450" s="72">
        <v>0</v>
      </c>
      <c r="I450" s="72">
        <v>0</v>
      </c>
      <c r="J450" s="72">
        <v>0</v>
      </c>
      <c r="K450" s="72">
        <v>0</v>
      </c>
      <c r="L450" s="72">
        <v>0</v>
      </c>
      <c r="M450" s="80">
        <f t="shared" si="165"/>
        <v>0</v>
      </c>
      <c r="N450" s="80">
        <f t="shared" si="165"/>
        <v>0</v>
      </c>
      <c r="O450" s="80">
        <f t="shared" si="165"/>
        <v>0</v>
      </c>
      <c r="P450" s="80">
        <f t="shared" si="165"/>
        <v>0</v>
      </c>
      <c r="Q450" s="80">
        <f t="shared" si="165"/>
        <v>0</v>
      </c>
      <c r="R450" s="80">
        <f t="shared" si="165"/>
        <v>0</v>
      </c>
      <c r="S450" s="80">
        <f t="shared" si="165"/>
        <v>0</v>
      </c>
      <c r="T450" s="80">
        <f t="shared" si="165"/>
        <v>0</v>
      </c>
      <c r="U450" s="80">
        <f t="shared" si="165"/>
        <v>0</v>
      </c>
      <c r="V450" s="80">
        <f t="shared" si="165"/>
        <v>0</v>
      </c>
      <c r="W450" s="80">
        <f t="shared" si="165"/>
        <v>0</v>
      </c>
      <c r="X450" s="80">
        <f t="shared" si="165"/>
        <v>0</v>
      </c>
      <c r="Y450" s="80">
        <f t="shared" si="166"/>
        <v>0</v>
      </c>
      <c r="Z450" s="80">
        <f t="shared" si="166"/>
        <v>0</v>
      </c>
      <c r="AA450" s="80">
        <f t="shared" si="166"/>
        <v>0</v>
      </c>
      <c r="AB450" s="80">
        <f t="shared" si="166"/>
        <v>0</v>
      </c>
      <c r="AC450" s="80">
        <f t="shared" si="166"/>
        <v>0</v>
      </c>
      <c r="AD450" s="80">
        <f t="shared" si="166"/>
        <v>0</v>
      </c>
      <c r="AE450" s="80">
        <f t="shared" si="166"/>
        <v>0</v>
      </c>
      <c r="AF450" s="80">
        <f t="shared" si="166"/>
        <v>0</v>
      </c>
    </row>
    <row r="451" spans="1:32">
      <c r="A451" s="12" t="s">
        <v>34</v>
      </c>
      <c r="B451" s="27"/>
      <c r="C451" s="90">
        <f>C$10*率!P29</f>
        <v>-668.4491978609625</v>
      </c>
      <c r="D451" s="72">
        <f t="shared" si="167"/>
        <v>-190.98548510313213</v>
      </c>
      <c r="E451" s="72">
        <v>0</v>
      </c>
      <c r="F451" s="72">
        <v>0</v>
      </c>
      <c r="G451" s="72">
        <v>0</v>
      </c>
      <c r="H451" s="72">
        <v>0</v>
      </c>
      <c r="I451" s="72">
        <v>0</v>
      </c>
      <c r="J451" s="72">
        <v>0</v>
      </c>
      <c r="K451" s="72">
        <v>0</v>
      </c>
      <c r="L451" s="72">
        <v>0</v>
      </c>
      <c r="M451" s="80">
        <f t="shared" si="165"/>
        <v>0</v>
      </c>
      <c r="N451" s="80">
        <f t="shared" si="165"/>
        <v>0</v>
      </c>
      <c r="O451" s="80">
        <f t="shared" si="165"/>
        <v>0</v>
      </c>
      <c r="P451" s="80">
        <f t="shared" si="165"/>
        <v>0</v>
      </c>
      <c r="Q451" s="80">
        <f t="shared" si="165"/>
        <v>0</v>
      </c>
      <c r="R451" s="80">
        <f t="shared" si="165"/>
        <v>0</v>
      </c>
      <c r="S451" s="80">
        <f t="shared" si="165"/>
        <v>0</v>
      </c>
      <c r="T451" s="80">
        <f t="shared" si="165"/>
        <v>0</v>
      </c>
      <c r="U451" s="80">
        <f t="shared" si="165"/>
        <v>0</v>
      </c>
      <c r="V451" s="80">
        <f t="shared" si="165"/>
        <v>0</v>
      </c>
      <c r="W451" s="80">
        <f t="shared" si="165"/>
        <v>0</v>
      </c>
      <c r="X451" s="80">
        <f t="shared" si="165"/>
        <v>0</v>
      </c>
      <c r="Y451" s="80">
        <f t="shared" si="166"/>
        <v>0</v>
      </c>
      <c r="Z451" s="80">
        <f t="shared" si="166"/>
        <v>0</v>
      </c>
      <c r="AA451" s="80">
        <f t="shared" si="166"/>
        <v>0</v>
      </c>
      <c r="AB451" s="80">
        <f t="shared" si="166"/>
        <v>0</v>
      </c>
      <c r="AC451" s="80">
        <f t="shared" si="166"/>
        <v>0</v>
      </c>
      <c r="AD451" s="80">
        <f t="shared" si="166"/>
        <v>0</v>
      </c>
      <c r="AE451" s="80">
        <f t="shared" si="166"/>
        <v>0</v>
      </c>
      <c r="AF451" s="80">
        <f t="shared" si="166"/>
        <v>0</v>
      </c>
    </row>
    <row r="452" spans="1:32">
      <c r="A452" s="12" t="s">
        <v>35</v>
      </c>
      <c r="B452" s="27"/>
      <c r="C452" s="90">
        <f>C$10*率!P30</f>
        <v>-2433.1550802139036</v>
      </c>
      <c r="D452" s="72">
        <f t="shared" si="167"/>
        <v>-695.18716577540113</v>
      </c>
      <c r="E452" s="72">
        <v>0</v>
      </c>
      <c r="F452" s="72">
        <v>0</v>
      </c>
      <c r="G452" s="72">
        <v>0</v>
      </c>
      <c r="H452" s="72">
        <v>0</v>
      </c>
      <c r="I452" s="72">
        <v>0</v>
      </c>
      <c r="J452" s="72">
        <v>0</v>
      </c>
      <c r="K452" s="72">
        <v>0</v>
      </c>
      <c r="L452" s="72">
        <v>0</v>
      </c>
      <c r="M452" s="80">
        <f t="shared" si="165"/>
        <v>0</v>
      </c>
      <c r="N452" s="80">
        <f t="shared" si="165"/>
        <v>0</v>
      </c>
      <c r="O452" s="80">
        <f t="shared" si="165"/>
        <v>0</v>
      </c>
      <c r="P452" s="80">
        <f t="shared" si="165"/>
        <v>0</v>
      </c>
      <c r="Q452" s="80">
        <f t="shared" si="165"/>
        <v>0</v>
      </c>
      <c r="R452" s="80">
        <f t="shared" si="165"/>
        <v>0</v>
      </c>
      <c r="S452" s="80">
        <f t="shared" si="165"/>
        <v>0</v>
      </c>
      <c r="T452" s="80">
        <f t="shared" si="165"/>
        <v>0</v>
      </c>
      <c r="U452" s="80">
        <f t="shared" si="165"/>
        <v>0</v>
      </c>
      <c r="V452" s="80">
        <f t="shared" si="165"/>
        <v>0</v>
      </c>
      <c r="W452" s="80">
        <f t="shared" si="165"/>
        <v>0</v>
      </c>
      <c r="X452" s="80">
        <f t="shared" si="165"/>
        <v>0</v>
      </c>
      <c r="Y452" s="80">
        <f t="shared" si="166"/>
        <v>0</v>
      </c>
      <c r="Z452" s="80">
        <f t="shared" si="166"/>
        <v>0</v>
      </c>
      <c r="AA452" s="80">
        <f t="shared" si="166"/>
        <v>0</v>
      </c>
      <c r="AB452" s="80">
        <f t="shared" si="166"/>
        <v>0</v>
      </c>
      <c r="AC452" s="80">
        <f t="shared" si="166"/>
        <v>0</v>
      </c>
      <c r="AD452" s="80">
        <f t="shared" si="166"/>
        <v>0</v>
      </c>
      <c r="AE452" s="80">
        <f t="shared" si="166"/>
        <v>0</v>
      </c>
      <c r="AF452" s="80">
        <f t="shared" si="166"/>
        <v>0</v>
      </c>
    </row>
    <row r="453" spans="1:32">
      <c r="A453" s="12" t="s">
        <v>36</v>
      </c>
      <c r="B453" s="27"/>
      <c r="C453" s="90">
        <f>C$10*率!P31</f>
        <v>-989.30481283422455</v>
      </c>
      <c r="D453" s="72">
        <f t="shared" si="167"/>
        <v>-282.65851795263563</v>
      </c>
      <c r="E453" s="72">
        <v>0</v>
      </c>
      <c r="F453" s="72">
        <v>0</v>
      </c>
      <c r="G453" s="72">
        <v>0</v>
      </c>
      <c r="H453" s="72">
        <v>0</v>
      </c>
      <c r="I453" s="72">
        <v>0</v>
      </c>
      <c r="J453" s="72">
        <v>0</v>
      </c>
      <c r="K453" s="72">
        <v>0</v>
      </c>
      <c r="L453" s="72">
        <v>0</v>
      </c>
      <c r="M453" s="80">
        <f t="shared" si="165"/>
        <v>0</v>
      </c>
      <c r="N453" s="80">
        <f t="shared" si="165"/>
        <v>0</v>
      </c>
      <c r="O453" s="80">
        <f t="shared" si="165"/>
        <v>0</v>
      </c>
      <c r="P453" s="80">
        <f t="shared" si="165"/>
        <v>0</v>
      </c>
      <c r="Q453" s="80">
        <f t="shared" si="165"/>
        <v>0</v>
      </c>
      <c r="R453" s="80">
        <f t="shared" si="165"/>
        <v>0</v>
      </c>
      <c r="S453" s="80">
        <f t="shared" si="165"/>
        <v>0</v>
      </c>
      <c r="T453" s="80">
        <f t="shared" si="165"/>
        <v>0</v>
      </c>
      <c r="U453" s="80">
        <f t="shared" si="165"/>
        <v>0</v>
      </c>
      <c r="V453" s="80">
        <f t="shared" si="165"/>
        <v>0</v>
      </c>
      <c r="W453" s="80">
        <f t="shared" si="165"/>
        <v>0</v>
      </c>
      <c r="X453" s="80">
        <f t="shared" si="165"/>
        <v>0</v>
      </c>
      <c r="Y453" s="80">
        <f t="shared" si="166"/>
        <v>0</v>
      </c>
      <c r="Z453" s="80">
        <f t="shared" si="166"/>
        <v>0</v>
      </c>
      <c r="AA453" s="80">
        <f t="shared" si="166"/>
        <v>0</v>
      </c>
      <c r="AB453" s="80">
        <f t="shared" si="166"/>
        <v>0</v>
      </c>
      <c r="AC453" s="80">
        <f t="shared" si="166"/>
        <v>0</v>
      </c>
      <c r="AD453" s="80">
        <f t="shared" si="166"/>
        <v>0</v>
      </c>
      <c r="AE453" s="80">
        <f t="shared" si="166"/>
        <v>0</v>
      </c>
      <c r="AF453" s="80">
        <f t="shared" si="166"/>
        <v>0</v>
      </c>
    </row>
    <row r="454" spans="1:32">
      <c r="A454" s="12" t="s">
        <v>37</v>
      </c>
      <c r="B454" s="27"/>
      <c r="C454" s="90">
        <f>C$10*率!P32</f>
        <v>-358.28877005347596</v>
      </c>
      <c r="D454" s="72">
        <f t="shared" si="167"/>
        <v>-102.36822001527887</v>
      </c>
      <c r="E454" s="72">
        <v>0</v>
      </c>
      <c r="F454" s="72">
        <v>0</v>
      </c>
      <c r="G454" s="72">
        <v>0</v>
      </c>
      <c r="H454" s="72">
        <v>0</v>
      </c>
      <c r="I454" s="72">
        <v>0</v>
      </c>
      <c r="J454" s="72">
        <v>0</v>
      </c>
      <c r="K454" s="72">
        <v>0</v>
      </c>
      <c r="L454" s="72">
        <v>0</v>
      </c>
      <c r="M454" s="80">
        <f t="shared" si="165"/>
        <v>0</v>
      </c>
      <c r="N454" s="80">
        <f t="shared" si="165"/>
        <v>0</v>
      </c>
      <c r="O454" s="80">
        <f t="shared" si="165"/>
        <v>0</v>
      </c>
      <c r="P454" s="80">
        <f t="shared" si="165"/>
        <v>0</v>
      </c>
      <c r="Q454" s="80">
        <f t="shared" si="165"/>
        <v>0</v>
      </c>
      <c r="R454" s="80">
        <f t="shared" si="165"/>
        <v>0</v>
      </c>
      <c r="S454" s="80">
        <f t="shared" si="165"/>
        <v>0</v>
      </c>
      <c r="T454" s="80">
        <f t="shared" si="165"/>
        <v>0</v>
      </c>
      <c r="U454" s="80">
        <f t="shared" si="165"/>
        <v>0</v>
      </c>
      <c r="V454" s="80">
        <f t="shared" si="165"/>
        <v>0</v>
      </c>
      <c r="W454" s="80">
        <f t="shared" si="165"/>
        <v>0</v>
      </c>
      <c r="X454" s="80">
        <f t="shared" si="165"/>
        <v>0</v>
      </c>
      <c r="Y454" s="80">
        <f t="shared" si="166"/>
        <v>0</v>
      </c>
      <c r="Z454" s="80">
        <f t="shared" si="166"/>
        <v>0</v>
      </c>
      <c r="AA454" s="80">
        <f t="shared" si="166"/>
        <v>0</v>
      </c>
      <c r="AB454" s="80">
        <f t="shared" si="166"/>
        <v>0</v>
      </c>
      <c r="AC454" s="80">
        <f t="shared" si="166"/>
        <v>0</v>
      </c>
      <c r="AD454" s="80">
        <f t="shared" si="166"/>
        <v>0</v>
      </c>
      <c r="AE454" s="80">
        <f t="shared" si="166"/>
        <v>0</v>
      </c>
      <c r="AF454" s="80">
        <f t="shared" si="166"/>
        <v>0</v>
      </c>
    </row>
    <row r="455" spans="1:32">
      <c r="A455" s="12" t="s">
        <v>38</v>
      </c>
      <c r="B455" s="27"/>
      <c r="C455" s="90">
        <f>C$10*率!P33</f>
        <v>-267.37967914438502</v>
      </c>
      <c r="D455" s="72">
        <f t="shared" si="167"/>
        <v>-76.39419404125286</v>
      </c>
      <c r="E455" s="72">
        <v>0</v>
      </c>
      <c r="F455" s="72">
        <v>0</v>
      </c>
      <c r="G455" s="72">
        <v>0</v>
      </c>
      <c r="H455" s="72">
        <v>0</v>
      </c>
      <c r="I455" s="72">
        <v>0</v>
      </c>
      <c r="J455" s="72">
        <v>0</v>
      </c>
      <c r="K455" s="72">
        <v>0</v>
      </c>
      <c r="L455" s="72">
        <v>0</v>
      </c>
      <c r="M455" s="80">
        <f t="shared" si="165"/>
        <v>0</v>
      </c>
      <c r="N455" s="80">
        <f t="shared" si="165"/>
        <v>0</v>
      </c>
      <c r="O455" s="80">
        <f t="shared" si="165"/>
        <v>0</v>
      </c>
      <c r="P455" s="80">
        <f t="shared" si="165"/>
        <v>0</v>
      </c>
      <c r="Q455" s="80">
        <f t="shared" si="165"/>
        <v>0</v>
      </c>
      <c r="R455" s="80">
        <f t="shared" si="165"/>
        <v>0</v>
      </c>
      <c r="S455" s="80">
        <f t="shared" si="165"/>
        <v>0</v>
      </c>
      <c r="T455" s="80">
        <f t="shared" si="165"/>
        <v>0</v>
      </c>
      <c r="U455" s="80">
        <f t="shared" si="165"/>
        <v>0</v>
      </c>
      <c r="V455" s="80">
        <f t="shared" si="165"/>
        <v>0</v>
      </c>
      <c r="W455" s="80">
        <f t="shared" si="165"/>
        <v>0</v>
      </c>
      <c r="X455" s="80">
        <f t="shared" si="165"/>
        <v>0</v>
      </c>
      <c r="Y455" s="80">
        <f t="shared" si="166"/>
        <v>0</v>
      </c>
      <c r="Z455" s="80">
        <f t="shared" si="166"/>
        <v>0</v>
      </c>
      <c r="AA455" s="80">
        <f t="shared" si="166"/>
        <v>0</v>
      </c>
      <c r="AB455" s="80">
        <f t="shared" si="166"/>
        <v>0</v>
      </c>
      <c r="AC455" s="80">
        <f t="shared" si="166"/>
        <v>0</v>
      </c>
      <c r="AD455" s="80">
        <f t="shared" si="166"/>
        <v>0</v>
      </c>
      <c r="AE455" s="80">
        <f t="shared" si="166"/>
        <v>0</v>
      </c>
      <c r="AF455" s="80">
        <f t="shared" si="166"/>
        <v>0</v>
      </c>
    </row>
    <row r="456" spans="1:32">
      <c r="A456" s="12" t="s">
        <v>39</v>
      </c>
      <c r="B456" s="27"/>
      <c r="C456" s="90">
        <f>C$10*率!P34</f>
        <v>85.561497326203209</v>
      </c>
      <c r="D456" s="72">
        <f t="shared" si="167"/>
        <v>24.446142093200919</v>
      </c>
      <c r="E456" s="72">
        <v>0</v>
      </c>
      <c r="F456" s="72">
        <v>0</v>
      </c>
      <c r="G456" s="72">
        <v>0</v>
      </c>
      <c r="H456" s="72">
        <v>0</v>
      </c>
      <c r="I456" s="72">
        <v>0</v>
      </c>
      <c r="J456" s="72">
        <v>0</v>
      </c>
      <c r="K456" s="72">
        <v>0</v>
      </c>
      <c r="L456" s="72">
        <v>0</v>
      </c>
      <c r="M456" s="80">
        <f t="shared" si="165"/>
        <v>0</v>
      </c>
      <c r="N456" s="80">
        <f t="shared" si="165"/>
        <v>0</v>
      </c>
      <c r="O456" s="80">
        <f t="shared" si="165"/>
        <v>0</v>
      </c>
      <c r="P456" s="80">
        <f t="shared" si="165"/>
        <v>0</v>
      </c>
      <c r="Q456" s="80">
        <f t="shared" si="165"/>
        <v>0</v>
      </c>
      <c r="R456" s="80">
        <f t="shared" si="165"/>
        <v>0</v>
      </c>
      <c r="S456" s="80">
        <f t="shared" si="165"/>
        <v>0</v>
      </c>
      <c r="T456" s="80">
        <f t="shared" si="165"/>
        <v>0</v>
      </c>
      <c r="U456" s="80">
        <f t="shared" si="165"/>
        <v>0</v>
      </c>
      <c r="V456" s="80">
        <f t="shared" si="165"/>
        <v>0</v>
      </c>
      <c r="W456" s="80">
        <f t="shared" si="165"/>
        <v>0</v>
      </c>
      <c r="X456" s="80">
        <f t="shared" si="165"/>
        <v>0</v>
      </c>
      <c r="Y456" s="80">
        <f t="shared" si="166"/>
        <v>0</v>
      </c>
      <c r="Z456" s="80">
        <f t="shared" si="166"/>
        <v>0</v>
      </c>
      <c r="AA456" s="80">
        <f t="shared" si="166"/>
        <v>0</v>
      </c>
      <c r="AB456" s="80">
        <f t="shared" si="166"/>
        <v>0</v>
      </c>
      <c r="AC456" s="80">
        <f t="shared" si="166"/>
        <v>0</v>
      </c>
      <c r="AD456" s="80">
        <f t="shared" si="166"/>
        <v>0</v>
      </c>
      <c r="AE456" s="80">
        <f t="shared" si="166"/>
        <v>0</v>
      </c>
      <c r="AF456" s="80">
        <f t="shared" si="166"/>
        <v>0</v>
      </c>
    </row>
    <row r="457" spans="1:32">
      <c r="A457" s="12" t="s">
        <v>40</v>
      </c>
      <c r="B457" s="27"/>
      <c r="C457" s="90">
        <f>C$10*率!P35</f>
        <v>-122.99465240641712</v>
      </c>
      <c r="D457" s="72">
        <f t="shared" si="167"/>
        <v>-35.141329258976313</v>
      </c>
      <c r="E457" s="72">
        <v>0</v>
      </c>
      <c r="F457" s="72">
        <v>0</v>
      </c>
      <c r="G457" s="72">
        <v>0</v>
      </c>
      <c r="H457" s="72">
        <v>0</v>
      </c>
      <c r="I457" s="72">
        <v>0</v>
      </c>
      <c r="J457" s="72">
        <v>0</v>
      </c>
      <c r="K457" s="72">
        <v>0</v>
      </c>
      <c r="L457" s="72">
        <v>0</v>
      </c>
      <c r="M457" s="80">
        <f t="shared" si="165"/>
        <v>0</v>
      </c>
      <c r="N457" s="80">
        <f t="shared" si="165"/>
        <v>0</v>
      </c>
      <c r="O457" s="80">
        <f t="shared" si="165"/>
        <v>0</v>
      </c>
      <c r="P457" s="80">
        <f t="shared" si="165"/>
        <v>0</v>
      </c>
      <c r="Q457" s="80">
        <f t="shared" si="165"/>
        <v>0</v>
      </c>
      <c r="R457" s="80">
        <f t="shared" si="165"/>
        <v>0</v>
      </c>
      <c r="S457" s="80">
        <f t="shared" si="165"/>
        <v>0</v>
      </c>
      <c r="T457" s="80">
        <f t="shared" si="165"/>
        <v>0</v>
      </c>
      <c r="U457" s="80">
        <f t="shared" si="165"/>
        <v>0</v>
      </c>
      <c r="V457" s="80">
        <f t="shared" si="165"/>
        <v>0</v>
      </c>
      <c r="W457" s="80">
        <f t="shared" si="165"/>
        <v>0</v>
      </c>
      <c r="X457" s="80">
        <f t="shared" si="165"/>
        <v>0</v>
      </c>
      <c r="Y457" s="80">
        <f t="shared" si="166"/>
        <v>0</v>
      </c>
      <c r="Z457" s="80">
        <f t="shared" si="166"/>
        <v>0</v>
      </c>
      <c r="AA457" s="80">
        <f t="shared" si="166"/>
        <v>0</v>
      </c>
      <c r="AB457" s="80">
        <f t="shared" si="166"/>
        <v>0</v>
      </c>
      <c r="AC457" s="80">
        <f t="shared" si="166"/>
        <v>0</v>
      </c>
      <c r="AD457" s="80">
        <f t="shared" si="166"/>
        <v>0</v>
      </c>
      <c r="AE457" s="80">
        <f t="shared" si="166"/>
        <v>0</v>
      </c>
      <c r="AF457" s="80">
        <f t="shared" si="166"/>
        <v>0</v>
      </c>
    </row>
    <row r="458" spans="1:32">
      <c r="A458" s="12" t="s">
        <v>41</v>
      </c>
      <c r="B458" s="27"/>
      <c r="C458" s="90">
        <f>C$10*率!P36</f>
        <v>-160.42780748663102</v>
      </c>
      <c r="D458" s="72">
        <f t="shared" si="167"/>
        <v>-45.836516424751707</v>
      </c>
      <c r="E458" s="72">
        <v>0</v>
      </c>
      <c r="F458" s="72">
        <v>0</v>
      </c>
      <c r="G458" s="72">
        <v>0</v>
      </c>
      <c r="H458" s="72">
        <v>0</v>
      </c>
      <c r="I458" s="72">
        <v>0</v>
      </c>
      <c r="J458" s="72">
        <v>0</v>
      </c>
      <c r="K458" s="72">
        <v>0</v>
      </c>
      <c r="L458" s="72">
        <v>0</v>
      </c>
      <c r="M458" s="80">
        <f t="shared" si="165"/>
        <v>0</v>
      </c>
      <c r="N458" s="80">
        <f t="shared" si="165"/>
        <v>0</v>
      </c>
      <c r="O458" s="80">
        <f t="shared" si="165"/>
        <v>0</v>
      </c>
      <c r="P458" s="80">
        <f t="shared" si="165"/>
        <v>0</v>
      </c>
      <c r="Q458" s="80">
        <f t="shared" si="165"/>
        <v>0</v>
      </c>
      <c r="R458" s="80">
        <f t="shared" si="165"/>
        <v>0</v>
      </c>
      <c r="S458" s="80">
        <f t="shared" si="165"/>
        <v>0</v>
      </c>
      <c r="T458" s="80">
        <f t="shared" si="165"/>
        <v>0</v>
      </c>
      <c r="U458" s="80">
        <f t="shared" si="165"/>
        <v>0</v>
      </c>
      <c r="V458" s="80">
        <f t="shared" si="165"/>
        <v>0</v>
      </c>
      <c r="W458" s="80">
        <f t="shared" si="165"/>
        <v>0</v>
      </c>
      <c r="X458" s="80">
        <f t="shared" si="165"/>
        <v>0</v>
      </c>
      <c r="Y458" s="80">
        <f t="shared" si="166"/>
        <v>0</v>
      </c>
      <c r="Z458" s="80">
        <f t="shared" si="166"/>
        <v>0</v>
      </c>
      <c r="AA458" s="80">
        <f t="shared" si="166"/>
        <v>0</v>
      </c>
      <c r="AB458" s="80">
        <f t="shared" si="166"/>
        <v>0</v>
      </c>
      <c r="AC458" s="80">
        <f t="shared" si="166"/>
        <v>0</v>
      </c>
      <c r="AD458" s="80">
        <f t="shared" si="166"/>
        <v>0</v>
      </c>
      <c r="AE458" s="80">
        <f t="shared" si="166"/>
        <v>0</v>
      </c>
      <c r="AF458" s="80">
        <f t="shared" si="166"/>
        <v>0</v>
      </c>
    </row>
    <row r="459" spans="1:32">
      <c r="A459" s="12" t="s">
        <v>42</v>
      </c>
      <c r="B459" s="27"/>
      <c r="C459" s="90">
        <f>C$10*率!P37</f>
        <v>117.64705882352941</v>
      </c>
      <c r="D459" s="72">
        <f t="shared" si="167"/>
        <v>33.613445378151255</v>
      </c>
      <c r="E459" s="72">
        <v>0</v>
      </c>
      <c r="F459" s="72">
        <v>0</v>
      </c>
      <c r="G459" s="72">
        <v>0</v>
      </c>
      <c r="H459" s="72">
        <v>0</v>
      </c>
      <c r="I459" s="72">
        <v>0</v>
      </c>
      <c r="J459" s="72">
        <v>0</v>
      </c>
      <c r="K459" s="72">
        <v>0</v>
      </c>
      <c r="L459" s="72">
        <v>0</v>
      </c>
      <c r="M459" s="80">
        <f t="shared" si="165"/>
        <v>0</v>
      </c>
      <c r="N459" s="80">
        <f t="shared" si="165"/>
        <v>0</v>
      </c>
      <c r="O459" s="80">
        <f t="shared" si="165"/>
        <v>0</v>
      </c>
      <c r="P459" s="80">
        <f t="shared" si="165"/>
        <v>0</v>
      </c>
      <c r="Q459" s="80">
        <f t="shared" si="165"/>
        <v>0</v>
      </c>
      <c r="R459" s="80">
        <f t="shared" si="165"/>
        <v>0</v>
      </c>
      <c r="S459" s="80">
        <f t="shared" si="165"/>
        <v>0</v>
      </c>
      <c r="T459" s="80">
        <f t="shared" si="165"/>
        <v>0</v>
      </c>
      <c r="U459" s="80">
        <f t="shared" si="165"/>
        <v>0</v>
      </c>
      <c r="V459" s="80">
        <f t="shared" si="165"/>
        <v>0</v>
      </c>
      <c r="W459" s="80">
        <f t="shared" si="165"/>
        <v>0</v>
      </c>
      <c r="X459" s="80">
        <f t="shared" si="165"/>
        <v>0</v>
      </c>
      <c r="Y459" s="80">
        <f t="shared" si="166"/>
        <v>0</v>
      </c>
      <c r="Z459" s="80">
        <f t="shared" si="166"/>
        <v>0</v>
      </c>
      <c r="AA459" s="80">
        <f t="shared" si="166"/>
        <v>0</v>
      </c>
      <c r="AB459" s="80">
        <f t="shared" si="166"/>
        <v>0</v>
      </c>
      <c r="AC459" s="80">
        <f t="shared" si="166"/>
        <v>0</v>
      </c>
      <c r="AD459" s="80">
        <f t="shared" si="166"/>
        <v>0</v>
      </c>
      <c r="AE459" s="80">
        <f t="shared" si="166"/>
        <v>0</v>
      </c>
      <c r="AF459" s="80">
        <f t="shared" si="166"/>
        <v>0</v>
      </c>
    </row>
    <row r="460" spans="1:32">
      <c r="A460" s="12" t="s">
        <v>43</v>
      </c>
      <c r="B460" s="27"/>
      <c r="C460" s="90">
        <f>C$10*率!P38</f>
        <v>101.6042780748663</v>
      </c>
      <c r="D460" s="72">
        <f t="shared" si="167"/>
        <v>29.02979373567608</v>
      </c>
      <c r="E460" s="72">
        <v>0</v>
      </c>
      <c r="F460" s="72">
        <v>0</v>
      </c>
      <c r="G460" s="72">
        <v>0</v>
      </c>
      <c r="H460" s="72">
        <v>0</v>
      </c>
      <c r="I460" s="72">
        <v>0</v>
      </c>
      <c r="J460" s="72">
        <v>0</v>
      </c>
      <c r="K460" s="72">
        <v>0</v>
      </c>
      <c r="L460" s="72">
        <v>0</v>
      </c>
      <c r="M460" s="80">
        <f t="shared" si="165"/>
        <v>0</v>
      </c>
      <c r="N460" s="80">
        <f t="shared" si="165"/>
        <v>0</v>
      </c>
      <c r="O460" s="80">
        <f t="shared" si="165"/>
        <v>0</v>
      </c>
      <c r="P460" s="80">
        <f t="shared" si="165"/>
        <v>0</v>
      </c>
      <c r="Q460" s="80">
        <f t="shared" si="165"/>
        <v>0</v>
      </c>
      <c r="R460" s="80">
        <f t="shared" si="165"/>
        <v>0</v>
      </c>
      <c r="S460" s="80">
        <f t="shared" si="165"/>
        <v>0</v>
      </c>
      <c r="T460" s="80">
        <f t="shared" si="165"/>
        <v>0</v>
      </c>
      <c r="U460" s="80">
        <f t="shared" si="165"/>
        <v>0</v>
      </c>
      <c r="V460" s="80">
        <f t="shared" si="165"/>
        <v>0</v>
      </c>
      <c r="W460" s="80">
        <f t="shared" si="165"/>
        <v>0</v>
      </c>
      <c r="X460" s="80">
        <f t="shared" si="165"/>
        <v>0</v>
      </c>
      <c r="Y460" s="80">
        <f t="shared" si="166"/>
        <v>0</v>
      </c>
      <c r="Z460" s="80">
        <f t="shared" si="166"/>
        <v>0</v>
      </c>
      <c r="AA460" s="80">
        <f t="shared" si="166"/>
        <v>0</v>
      </c>
      <c r="AB460" s="80">
        <f t="shared" si="166"/>
        <v>0</v>
      </c>
      <c r="AC460" s="80">
        <f t="shared" si="166"/>
        <v>0</v>
      </c>
      <c r="AD460" s="80">
        <f t="shared" si="166"/>
        <v>0</v>
      </c>
      <c r="AE460" s="80">
        <f t="shared" si="166"/>
        <v>0</v>
      </c>
      <c r="AF460" s="80">
        <f t="shared" si="166"/>
        <v>0</v>
      </c>
    </row>
    <row r="461" spans="1:32">
      <c r="A461" s="12" t="s">
        <v>44</v>
      </c>
      <c r="B461" s="27"/>
      <c r="C461" s="90">
        <f>C$10*率!P39</f>
        <v>10.695187165775401</v>
      </c>
      <c r="D461" s="72">
        <f t="shared" si="167"/>
        <v>3.0557677616501149</v>
      </c>
      <c r="E461" s="72">
        <v>0</v>
      </c>
      <c r="F461" s="72">
        <v>0</v>
      </c>
      <c r="G461" s="72">
        <v>0</v>
      </c>
      <c r="H461" s="72">
        <v>0</v>
      </c>
      <c r="I461" s="72">
        <v>0</v>
      </c>
      <c r="J461" s="72">
        <v>0</v>
      </c>
      <c r="K461" s="72">
        <v>0</v>
      </c>
      <c r="L461" s="72">
        <v>0</v>
      </c>
      <c r="M461" s="80">
        <f t="shared" si="165"/>
        <v>0</v>
      </c>
      <c r="N461" s="80">
        <f t="shared" si="165"/>
        <v>0</v>
      </c>
      <c r="O461" s="80">
        <f t="shared" si="165"/>
        <v>0</v>
      </c>
      <c r="P461" s="80">
        <f t="shared" si="165"/>
        <v>0</v>
      </c>
      <c r="Q461" s="80">
        <f t="shared" si="165"/>
        <v>0</v>
      </c>
      <c r="R461" s="80">
        <f t="shared" si="165"/>
        <v>0</v>
      </c>
      <c r="S461" s="80">
        <f t="shared" si="165"/>
        <v>0</v>
      </c>
      <c r="T461" s="80">
        <f t="shared" si="165"/>
        <v>0</v>
      </c>
      <c r="U461" s="80">
        <f t="shared" si="165"/>
        <v>0</v>
      </c>
      <c r="V461" s="80">
        <f t="shared" si="165"/>
        <v>0</v>
      </c>
      <c r="W461" s="80">
        <f t="shared" si="165"/>
        <v>0</v>
      </c>
      <c r="X461" s="80">
        <f t="shared" si="165"/>
        <v>0</v>
      </c>
      <c r="Y461" s="80">
        <f t="shared" si="166"/>
        <v>0</v>
      </c>
      <c r="Z461" s="80">
        <f t="shared" si="166"/>
        <v>0</v>
      </c>
      <c r="AA461" s="80">
        <f t="shared" si="166"/>
        <v>0</v>
      </c>
      <c r="AB461" s="80">
        <f t="shared" si="166"/>
        <v>0</v>
      </c>
      <c r="AC461" s="80">
        <f t="shared" si="166"/>
        <v>0</v>
      </c>
      <c r="AD461" s="80">
        <f t="shared" si="166"/>
        <v>0</v>
      </c>
      <c r="AE461" s="80">
        <f t="shared" si="166"/>
        <v>0</v>
      </c>
      <c r="AF461" s="80">
        <f t="shared" si="166"/>
        <v>0</v>
      </c>
    </row>
    <row r="462" spans="1:32">
      <c r="A462" s="12" t="s">
        <v>45</v>
      </c>
      <c r="B462" s="27"/>
      <c r="C462" s="90">
        <f>C$10*率!P40</f>
        <v>-74.866310160427801</v>
      </c>
      <c r="D462" s="72">
        <f t="shared" si="167"/>
        <v>-21.390374331550795</v>
      </c>
      <c r="E462" s="72">
        <v>0</v>
      </c>
      <c r="F462" s="72">
        <v>0</v>
      </c>
      <c r="G462" s="72">
        <v>0</v>
      </c>
      <c r="H462" s="72">
        <v>0</v>
      </c>
      <c r="I462" s="72">
        <v>0</v>
      </c>
      <c r="J462" s="72">
        <v>0</v>
      </c>
      <c r="K462" s="72">
        <v>0</v>
      </c>
      <c r="L462" s="72">
        <v>0</v>
      </c>
      <c r="M462" s="80">
        <f t="shared" si="165"/>
        <v>0</v>
      </c>
      <c r="N462" s="80">
        <f t="shared" si="165"/>
        <v>0</v>
      </c>
      <c r="O462" s="80">
        <f t="shared" si="165"/>
        <v>0</v>
      </c>
      <c r="P462" s="80">
        <f t="shared" si="165"/>
        <v>0</v>
      </c>
      <c r="Q462" s="80">
        <f t="shared" si="165"/>
        <v>0</v>
      </c>
      <c r="R462" s="80">
        <f t="shared" si="165"/>
        <v>0</v>
      </c>
      <c r="S462" s="80">
        <f t="shared" si="165"/>
        <v>0</v>
      </c>
      <c r="T462" s="80">
        <f t="shared" si="165"/>
        <v>0</v>
      </c>
      <c r="U462" s="80">
        <f t="shared" si="165"/>
        <v>0</v>
      </c>
      <c r="V462" s="80">
        <f t="shared" si="165"/>
        <v>0</v>
      </c>
      <c r="W462" s="80">
        <f t="shared" si="165"/>
        <v>0</v>
      </c>
      <c r="X462" s="80">
        <f t="shared" si="165"/>
        <v>0</v>
      </c>
      <c r="Y462" s="80">
        <f t="shared" si="166"/>
        <v>0</v>
      </c>
      <c r="Z462" s="80">
        <f t="shared" si="166"/>
        <v>0</v>
      </c>
      <c r="AA462" s="80">
        <f t="shared" si="166"/>
        <v>0</v>
      </c>
      <c r="AB462" s="80">
        <f t="shared" si="166"/>
        <v>0</v>
      </c>
      <c r="AC462" s="80">
        <f t="shared" si="166"/>
        <v>0</v>
      </c>
      <c r="AD462" s="80">
        <f t="shared" si="166"/>
        <v>0</v>
      </c>
      <c r="AE462" s="80">
        <f t="shared" si="166"/>
        <v>0</v>
      </c>
      <c r="AF462" s="80">
        <f t="shared" si="166"/>
        <v>0</v>
      </c>
    </row>
    <row r="463" spans="1:32">
      <c r="A463" s="12" t="s">
        <v>46</v>
      </c>
      <c r="B463" s="27"/>
      <c r="C463" s="90">
        <f>C$10*率!P41</f>
        <v>-96.256684491978618</v>
      </c>
      <c r="D463" s="72">
        <f t="shared" si="167"/>
        <v>-27.501909854851036</v>
      </c>
      <c r="E463" s="72">
        <v>0</v>
      </c>
      <c r="F463" s="72">
        <v>0</v>
      </c>
      <c r="G463" s="72">
        <v>0</v>
      </c>
      <c r="H463" s="72">
        <v>0</v>
      </c>
      <c r="I463" s="72">
        <v>0</v>
      </c>
      <c r="J463" s="72">
        <v>0</v>
      </c>
      <c r="K463" s="72">
        <v>0</v>
      </c>
      <c r="L463" s="72">
        <v>0</v>
      </c>
      <c r="M463" s="80">
        <f t="shared" si="165"/>
        <v>0</v>
      </c>
      <c r="N463" s="80">
        <f t="shared" si="165"/>
        <v>0</v>
      </c>
      <c r="O463" s="80">
        <f t="shared" si="165"/>
        <v>0</v>
      </c>
      <c r="P463" s="80">
        <f t="shared" si="165"/>
        <v>0</v>
      </c>
      <c r="Q463" s="80">
        <f t="shared" si="165"/>
        <v>0</v>
      </c>
      <c r="R463" s="80">
        <f t="shared" si="165"/>
        <v>0</v>
      </c>
      <c r="S463" s="80">
        <f t="shared" si="165"/>
        <v>0</v>
      </c>
      <c r="T463" s="80">
        <f t="shared" si="165"/>
        <v>0</v>
      </c>
      <c r="U463" s="80">
        <f t="shared" si="165"/>
        <v>0</v>
      </c>
      <c r="V463" s="80">
        <f t="shared" si="165"/>
        <v>0</v>
      </c>
      <c r="W463" s="80">
        <f t="shared" si="165"/>
        <v>0</v>
      </c>
      <c r="X463" s="80">
        <f t="shared" si="165"/>
        <v>0</v>
      </c>
      <c r="Y463" s="80">
        <f t="shared" si="166"/>
        <v>0</v>
      </c>
      <c r="Z463" s="80">
        <f t="shared" si="166"/>
        <v>0</v>
      </c>
      <c r="AA463" s="80">
        <f t="shared" si="166"/>
        <v>0</v>
      </c>
      <c r="AB463" s="80">
        <f t="shared" si="166"/>
        <v>0</v>
      </c>
      <c r="AC463" s="80">
        <f t="shared" si="166"/>
        <v>0</v>
      </c>
      <c r="AD463" s="80">
        <f t="shared" si="166"/>
        <v>0</v>
      </c>
      <c r="AE463" s="80">
        <f t="shared" si="166"/>
        <v>0</v>
      </c>
      <c r="AF463" s="80">
        <f t="shared" si="166"/>
        <v>0</v>
      </c>
    </row>
    <row r="464" spans="1:32">
      <c r="A464" s="12" t="s">
        <v>47</v>
      </c>
      <c r="B464" s="27"/>
      <c r="C464" s="90">
        <f>C$10*率!P42</f>
        <v>-53.475935828877006</v>
      </c>
      <c r="D464" s="72">
        <f t="shared" si="167"/>
        <v>-15.278838808250576</v>
      </c>
      <c r="E464" s="72">
        <v>0</v>
      </c>
      <c r="F464" s="72">
        <v>0</v>
      </c>
      <c r="G464" s="72">
        <v>0</v>
      </c>
      <c r="H464" s="72">
        <v>0</v>
      </c>
      <c r="I464" s="72">
        <v>0</v>
      </c>
      <c r="J464" s="72">
        <v>0</v>
      </c>
      <c r="K464" s="72">
        <v>0</v>
      </c>
      <c r="L464" s="72">
        <v>0</v>
      </c>
      <c r="M464" s="80">
        <f t="shared" ref="M464:X465" si="168">L464</f>
        <v>0</v>
      </c>
      <c r="N464" s="80">
        <f t="shared" si="168"/>
        <v>0</v>
      </c>
      <c r="O464" s="80">
        <f t="shared" si="168"/>
        <v>0</v>
      </c>
      <c r="P464" s="80">
        <f t="shared" si="168"/>
        <v>0</v>
      </c>
      <c r="Q464" s="80">
        <f t="shared" si="168"/>
        <v>0</v>
      </c>
      <c r="R464" s="80">
        <f t="shared" si="168"/>
        <v>0</v>
      </c>
      <c r="S464" s="80">
        <f t="shared" si="168"/>
        <v>0</v>
      </c>
      <c r="T464" s="80">
        <f t="shared" si="168"/>
        <v>0</v>
      </c>
      <c r="U464" s="80">
        <f t="shared" si="168"/>
        <v>0</v>
      </c>
      <c r="V464" s="80">
        <f t="shared" si="168"/>
        <v>0</v>
      </c>
      <c r="W464" s="80">
        <f t="shared" si="168"/>
        <v>0</v>
      </c>
      <c r="X464" s="80">
        <f t="shared" si="168"/>
        <v>0</v>
      </c>
      <c r="Y464" s="80">
        <f t="shared" si="166"/>
        <v>0</v>
      </c>
      <c r="Z464" s="80">
        <f t="shared" si="166"/>
        <v>0</v>
      </c>
      <c r="AA464" s="80">
        <f t="shared" si="166"/>
        <v>0</v>
      </c>
      <c r="AB464" s="80">
        <f t="shared" si="166"/>
        <v>0</v>
      </c>
      <c r="AC464" s="80">
        <f t="shared" si="166"/>
        <v>0</v>
      </c>
      <c r="AD464" s="80">
        <f t="shared" si="166"/>
        <v>0</v>
      </c>
      <c r="AE464" s="80">
        <f t="shared" si="166"/>
        <v>0</v>
      </c>
      <c r="AF464" s="80">
        <f t="shared" si="166"/>
        <v>0</v>
      </c>
    </row>
    <row r="465" spans="1:32">
      <c r="A465" s="12" t="s">
        <v>48</v>
      </c>
      <c r="B465" s="27"/>
      <c r="C465" s="90">
        <f>C$10*率!P43</f>
        <v>37.433155080213901</v>
      </c>
      <c r="D465" s="72">
        <f t="shared" si="167"/>
        <v>10.695187165775398</v>
      </c>
      <c r="E465" s="72">
        <v>0</v>
      </c>
      <c r="F465" s="72">
        <v>0</v>
      </c>
      <c r="G465" s="72">
        <v>0</v>
      </c>
      <c r="H465" s="72">
        <v>0</v>
      </c>
      <c r="I465" s="72">
        <v>0</v>
      </c>
      <c r="J465" s="72">
        <v>0</v>
      </c>
      <c r="K465" s="72">
        <v>0</v>
      </c>
      <c r="L465" s="72">
        <v>0</v>
      </c>
      <c r="M465" s="80">
        <f t="shared" si="168"/>
        <v>0</v>
      </c>
      <c r="N465" s="80">
        <f t="shared" si="168"/>
        <v>0</v>
      </c>
      <c r="O465" s="80">
        <f t="shared" si="168"/>
        <v>0</v>
      </c>
      <c r="P465" s="80">
        <f t="shared" si="168"/>
        <v>0</v>
      </c>
      <c r="Q465" s="80">
        <f t="shared" si="168"/>
        <v>0</v>
      </c>
      <c r="R465" s="80">
        <f t="shared" si="168"/>
        <v>0</v>
      </c>
      <c r="S465" s="80">
        <f t="shared" si="168"/>
        <v>0</v>
      </c>
      <c r="T465" s="80">
        <f t="shared" si="168"/>
        <v>0</v>
      </c>
      <c r="U465" s="80">
        <f t="shared" si="168"/>
        <v>0</v>
      </c>
      <c r="V465" s="80">
        <f t="shared" si="168"/>
        <v>0</v>
      </c>
      <c r="W465" s="80">
        <f t="shared" si="168"/>
        <v>0</v>
      </c>
      <c r="X465" s="80">
        <f t="shared" si="168"/>
        <v>0</v>
      </c>
      <c r="Y465" s="80">
        <f t="shared" si="166"/>
        <v>0</v>
      </c>
      <c r="Z465" s="80">
        <f t="shared" si="166"/>
        <v>0</v>
      </c>
      <c r="AA465" s="80">
        <f t="shared" si="166"/>
        <v>0</v>
      </c>
      <c r="AB465" s="80">
        <f t="shared" si="166"/>
        <v>0</v>
      </c>
      <c r="AC465" s="80">
        <f t="shared" si="166"/>
        <v>0</v>
      </c>
      <c r="AD465" s="80">
        <f t="shared" si="166"/>
        <v>0</v>
      </c>
      <c r="AE465" s="80">
        <f t="shared" si="166"/>
        <v>0</v>
      </c>
      <c r="AF465" s="80">
        <f t="shared" si="166"/>
        <v>0</v>
      </c>
    </row>
    <row r="466" spans="1:32">
      <c r="A466" s="6"/>
    </row>
    <row r="467" spans="1:32">
      <c r="A467" s="29" t="s">
        <v>49</v>
      </c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</row>
    <row r="468" spans="1:32">
      <c r="A468" s="12"/>
      <c r="B468" s="27"/>
      <c r="C468" s="11">
        <v>2015</v>
      </c>
      <c r="D468" s="11">
        <f t="shared" ref="D468:AF468" si="169">C468+5</f>
        <v>2020</v>
      </c>
      <c r="E468" s="11">
        <f t="shared" si="169"/>
        <v>2025</v>
      </c>
      <c r="F468" s="11">
        <f t="shared" si="169"/>
        <v>2030</v>
      </c>
      <c r="G468" s="11">
        <f t="shared" si="169"/>
        <v>2035</v>
      </c>
      <c r="H468" s="11">
        <f t="shared" si="169"/>
        <v>2040</v>
      </c>
      <c r="I468" s="11">
        <f t="shared" si="169"/>
        <v>2045</v>
      </c>
      <c r="J468" s="11">
        <f t="shared" si="169"/>
        <v>2050</v>
      </c>
      <c r="K468" s="11">
        <f t="shared" si="169"/>
        <v>2055</v>
      </c>
      <c r="L468" s="11">
        <f t="shared" si="169"/>
        <v>2060</v>
      </c>
      <c r="M468" s="11">
        <f t="shared" si="169"/>
        <v>2065</v>
      </c>
      <c r="N468" s="11">
        <f t="shared" si="169"/>
        <v>2070</v>
      </c>
      <c r="O468" s="11">
        <f t="shared" si="169"/>
        <v>2075</v>
      </c>
      <c r="P468" s="11">
        <f t="shared" si="169"/>
        <v>2080</v>
      </c>
      <c r="Q468" s="11">
        <f t="shared" si="169"/>
        <v>2085</v>
      </c>
      <c r="R468" s="11">
        <f t="shared" si="169"/>
        <v>2090</v>
      </c>
      <c r="S468" s="11">
        <f t="shared" si="169"/>
        <v>2095</v>
      </c>
      <c r="T468" s="11">
        <f t="shared" si="169"/>
        <v>2100</v>
      </c>
      <c r="U468" s="11">
        <f t="shared" si="169"/>
        <v>2105</v>
      </c>
      <c r="V468" s="11">
        <f t="shared" si="169"/>
        <v>2110</v>
      </c>
      <c r="W468" s="11">
        <f t="shared" si="169"/>
        <v>2115</v>
      </c>
      <c r="X468" s="11">
        <f t="shared" si="169"/>
        <v>2120</v>
      </c>
      <c r="Y468" s="11">
        <f t="shared" si="169"/>
        <v>2125</v>
      </c>
      <c r="Z468" s="11">
        <f t="shared" si="169"/>
        <v>2130</v>
      </c>
      <c r="AA468" s="11">
        <f t="shared" si="169"/>
        <v>2135</v>
      </c>
      <c r="AB468" s="11">
        <f t="shared" si="169"/>
        <v>2140</v>
      </c>
      <c r="AC468" s="11">
        <f t="shared" si="169"/>
        <v>2145</v>
      </c>
      <c r="AD468" s="11">
        <f t="shared" si="169"/>
        <v>2150</v>
      </c>
      <c r="AE468" s="11">
        <f t="shared" si="169"/>
        <v>2155</v>
      </c>
      <c r="AF468" s="11">
        <f t="shared" si="169"/>
        <v>2160</v>
      </c>
    </row>
    <row r="469" spans="1:32">
      <c r="A469" s="12"/>
      <c r="B469" s="27"/>
      <c r="C469" s="36">
        <v>0.19747000000000001</v>
      </c>
      <c r="D469" s="36">
        <v>0.18403</v>
      </c>
      <c r="E469" s="36">
        <v>0.18343000000000001</v>
      </c>
      <c r="F469" s="36">
        <v>0.18819</v>
      </c>
      <c r="G469" s="36">
        <v>0.19273999999999999</v>
      </c>
      <c r="H469" s="36">
        <v>0.19342000000000001</v>
      </c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</row>
    <row r="470" spans="1:32">
      <c r="A470" s="6"/>
    </row>
    <row r="471" spans="1:32">
      <c r="A471" s="29" t="s">
        <v>50</v>
      </c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</row>
    <row r="472" spans="1:32" hidden="1">
      <c r="A472" s="12"/>
      <c r="B472" s="27"/>
      <c r="C472" s="11">
        <v>2015</v>
      </c>
      <c r="D472" s="11">
        <f t="shared" ref="D472:AF472" si="170">C472+5</f>
        <v>2020</v>
      </c>
      <c r="E472" s="11">
        <f t="shared" si="170"/>
        <v>2025</v>
      </c>
      <c r="F472" s="11">
        <f t="shared" si="170"/>
        <v>2030</v>
      </c>
      <c r="G472" s="11">
        <f t="shared" si="170"/>
        <v>2035</v>
      </c>
      <c r="H472" s="11">
        <f t="shared" si="170"/>
        <v>2040</v>
      </c>
      <c r="I472" s="11">
        <f t="shared" si="170"/>
        <v>2045</v>
      </c>
      <c r="J472" s="11">
        <f t="shared" si="170"/>
        <v>2050</v>
      </c>
      <c r="K472" s="11">
        <f t="shared" si="170"/>
        <v>2055</v>
      </c>
      <c r="L472" s="11">
        <f t="shared" si="170"/>
        <v>2060</v>
      </c>
      <c r="M472" s="11">
        <f t="shared" si="170"/>
        <v>2065</v>
      </c>
      <c r="N472" s="11">
        <f t="shared" si="170"/>
        <v>2070</v>
      </c>
      <c r="O472" s="11">
        <f t="shared" si="170"/>
        <v>2075</v>
      </c>
      <c r="P472" s="11">
        <f t="shared" si="170"/>
        <v>2080</v>
      </c>
      <c r="Q472" s="11">
        <f t="shared" si="170"/>
        <v>2085</v>
      </c>
      <c r="R472" s="11">
        <f t="shared" si="170"/>
        <v>2090</v>
      </c>
      <c r="S472" s="11">
        <f t="shared" si="170"/>
        <v>2095</v>
      </c>
      <c r="T472" s="11">
        <f t="shared" si="170"/>
        <v>2100</v>
      </c>
      <c r="U472" s="11">
        <f t="shared" si="170"/>
        <v>2105</v>
      </c>
      <c r="V472" s="11">
        <f t="shared" si="170"/>
        <v>2110</v>
      </c>
      <c r="W472" s="11">
        <f t="shared" si="170"/>
        <v>2115</v>
      </c>
      <c r="X472" s="11">
        <f t="shared" si="170"/>
        <v>2120</v>
      </c>
      <c r="Y472" s="11">
        <f t="shared" si="170"/>
        <v>2125</v>
      </c>
      <c r="Z472" s="11">
        <f t="shared" si="170"/>
        <v>2130</v>
      </c>
      <c r="AA472" s="11">
        <f t="shared" si="170"/>
        <v>2135</v>
      </c>
      <c r="AB472" s="11">
        <f t="shared" si="170"/>
        <v>2140</v>
      </c>
      <c r="AC472" s="11">
        <f t="shared" si="170"/>
        <v>2145</v>
      </c>
      <c r="AD472" s="11">
        <f t="shared" si="170"/>
        <v>2150</v>
      </c>
      <c r="AE472" s="11">
        <f t="shared" si="170"/>
        <v>2155</v>
      </c>
      <c r="AF472" s="11">
        <f t="shared" si="170"/>
        <v>2160</v>
      </c>
    </row>
    <row r="473" spans="1:32">
      <c r="A473" s="12"/>
      <c r="B473" s="27"/>
      <c r="C473" s="62">
        <v>105.41000000000005</v>
      </c>
      <c r="D473" s="62">
        <v>105.40000000000005</v>
      </c>
      <c r="E473" s="62">
        <v>105.40000000000003</v>
      </c>
      <c r="F473" s="62">
        <v>105.39999999999998</v>
      </c>
      <c r="G473" s="62">
        <v>105.4</v>
      </c>
      <c r="H473" s="62">
        <v>105.40999999999998</v>
      </c>
      <c r="I473" s="43">
        <f>H473</f>
        <v>105.40999999999998</v>
      </c>
      <c r="J473" s="43">
        <f>I473</f>
        <v>105.40999999999998</v>
      </c>
      <c r="K473" s="43">
        <f>J473</f>
        <v>105.40999999999998</v>
      </c>
      <c r="L473" s="43">
        <f>K473</f>
        <v>105.40999999999998</v>
      </c>
      <c r="M473" s="43">
        <f t="shared" ref="M473:AF473" si="171">L473</f>
        <v>105.40999999999998</v>
      </c>
      <c r="N473" s="43">
        <f t="shared" si="171"/>
        <v>105.40999999999998</v>
      </c>
      <c r="O473" s="43">
        <f t="shared" si="171"/>
        <v>105.40999999999998</v>
      </c>
      <c r="P473" s="43">
        <f t="shared" si="171"/>
        <v>105.40999999999998</v>
      </c>
      <c r="Q473" s="43">
        <f t="shared" si="171"/>
        <v>105.40999999999998</v>
      </c>
      <c r="R473" s="43">
        <f t="shared" si="171"/>
        <v>105.40999999999998</v>
      </c>
      <c r="S473" s="43">
        <f t="shared" si="171"/>
        <v>105.40999999999998</v>
      </c>
      <c r="T473" s="43">
        <f t="shared" si="171"/>
        <v>105.40999999999998</v>
      </c>
      <c r="U473" s="43">
        <f t="shared" si="171"/>
        <v>105.40999999999998</v>
      </c>
      <c r="V473" s="43">
        <f t="shared" si="171"/>
        <v>105.40999999999998</v>
      </c>
      <c r="W473" s="43">
        <f t="shared" si="171"/>
        <v>105.40999999999998</v>
      </c>
      <c r="X473" s="43">
        <f t="shared" si="171"/>
        <v>105.40999999999998</v>
      </c>
      <c r="Y473" s="43">
        <f t="shared" si="171"/>
        <v>105.40999999999998</v>
      </c>
      <c r="Z473" s="43">
        <f t="shared" si="171"/>
        <v>105.40999999999998</v>
      </c>
      <c r="AA473" s="43">
        <f t="shared" si="171"/>
        <v>105.40999999999998</v>
      </c>
      <c r="AB473" s="43">
        <f t="shared" si="171"/>
        <v>105.40999999999998</v>
      </c>
      <c r="AC473" s="43">
        <f t="shared" si="171"/>
        <v>105.40999999999998</v>
      </c>
      <c r="AD473" s="43">
        <f t="shared" si="171"/>
        <v>105.40999999999998</v>
      </c>
      <c r="AE473" s="43">
        <f t="shared" si="171"/>
        <v>105.40999999999998</v>
      </c>
      <c r="AF473" s="43">
        <f t="shared" si="171"/>
        <v>105.40999999999998</v>
      </c>
    </row>
    <row r="474" spans="1:32" customFormat="1"/>
  </sheetData>
  <phoneticPr fontId="3"/>
  <dataValidations count="1">
    <dataValidation imeMode="off" allowBlank="1" showInputMessage="1" showErrorMessage="1" sqref="B4:AF473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AF479"/>
  <sheetViews>
    <sheetView showGridLines="0" zoomScale="90" zoomScaleNormal="90" workbookViewId="0">
      <selection activeCell="C17" sqref="C17"/>
    </sheetView>
  </sheetViews>
  <sheetFormatPr defaultRowHeight="12"/>
  <cols>
    <col min="1" max="1" width="22.5703125" style="1" customWidth="1"/>
    <col min="2" max="12" width="8.42578125" style="1" customWidth="1"/>
    <col min="13" max="32" width="8.5703125" style="1" customWidth="1"/>
    <col min="33" max="16384" width="9.140625" style="1"/>
  </cols>
  <sheetData>
    <row r="1" spans="1:32" customFormat="1">
      <c r="A1" s="48" t="s">
        <v>110</v>
      </c>
    </row>
    <row r="2" spans="1:32">
      <c r="A2" s="31" t="s">
        <v>111</v>
      </c>
      <c r="B2" s="5"/>
      <c r="C2" s="5"/>
    </row>
    <row r="3" spans="1:32">
      <c r="A3" s="30" t="s">
        <v>51</v>
      </c>
    </row>
    <row r="4" spans="1:32">
      <c r="A4" s="12"/>
      <c r="B4" s="11">
        <v>2010</v>
      </c>
      <c r="C4" s="11">
        <f>B4+5</f>
        <v>2015</v>
      </c>
      <c r="D4" s="11">
        <f t="shared" ref="D4:AF4" si="0">C4+5</f>
        <v>2020</v>
      </c>
      <c r="E4" s="11">
        <f t="shared" si="0"/>
        <v>2025</v>
      </c>
      <c r="F4" s="11">
        <f t="shared" si="0"/>
        <v>2030</v>
      </c>
      <c r="G4" s="11">
        <f t="shared" si="0"/>
        <v>2035</v>
      </c>
      <c r="H4" s="11">
        <f t="shared" si="0"/>
        <v>2040</v>
      </c>
      <c r="I4" s="11">
        <f t="shared" si="0"/>
        <v>2045</v>
      </c>
      <c r="J4" s="11">
        <f t="shared" si="0"/>
        <v>2050</v>
      </c>
      <c r="K4" s="11">
        <f t="shared" si="0"/>
        <v>2055</v>
      </c>
      <c r="L4" s="11">
        <f t="shared" si="0"/>
        <v>2060</v>
      </c>
      <c r="M4" s="85">
        <f t="shared" si="0"/>
        <v>2065</v>
      </c>
      <c r="N4" s="85">
        <f t="shared" si="0"/>
        <v>2070</v>
      </c>
      <c r="O4" s="85">
        <f t="shared" si="0"/>
        <v>2075</v>
      </c>
      <c r="P4" s="85">
        <f t="shared" si="0"/>
        <v>2080</v>
      </c>
      <c r="Q4" s="85">
        <f t="shared" si="0"/>
        <v>2085</v>
      </c>
      <c r="R4" s="85">
        <f t="shared" si="0"/>
        <v>2090</v>
      </c>
      <c r="S4" s="85">
        <f t="shared" si="0"/>
        <v>2095</v>
      </c>
      <c r="T4" s="85">
        <f t="shared" si="0"/>
        <v>2100</v>
      </c>
      <c r="U4" s="85">
        <f t="shared" si="0"/>
        <v>2105</v>
      </c>
      <c r="V4" s="85">
        <f t="shared" si="0"/>
        <v>2110</v>
      </c>
      <c r="W4" s="85">
        <f t="shared" si="0"/>
        <v>2115</v>
      </c>
      <c r="X4" s="85">
        <f t="shared" si="0"/>
        <v>2120</v>
      </c>
      <c r="Y4" s="85">
        <f t="shared" si="0"/>
        <v>2125</v>
      </c>
      <c r="Z4" s="85">
        <f t="shared" si="0"/>
        <v>2130</v>
      </c>
      <c r="AA4" s="85">
        <f t="shared" si="0"/>
        <v>2135</v>
      </c>
      <c r="AB4" s="85">
        <f t="shared" si="0"/>
        <v>2140</v>
      </c>
      <c r="AC4" s="85">
        <f t="shared" si="0"/>
        <v>2145</v>
      </c>
      <c r="AD4" s="85">
        <f t="shared" si="0"/>
        <v>2150</v>
      </c>
      <c r="AE4" s="85">
        <f t="shared" si="0"/>
        <v>2155</v>
      </c>
      <c r="AF4" s="85">
        <f t="shared" si="0"/>
        <v>2160</v>
      </c>
    </row>
    <row r="5" spans="1:32">
      <c r="A5" s="12" t="s">
        <v>52</v>
      </c>
      <c r="B5" s="86">
        <v>1.51</v>
      </c>
      <c r="C5" s="87">
        <f>MAX(1.3,$B5)</f>
        <v>1.51</v>
      </c>
      <c r="D5" s="87">
        <v>1.65</v>
      </c>
      <c r="E5" s="87">
        <v>1.8</v>
      </c>
      <c r="F5" s="87">
        <v>1.9</v>
      </c>
      <c r="G5" s="87">
        <v>2</v>
      </c>
      <c r="H5" s="87">
        <f t="shared" ref="H5:L5" si="1">MAX(2.1,$B5)</f>
        <v>2.1</v>
      </c>
      <c r="I5" s="87">
        <f t="shared" si="1"/>
        <v>2.1</v>
      </c>
      <c r="J5" s="87">
        <f t="shared" si="1"/>
        <v>2.1</v>
      </c>
      <c r="K5" s="87">
        <f t="shared" si="1"/>
        <v>2.1</v>
      </c>
      <c r="L5" s="87">
        <f t="shared" si="1"/>
        <v>2.1</v>
      </c>
      <c r="M5" s="87">
        <f t="shared" ref="M5:AF5" si="2">MAX(2.1,$B5)</f>
        <v>2.1</v>
      </c>
      <c r="N5" s="87">
        <f t="shared" si="2"/>
        <v>2.1</v>
      </c>
      <c r="O5" s="87">
        <f t="shared" si="2"/>
        <v>2.1</v>
      </c>
      <c r="P5" s="87">
        <f t="shared" si="2"/>
        <v>2.1</v>
      </c>
      <c r="Q5" s="87">
        <f t="shared" si="2"/>
        <v>2.1</v>
      </c>
      <c r="R5" s="87">
        <f t="shared" si="2"/>
        <v>2.1</v>
      </c>
      <c r="S5" s="87">
        <f t="shared" si="2"/>
        <v>2.1</v>
      </c>
      <c r="T5" s="87">
        <f t="shared" si="2"/>
        <v>2.1</v>
      </c>
      <c r="U5" s="87">
        <f t="shared" si="2"/>
        <v>2.1</v>
      </c>
      <c r="V5" s="87">
        <f t="shared" si="2"/>
        <v>2.1</v>
      </c>
      <c r="W5" s="87">
        <f t="shared" si="2"/>
        <v>2.1</v>
      </c>
      <c r="X5" s="87">
        <f t="shared" si="2"/>
        <v>2.1</v>
      </c>
      <c r="Y5" s="87">
        <f t="shared" si="2"/>
        <v>2.1</v>
      </c>
      <c r="Z5" s="87">
        <f t="shared" si="2"/>
        <v>2.1</v>
      </c>
      <c r="AA5" s="87">
        <f t="shared" si="2"/>
        <v>2.1</v>
      </c>
      <c r="AB5" s="87">
        <f t="shared" si="2"/>
        <v>2.1</v>
      </c>
      <c r="AC5" s="87">
        <f t="shared" si="2"/>
        <v>2.1</v>
      </c>
      <c r="AD5" s="87">
        <f t="shared" si="2"/>
        <v>2.1</v>
      </c>
      <c r="AE5" s="87">
        <f t="shared" si="2"/>
        <v>2.1</v>
      </c>
      <c r="AF5" s="87">
        <f t="shared" si="2"/>
        <v>2.1</v>
      </c>
    </row>
    <row r="6" spans="1:32" hidden="1">
      <c r="A6" s="14" t="s">
        <v>53</v>
      </c>
      <c r="B6" s="42"/>
      <c r="C6" s="39">
        <f>C9*C7</f>
        <v>1.4207494087969501</v>
      </c>
      <c r="D6" s="39">
        <f t="shared" ref="D6:H6" si="3">D9*D7</f>
        <v>1.3898653666683161</v>
      </c>
      <c r="E6" s="39">
        <f t="shared" si="3"/>
        <v>1.3643079554179527</v>
      </c>
      <c r="F6" s="39">
        <f t="shared" si="3"/>
        <v>1.36600996040444</v>
      </c>
      <c r="G6" s="39">
        <f t="shared" si="3"/>
        <v>1.3686849998745747</v>
      </c>
      <c r="H6" s="39">
        <f t="shared" si="3"/>
        <v>1.3690861821506199</v>
      </c>
      <c r="I6" s="39">
        <f t="shared" ref="I6:L6" si="4">I9*I7</f>
        <v>0</v>
      </c>
      <c r="J6" s="39">
        <f t="shared" si="4"/>
        <v>0</v>
      </c>
      <c r="K6" s="39">
        <f t="shared" si="4"/>
        <v>0</v>
      </c>
      <c r="L6" s="39">
        <f t="shared" si="4"/>
        <v>0</v>
      </c>
      <c r="M6" s="39">
        <f t="shared" ref="M6" si="5">M9*M7</f>
        <v>0</v>
      </c>
      <c r="N6" s="39">
        <f t="shared" ref="N6:AF6" si="6">N9*N7</f>
        <v>0</v>
      </c>
      <c r="O6" s="39">
        <f t="shared" si="6"/>
        <v>0</v>
      </c>
      <c r="P6" s="39">
        <f t="shared" si="6"/>
        <v>0</v>
      </c>
      <c r="Q6" s="39">
        <f t="shared" si="6"/>
        <v>0</v>
      </c>
      <c r="R6" s="39">
        <f t="shared" si="6"/>
        <v>0</v>
      </c>
      <c r="S6" s="39">
        <f t="shared" si="6"/>
        <v>0</v>
      </c>
      <c r="T6" s="39">
        <f t="shared" si="6"/>
        <v>0</v>
      </c>
      <c r="U6" s="39">
        <f t="shared" si="6"/>
        <v>0</v>
      </c>
      <c r="V6" s="39">
        <f t="shared" si="6"/>
        <v>0</v>
      </c>
      <c r="W6" s="39">
        <f t="shared" si="6"/>
        <v>0</v>
      </c>
      <c r="X6" s="39">
        <f t="shared" si="6"/>
        <v>0</v>
      </c>
      <c r="Y6" s="39">
        <f t="shared" si="6"/>
        <v>0</v>
      </c>
      <c r="Z6" s="39">
        <f t="shared" si="6"/>
        <v>0</v>
      </c>
      <c r="AA6" s="39">
        <f t="shared" si="6"/>
        <v>0</v>
      </c>
      <c r="AB6" s="39">
        <f t="shared" si="6"/>
        <v>0</v>
      </c>
      <c r="AC6" s="39">
        <f t="shared" si="6"/>
        <v>0</v>
      </c>
      <c r="AD6" s="39">
        <f t="shared" si="6"/>
        <v>0</v>
      </c>
      <c r="AE6" s="39">
        <f t="shared" si="6"/>
        <v>0</v>
      </c>
      <c r="AF6" s="39">
        <f t="shared" si="6"/>
        <v>0</v>
      </c>
    </row>
    <row r="7" spans="1:32">
      <c r="A7" s="12" t="s">
        <v>54</v>
      </c>
      <c r="B7" s="42"/>
      <c r="C7" s="41">
        <v>7.1947607676961063</v>
      </c>
      <c r="D7" s="41">
        <v>7.5523847561175685</v>
      </c>
      <c r="E7" s="41">
        <v>7.4377580298639945</v>
      </c>
      <c r="F7" s="41">
        <v>7.2586745332081408</v>
      </c>
      <c r="G7" s="41">
        <v>7.1011985051083046</v>
      </c>
      <c r="H7" s="41">
        <v>7.0783072182329638</v>
      </c>
      <c r="I7" s="41">
        <v>7.0783072182329638</v>
      </c>
      <c r="J7" s="41">
        <v>7.0783072182329638</v>
      </c>
      <c r="K7" s="41">
        <v>7.0783072182329638</v>
      </c>
      <c r="L7" s="41">
        <v>7.0783072182329638</v>
      </c>
      <c r="M7" s="41">
        <v>7.0783072182329638</v>
      </c>
      <c r="N7" s="41">
        <v>7.0783072182329638</v>
      </c>
      <c r="O7" s="41">
        <v>7.0783072182329638</v>
      </c>
      <c r="P7" s="41">
        <v>7.0783072182329638</v>
      </c>
      <c r="Q7" s="41">
        <v>7.0783072182329638</v>
      </c>
      <c r="R7" s="41">
        <v>7.0783072182329638</v>
      </c>
      <c r="S7" s="41">
        <v>7.0783072182329638</v>
      </c>
      <c r="T7" s="41">
        <v>7.0783072182329638</v>
      </c>
      <c r="U7" s="41">
        <v>7.0783072182329638</v>
      </c>
      <c r="V7" s="41">
        <v>7.0783072182329638</v>
      </c>
      <c r="W7" s="41">
        <v>7.0783072182329638</v>
      </c>
      <c r="X7" s="41">
        <v>7.0783072182329638</v>
      </c>
      <c r="Y7" s="41">
        <v>7.0783072182329638</v>
      </c>
      <c r="Z7" s="41">
        <v>7.0783072182329638</v>
      </c>
      <c r="AA7" s="41">
        <v>7.0783072182329638</v>
      </c>
      <c r="AB7" s="41">
        <v>7.0783072182329638</v>
      </c>
      <c r="AC7" s="41">
        <v>7.0783072182329638</v>
      </c>
      <c r="AD7" s="41">
        <v>7.0783072182329638</v>
      </c>
      <c r="AE7" s="41">
        <v>7.0783072182329638</v>
      </c>
      <c r="AF7" s="41">
        <v>7.0783072182329638</v>
      </c>
    </row>
    <row r="8" spans="1:32">
      <c r="A8" s="12" t="s">
        <v>55</v>
      </c>
      <c r="B8" s="42"/>
      <c r="C8" s="37">
        <f>C5/C7</f>
        <v>0.20987494216343897</v>
      </c>
      <c r="D8" s="37">
        <f t="shared" ref="D8:H8" si="7">D5/D7</f>
        <v>0.21847403876814803</v>
      </c>
      <c r="E8" s="37">
        <f t="shared" si="7"/>
        <v>0.24200841070288415</v>
      </c>
      <c r="F8" s="37">
        <f t="shared" si="7"/>
        <v>0.26175577804288885</v>
      </c>
      <c r="G8" s="37">
        <f t="shared" si="7"/>
        <v>0.28164259857843488</v>
      </c>
      <c r="H8" s="37">
        <f t="shared" si="7"/>
        <v>0.29668110400614206</v>
      </c>
      <c r="I8" s="37">
        <f t="shared" ref="I8:L8" si="8">I5/I7</f>
        <v>0.29668110400614206</v>
      </c>
      <c r="J8" s="37">
        <f t="shared" si="8"/>
        <v>0.29668110400614206</v>
      </c>
      <c r="K8" s="37">
        <f t="shared" si="8"/>
        <v>0.29668110400614206</v>
      </c>
      <c r="L8" s="37">
        <f t="shared" si="8"/>
        <v>0.29668110400614206</v>
      </c>
      <c r="M8" s="37">
        <f t="shared" ref="M8" si="9">M5/M7</f>
        <v>0.29668110400614206</v>
      </c>
      <c r="N8" s="37">
        <f t="shared" ref="N8:AF8" si="10">N5/N7</f>
        <v>0.29668110400614206</v>
      </c>
      <c r="O8" s="37">
        <f t="shared" si="10"/>
        <v>0.29668110400614206</v>
      </c>
      <c r="P8" s="37">
        <f t="shared" si="10"/>
        <v>0.29668110400614206</v>
      </c>
      <c r="Q8" s="37">
        <f t="shared" si="10"/>
        <v>0.29668110400614206</v>
      </c>
      <c r="R8" s="37">
        <f t="shared" si="10"/>
        <v>0.29668110400614206</v>
      </c>
      <c r="S8" s="37">
        <f t="shared" si="10"/>
        <v>0.29668110400614206</v>
      </c>
      <c r="T8" s="37">
        <f t="shared" si="10"/>
        <v>0.29668110400614206</v>
      </c>
      <c r="U8" s="37">
        <f t="shared" si="10"/>
        <v>0.29668110400614206</v>
      </c>
      <c r="V8" s="37">
        <f t="shared" si="10"/>
        <v>0.29668110400614206</v>
      </c>
      <c r="W8" s="37">
        <f t="shared" si="10"/>
        <v>0.29668110400614206</v>
      </c>
      <c r="X8" s="37">
        <f t="shared" si="10"/>
        <v>0.29668110400614206</v>
      </c>
      <c r="Y8" s="37">
        <f t="shared" si="10"/>
        <v>0.29668110400614206</v>
      </c>
      <c r="Z8" s="37">
        <f t="shared" si="10"/>
        <v>0.29668110400614206</v>
      </c>
      <c r="AA8" s="37">
        <f t="shared" si="10"/>
        <v>0.29668110400614206</v>
      </c>
      <c r="AB8" s="37">
        <f t="shared" si="10"/>
        <v>0.29668110400614206</v>
      </c>
      <c r="AC8" s="37">
        <f t="shared" si="10"/>
        <v>0.29668110400614206</v>
      </c>
      <c r="AD8" s="37">
        <f t="shared" si="10"/>
        <v>0.29668110400614206</v>
      </c>
      <c r="AE8" s="37">
        <f t="shared" si="10"/>
        <v>0.29668110400614206</v>
      </c>
      <c r="AF8" s="37">
        <f t="shared" si="10"/>
        <v>0.29668110400614206</v>
      </c>
    </row>
    <row r="9" spans="1:32" hidden="1">
      <c r="A9" s="12" t="s">
        <v>56</v>
      </c>
      <c r="B9" s="15"/>
      <c r="C9" s="44">
        <f t="shared" ref="C9:H9" si="11">C474</f>
        <v>0.19747000000000001</v>
      </c>
      <c r="D9" s="44">
        <f t="shared" si="11"/>
        <v>0.18403</v>
      </c>
      <c r="E9" s="44">
        <f t="shared" si="11"/>
        <v>0.18343000000000001</v>
      </c>
      <c r="F9" s="44">
        <f t="shared" si="11"/>
        <v>0.18819</v>
      </c>
      <c r="G9" s="44">
        <f t="shared" si="11"/>
        <v>0.19273999999999999</v>
      </c>
      <c r="H9" s="44">
        <f t="shared" si="11"/>
        <v>0.19342000000000001</v>
      </c>
      <c r="I9" s="44">
        <f t="shared" ref="I9:L9" si="12">I474</f>
        <v>0</v>
      </c>
      <c r="J9" s="44">
        <f t="shared" si="12"/>
        <v>0</v>
      </c>
      <c r="K9" s="44">
        <f t="shared" si="12"/>
        <v>0</v>
      </c>
      <c r="L9" s="44">
        <f t="shared" si="12"/>
        <v>0</v>
      </c>
      <c r="M9" s="15">
        <f t="shared" ref="M9:AF9" si="13">L9</f>
        <v>0</v>
      </c>
      <c r="N9" s="15">
        <f t="shared" si="13"/>
        <v>0</v>
      </c>
      <c r="O9" s="15">
        <f t="shared" si="13"/>
        <v>0</v>
      </c>
      <c r="P9" s="15">
        <f t="shared" si="13"/>
        <v>0</v>
      </c>
      <c r="Q9" s="15">
        <f t="shared" si="13"/>
        <v>0</v>
      </c>
      <c r="R9" s="15">
        <f t="shared" si="13"/>
        <v>0</v>
      </c>
      <c r="S9" s="15">
        <f t="shared" si="13"/>
        <v>0</v>
      </c>
      <c r="T9" s="15">
        <f t="shared" si="13"/>
        <v>0</v>
      </c>
      <c r="U9" s="15">
        <f t="shared" si="13"/>
        <v>0</v>
      </c>
      <c r="V9" s="15">
        <f t="shared" si="13"/>
        <v>0</v>
      </c>
      <c r="W9" s="15">
        <f t="shared" si="13"/>
        <v>0</v>
      </c>
      <c r="X9" s="15">
        <f t="shared" si="13"/>
        <v>0</v>
      </c>
      <c r="Y9" s="15">
        <f t="shared" si="13"/>
        <v>0</v>
      </c>
      <c r="Z9" s="15">
        <f t="shared" si="13"/>
        <v>0</v>
      </c>
      <c r="AA9" s="15">
        <f t="shared" si="13"/>
        <v>0</v>
      </c>
      <c r="AB9" s="15">
        <f t="shared" si="13"/>
        <v>0</v>
      </c>
      <c r="AC9" s="15">
        <f t="shared" si="13"/>
        <v>0</v>
      </c>
      <c r="AD9" s="15">
        <f t="shared" si="13"/>
        <v>0</v>
      </c>
      <c r="AE9" s="15">
        <f t="shared" si="13"/>
        <v>0</v>
      </c>
      <c r="AF9" s="15">
        <f t="shared" si="13"/>
        <v>0</v>
      </c>
    </row>
    <row r="10" spans="1:32">
      <c r="A10" s="78" t="s">
        <v>93</v>
      </c>
      <c r="B10" s="79"/>
      <c r="C10" s="88">
        <v>-8000</v>
      </c>
      <c r="D10" s="88">
        <v>-6000</v>
      </c>
      <c r="E10" s="88">
        <v>-4000</v>
      </c>
      <c r="F10" s="88">
        <v>-2000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101">
        <v>0</v>
      </c>
      <c r="N10" s="101">
        <v>0</v>
      </c>
      <c r="O10" s="101">
        <v>0</v>
      </c>
      <c r="P10" s="101">
        <v>0</v>
      </c>
      <c r="Q10" s="101">
        <v>0</v>
      </c>
      <c r="R10" s="101">
        <v>0</v>
      </c>
      <c r="S10" s="101">
        <v>0</v>
      </c>
      <c r="T10" s="101">
        <v>0</v>
      </c>
      <c r="U10" s="101">
        <v>0</v>
      </c>
      <c r="V10" s="101">
        <v>0</v>
      </c>
      <c r="W10" s="101">
        <v>0</v>
      </c>
      <c r="X10" s="101">
        <v>0</v>
      </c>
      <c r="Y10" s="101">
        <v>0</v>
      </c>
      <c r="Z10" s="101">
        <v>0</v>
      </c>
      <c r="AA10" s="101">
        <v>0</v>
      </c>
      <c r="AB10" s="101">
        <v>0</v>
      </c>
      <c r="AC10" s="101">
        <v>0</v>
      </c>
      <c r="AD10" s="101">
        <v>0</v>
      </c>
      <c r="AE10" s="101">
        <v>0</v>
      </c>
      <c r="AF10" s="101">
        <v>0</v>
      </c>
    </row>
    <row r="11" spans="1:32" hidden="1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hidden="1">
      <c r="A12" s="24" t="s">
        <v>57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hidden="1">
      <c r="A13" s="12"/>
      <c r="B13" s="11">
        <v>2010</v>
      </c>
      <c r="C13" s="11">
        <f>B13+5</f>
        <v>2015</v>
      </c>
      <c r="D13" s="11">
        <f t="shared" ref="D13:AF13" si="14">C13+5</f>
        <v>2020</v>
      </c>
      <c r="E13" s="11">
        <f t="shared" si="14"/>
        <v>2025</v>
      </c>
      <c r="F13" s="11">
        <f t="shared" si="14"/>
        <v>2030</v>
      </c>
      <c r="G13" s="11">
        <f t="shared" si="14"/>
        <v>2035</v>
      </c>
      <c r="H13" s="11">
        <f t="shared" si="14"/>
        <v>2040</v>
      </c>
      <c r="I13" s="11">
        <f t="shared" si="14"/>
        <v>2045</v>
      </c>
      <c r="J13" s="11">
        <f t="shared" si="14"/>
        <v>2050</v>
      </c>
      <c r="K13" s="11">
        <f t="shared" si="14"/>
        <v>2055</v>
      </c>
      <c r="L13" s="11">
        <f t="shared" si="14"/>
        <v>2060</v>
      </c>
      <c r="M13" s="11">
        <f t="shared" si="14"/>
        <v>2065</v>
      </c>
      <c r="N13" s="11">
        <f t="shared" si="14"/>
        <v>2070</v>
      </c>
      <c r="O13" s="11">
        <f t="shared" si="14"/>
        <v>2075</v>
      </c>
      <c r="P13" s="11">
        <f t="shared" si="14"/>
        <v>2080</v>
      </c>
      <c r="Q13" s="11">
        <f t="shared" si="14"/>
        <v>2085</v>
      </c>
      <c r="R13" s="11">
        <f t="shared" si="14"/>
        <v>2090</v>
      </c>
      <c r="S13" s="11">
        <f t="shared" si="14"/>
        <v>2095</v>
      </c>
      <c r="T13" s="11">
        <f t="shared" si="14"/>
        <v>2100</v>
      </c>
      <c r="U13" s="11">
        <f t="shared" si="14"/>
        <v>2105</v>
      </c>
      <c r="V13" s="11">
        <f t="shared" si="14"/>
        <v>2110</v>
      </c>
      <c r="W13" s="11">
        <f t="shared" si="14"/>
        <v>2115</v>
      </c>
      <c r="X13" s="11">
        <f t="shared" si="14"/>
        <v>2120</v>
      </c>
      <c r="Y13" s="11">
        <f t="shared" si="14"/>
        <v>2125</v>
      </c>
      <c r="Z13" s="11">
        <f t="shared" si="14"/>
        <v>2130</v>
      </c>
      <c r="AA13" s="11">
        <f t="shared" si="14"/>
        <v>2135</v>
      </c>
      <c r="AB13" s="11">
        <f t="shared" si="14"/>
        <v>2140</v>
      </c>
      <c r="AC13" s="11">
        <f t="shared" si="14"/>
        <v>2145</v>
      </c>
      <c r="AD13" s="11">
        <f t="shared" si="14"/>
        <v>2150</v>
      </c>
      <c r="AE13" s="11">
        <f t="shared" si="14"/>
        <v>2155</v>
      </c>
      <c r="AF13" s="11">
        <f t="shared" si="14"/>
        <v>2160</v>
      </c>
    </row>
    <row r="14" spans="1:32" hidden="1">
      <c r="A14" s="12" t="s">
        <v>58</v>
      </c>
      <c r="B14" s="35">
        <f t="shared" ref="B14:AF14" si="15">B19</f>
        <v>344985</v>
      </c>
      <c r="C14" s="35">
        <f t="shared" si="15"/>
        <v>324763.85067885189</v>
      </c>
      <c r="D14" s="35">
        <f t="shared" si="15"/>
        <v>304581.60816430522</v>
      </c>
      <c r="E14" s="35">
        <f t="shared" si="15"/>
        <v>285613.29270373448</v>
      </c>
      <c r="F14" s="35">
        <f t="shared" si="15"/>
        <v>268846.61250214186</v>
      </c>
      <c r="G14" s="35">
        <f t="shared" si="15"/>
        <v>254848.43776734892</v>
      </c>
      <c r="H14" s="35">
        <f t="shared" si="15"/>
        <v>242171.9548820733</v>
      </c>
      <c r="I14" s="35">
        <f t="shared" si="15"/>
        <v>230542.41482306152</v>
      </c>
      <c r="J14" s="35">
        <f t="shared" si="15"/>
        <v>220211.15600860593</v>
      </c>
      <c r="K14" s="35">
        <f t="shared" si="15"/>
        <v>211097.54222690023</v>
      </c>
      <c r="L14" s="35">
        <f t="shared" si="15"/>
        <v>203255.45389316094</v>
      </c>
      <c r="M14" s="35">
        <f t="shared" si="15"/>
        <v>196705.36658635578</v>
      </c>
      <c r="N14" s="35">
        <f t="shared" si="15"/>
        <v>192299.76472473211</v>
      </c>
      <c r="O14" s="35">
        <f t="shared" si="15"/>
        <v>189961.36657822126</v>
      </c>
      <c r="P14" s="35">
        <f t="shared" si="15"/>
        <v>189386.88843919383</v>
      </c>
      <c r="Q14" s="35">
        <f t="shared" si="15"/>
        <v>189067.17367833474</v>
      </c>
      <c r="R14" s="35">
        <f t="shared" si="15"/>
        <v>188505.39232540989</v>
      </c>
      <c r="S14" s="35">
        <f t="shared" si="15"/>
        <v>187963.69918357432</v>
      </c>
      <c r="T14" s="35">
        <f t="shared" si="15"/>
        <v>187556.29727448715</v>
      </c>
      <c r="U14" s="35">
        <f t="shared" si="15"/>
        <v>187334.37631437232</v>
      </c>
      <c r="V14" s="35">
        <f t="shared" si="15"/>
        <v>187435.77888722462</v>
      </c>
      <c r="W14" s="35">
        <f t="shared" si="15"/>
        <v>187770.47412446543</v>
      </c>
      <c r="X14" s="35">
        <f t="shared" si="15"/>
        <v>188175.75553996552</v>
      </c>
      <c r="Y14" s="35">
        <f t="shared" si="15"/>
        <v>188475.56487502958</v>
      </c>
      <c r="Z14" s="35">
        <f t="shared" si="15"/>
        <v>188581.32918765838</v>
      </c>
      <c r="AA14" s="35">
        <f t="shared" si="15"/>
        <v>188629.91733541444</v>
      </c>
      <c r="AB14" s="35">
        <f t="shared" si="15"/>
        <v>188725.18446924197</v>
      </c>
      <c r="AC14" s="35">
        <f t="shared" si="15"/>
        <v>188870.59890499251</v>
      </c>
      <c r="AD14" s="35">
        <f t="shared" si="15"/>
        <v>189058.36753821015</v>
      </c>
      <c r="AE14" s="35">
        <f t="shared" si="15"/>
        <v>189276.05698072092</v>
      </c>
      <c r="AF14" s="35">
        <f t="shared" si="15"/>
        <v>189490.91784547086</v>
      </c>
    </row>
    <row r="15" spans="1:32" hidden="1">
      <c r="A15" s="12" t="s">
        <v>59</v>
      </c>
      <c r="B15" s="34">
        <f t="shared" ref="B15:AF15" si="16">B14/$B14</f>
        <v>1</v>
      </c>
      <c r="C15" s="34">
        <f t="shared" si="16"/>
        <v>0.94138542452237606</v>
      </c>
      <c r="D15" s="34">
        <f t="shared" si="16"/>
        <v>0.88288362730062242</v>
      </c>
      <c r="E15" s="34">
        <f t="shared" si="16"/>
        <v>0.82790061221135547</v>
      </c>
      <c r="F15" s="34">
        <f t="shared" si="16"/>
        <v>0.77929942606821123</v>
      </c>
      <c r="G15" s="34">
        <f t="shared" si="16"/>
        <v>0.73872324236517217</v>
      </c>
      <c r="H15" s="34">
        <f t="shared" si="16"/>
        <v>0.70197821610236188</v>
      </c>
      <c r="I15" s="34">
        <f t="shared" si="16"/>
        <v>0.66826793867287426</v>
      </c>
      <c r="J15" s="34">
        <f t="shared" si="16"/>
        <v>0.63832095890721607</v>
      </c>
      <c r="K15" s="34">
        <f t="shared" si="16"/>
        <v>0.61190353849268875</v>
      </c>
      <c r="L15" s="34">
        <f t="shared" si="16"/>
        <v>0.58917185933637972</v>
      </c>
      <c r="M15" s="34">
        <f t="shared" si="16"/>
        <v>0.57018527352306847</v>
      </c>
      <c r="N15" s="34">
        <f t="shared" si="16"/>
        <v>0.5574148578191287</v>
      </c>
      <c r="O15" s="34">
        <f t="shared" si="16"/>
        <v>0.55063659747009652</v>
      </c>
      <c r="P15" s="34">
        <f t="shared" si="16"/>
        <v>0.54897137104278104</v>
      </c>
      <c r="Q15" s="34">
        <f t="shared" si="16"/>
        <v>0.54804462129754838</v>
      </c>
      <c r="R15" s="34">
        <f t="shared" si="16"/>
        <v>0.54641619874895975</v>
      </c>
      <c r="S15" s="34">
        <f t="shared" si="16"/>
        <v>0.54484600543088635</v>
      </c>
      <c r="T15" s="34">
        <f t="shared" si="16"/>
        <v>0.54366507898745497</v>
      </c>
      <c r="U15" s="34">
        <f t="shared" si="16"/>
        <v>0.54302180185913107</v>
      </c>
      <c r="V15" s="34">
        <f t="shared" si="16"/>
        <v>0.54331573513986009</v>
      </c>
      <c r="W15" s="34">
        <f t="shared" si="16"/>
        <v>0.54428590844374514</v>
      </c>
      <c r="X15" s="34">
        <f t="shared" si="16"/>
        <v>0.54546068826170857</v>
      </c>
      <c r="Y15" s="34">
        <f t="shared" si="16"/>
        <v>0.54632973861190948</v>
      </c>
      <c r="Z15" s="34">
        <f t="shared" si="16"/>
        <v>0.54663631516633593</v>
      </c>
      <c r="AA15" s="34">
        <f t="shared" si="16"/>
        <v>0.54677715650075931</v>
      </c>
      <c r="AB15" s="34">
        <f t="shared" si="16"/>
        <v>0.54705330512701122</v>
      </c>
      <c r="AC15" s="34">
        <f t="shared" si="16"/>
        <v>0.54747481457162639</v>
      </c>
      <c r="AD15" s="34">
        <f t="shared" si="16"/>
        <v>0.54801909514387626</v>
      </c>
      <c r="AE15" s="34">
        <f t="shared" si="16"/>
        <v>0.54865010647048695</v>
      </c>
      <c r="AF15" s="34">
        <f t="shared" si="16"/>
        <v>0.54927291866449512</v>
      </c>
    </row>
    <row r="16" spans="1:32" hidden="1">
      <c r="A16" s="6"/>
    </row>
    <row r="17" spans="1:32">
      <c r="A17" s="25" t="s">
        <v>60</v>
      </c>
    </row>
    <row r="18" spans="1:32">
      <c r="A18" s="10" t="s">
        <v>0</v>
      </c>
      <c r="B18" s="11">
        <v>2010</v>
      </c>
      <c r="C18" s="11">
        <f>B18+5</f>
        <v>2015</v>
      </c>
      <c r="D18" s="11">
        <f t="shared" ref="D18:AF18" si="17">C18+5</f>
        <v>2020</v>
      </c>
      <c r="E18" s="11">
        <f t="shared" si="17"/>
        <v>2025</v>
      </c>
      <c r="F18" s="11">
        <f t="shared" si="17"/>
        <v>2030</v>
      </c>
      <c r="G18" s="11">
        <f t="shared" si="17"/>
        <v>2035</v>
      </c>
      <c r="H18" s="11">
        <f t="shared" si="17"/>
        <v>2040</v>
      </c>
      <c r="I18" s="11">
        <f t="shared" si="17"/>
        <v>2045</v>
      </c>
      <c r="J18" s="11">
        <f t="shared" si="17"/>
        <v>2050</v>
      </c>
      <c r="K18" s="11">
        <f t="shared" si="17"/>
        <v>2055</v>
      </c>
      <c r="L18" s="11">
        <f t="shared" si="17"/>
        <v>2060</v>
      </c>
      <c r="M18" s="11">
        <f t="shared" si="17"/>
        <v>2065</v>
      </c>
      <c r="N18" s="11">
        <f t="shared" si="17"/>
        <v>2070</v>
      </c>
      <c r="O18" s="11">
        <f t="shared" si="17"/>
        <v>2075</v>
      </c>
      <c r="P18" s="11">
        <f t="shared" si="17"/>
        <v>2080</v>
      </c>
      <c r="Q18" s="11">
        <f t="shared" si="17"/>
        <v>2085</v>
      </c>
      <c r="R18" s="11">
        <f t="shared" si="17"/>
        <v>2090</v>
      </c>
      <c r="S18" s="11">
        <f t="shared" si="17"/>
        <v>2095</v>
      </c>
      <c r="T18" s="11">
        <f t="shared" si="17"/>
        <v>2100</v>
      </c>
      <c r="U18" s="11">
        <f t="shared" si="17"/>
        <v>2105</v>
      </c>
      <c r="V18" s="11">
        <f t="shared" si="17"/>
        <v>2110</v>
      </c>
      <c r="W18" s="11">
        <f t="shared" si="17"/>
        <v>2115</v>
      </c>
      <c r="X18" s="11">
        <f t="shared" si="17"/>
        <v>2120</v>
      </c>
      <c r="Y18" s="11">
        <f t="shared" si="17"/>
        <v>2125</v>
      </c>
      <c r="Z18" s="11">
        <f t="shared" si="17"/>
        <v>2130</v>
      </c>
      <c r="AA18" s="11">
        <f t="shared" si="17"/>
        <v>2135</v>
      </c>
      <c r="AB18" s="11">
        <f t="shared" si="17"/>
        <v>2140</v>
      </c>
      <c r="AC18" s="11">
        <f t="shared" si="17"/>
        <v>2145</v>
      </c>
      <c r="AD18" s="11">
        <f t="shared" si="17"/>
        <v>2150</v>
      </c>
      <c r="AE18" s="11">
        <f t="shared" si="17"/>
        <v>2155</v>
      </c>
      <c r="AF18" s="11">
        <f t="shared" si="17"/>
        <v>2160</v>
      </c>
    </row>
    <row r="19" spans="1:32" ht="12" customHeight="1">
      <c r="A19" s="45" t="s">
        <v>1</v>
      </c>
      <c r="B19" s="46">
        <f t="shared" ref="B19" si="18">SUM(B20:B38)</f>
        <v>344985</v>
      </c>
      <c r="C19" s="46">
        <f t="shared" ref="C19:AF19" si="19">SUM(C20:C38)</f>
        <v>324763.85067885189</v>
      </c>
      <c r="D19" s="46">
        <f t="shared" si="19"/>
        <v>304581.60816430522</v>
      </c>
      <c r="E19" s="46">
        <f t="shared" si="19"/>
        <v>285613.29270373448</v>
      </c>
      <c r="F19" s="46">
        <f t="shared" si="19"/>
        <v>268846.61250214186</v>
      </c>
      <c r="G19" s="46">
        <f t="shared" si="19"/>
        <v>254848.43776734892</v>
      </c>
      <c r="H19" s="46">
        <f t="shared" si="19"/>
        <v>242171.9548820733</v>
      </c>
      <c r="I19" s="46">
        <f t="shared" si="19"/>
        <v>230542.41482306152</v>
      </c>
      <c r="J19" s="46">
        <f t="shared" si="19"/>
        <v>220211.15600860593</v>
      </c>
      <c r="K19" s="46">
        <f t="shared" si="19"/>
        <v>211097.54222690023</v>
      </c>
      <c r="L19" s="46">
        <f t="shared" si="19"/>
        <v>203255.45389316094</v>
      </c>
      <c r="M19" s="46">
        <f t="shared" si="19"/>
        <v>196705.36658635578</v>
      </c>
      <c r="N19" s="46">
        <f t="shared" si="19"/>
        <v>192299.76472473211</v>
      </c>
      <c r="O19" s="46">
        <f t="shared" si="19"/>
        <v>189961.36657822126</v>
      </c>
      <c r="P19" s="46">
        <f t="shared" si="19"/>
        <v>189386.88843919383</v>
      </c>
      <c r="Q19" s="46">
        <f t="shared" si="19"/>
        <v>189067.17367833474</v>
      </c>
      <c r="R19" s="46">
        <f t="shared" si="19"/>
        <v>188505.39232540989</v>
      </c>
      <c r="S19" s="46">
        <f t="shared" si="19"/>
        <v>187963.69918357432</v>
      </c>
      <c r="T19" s="46">
        <f t="shared" si="19"/>
        <v>187556.29727448715</v>
      </c>
      <c r="U19" s="46">
        <f t="shared" si="19"/>
        <v>187334.37631437232</v>
      </c>
      <c r="V19" s="46">
        <f t="shared" si="19"/>
        <v>187435.77888722462</v>
      </c>
      <c r="W19" s="46">
        <f t="shared" si="19"/>
        <v>187770.47412446543</v>
      </c>
      <c r="X19" s="46">
        <f t="shared" si="19"/>
        <v>188175.75553996552</v>
      </c>
      <c r="Y19" s="46">
        <f t="shared" si="19"/>
        <v>188475.56487502958</v>
      </c>
      <c r="Z19" s="46">
        <f t="shared" si="19"/>
        <v>188581.32918765838</v>
      </c>
      <c r="AA19" s="46">
        <f t="shared" si="19"/>
        <v>188629.91733541444</v>
      </c>
      <c r="AB19" s="46">
        <f t="shared" si="19"/>
        <v>188725.18446924197</v>
      </c>
      <c r="AC19" s="46">
        <f t="shared" si="19"/>
        <v>188870.59890499251</v>
      </c>
      <c r="AD19" s="46">
        <f t="shared" si="19"/>
        <v>189058.36753821015</v>
      </c>
      <c r="AE19" s="46">
        <f t="shared" si="19"/>
        <v>189276.05698072092</v>
      </c>
      <c r="AF19" s="46">
        <f t="shared" si="19"/>
        <v>189490.91784547086</v>
      </c>
    </row>
    <row r="20" spans="1:32" ht="12" customHeight="1">
      <c r="A20" s="12" t="s">
        <v>2</v>
      </c>
      <c r="B20" s="33">
        <f t="shared" ref="B20:AF28" si="20">B51+B77</f>
        <v>11875</v>
      </c>
      <c r="C20" s="13">
        <f t="shared" si="20"/>
        <v>11508.848834860133</v>
      </c>
      <c r="D20" s="13">
        <f t="shared" si="20"/>
        <v>10536.216834033392</v>
      </c>
      <c r="E20" s="13">
        <f t="shared" si="20"/>
        <v>10143.67445978543</v>
      </c>
      <c r="F20" s="13">
        <f t="shared" si="20"/>
        <v>10075.203045912125</v>
      </c>
      <c r="G20" s="13">
        <f t="shared" si="20"/>
        <v>10452.182309214477</v>
      </c>
      <c r="H20" s="13">
        <f t="shared" si="20"/>
        <v>11305.064924830876</v>
      </c>
      <c r="I20" s="13">
        <f t="shared" si="20"/>
        <v>11278.137055540952</v>
      </c>
      <c r="J20" s="13">
        <f t="shared" si="20"/>
        <v>10991.485604757192</v>
      </c>
      <c r="K20" s="13">
        <f t="shared" si="20"/>
        <v>10936.566569046521</v>
      </c>
      <c r="L20" s="13">
        <f t="shared" si="20"/>
        <v>10870.963411081175</v>
      </c>
      <c r="M20" s="13">
        <f t="shared" si="20"/>
        <v>10779.178433927784</v>
      </c>
      <c r="N20" s="13">
        <f t="shared" si="20"/>
        <v>10815.641297176415</v>
      </c>
      <c r="O20" s="13">
        <f t="shared" si="20"/>
        <v>10905.21089178394</v>
      </c>
      <c r="P20" s="13">
        <f t="shared" si="20"/>
        <v>11005.328109197842</v>
      </c>
      <c r="Q20" s="13">
        <f t="shared" si="20"/>
        <v>11056.530683054394</v>
      </c>
      <c r="R20" s="13">
        <f t="shared" si="20"/>
        <v>10999.306598540392</v>
      </c>
      <c r="S20" s="13">
        <f t="shared" si="20"/>
        <v>10960.573621473906</v>
      </c>
      <c r="T20" s="13">
        <f t="shared" si="20"/>
        <v>10970.138677627336</v>
      </c>
      <c r="U20" s="13">
        <f t="shared" si="20"/>
        <v>10979.298688481726</v>
      </c>
      <c r="V20" s="13">
        <f t="shared" si="20"/>
        <v>10992.21975327516</v>
      </c>
      <c r="W20" s="13">
        <f t="shared" si="20"/>
        <v>11019.531606125509</v>
      </c>
      <c r="X20" s="13">
        <f t="shared" si="20"/>
        <v>11042.878953693435</v>
      </c>
      <c r="Y20" s="13">
        <f t="shared" si="20"/>
        <v>11055.260477242802</v>
      </c>
      <c r="Z20" s="13">
        <f t="shared" si="20"/>
        <v>11057.306506185878</v>
      </c>
      <c r="AA20" s="13">
        <f t="shared" si="20"/>
        <v>11055.460696939546</v>
      </c>
      <c r="AB20" s="13">
        <f t="shared" si="20"/>
        <v>11063.565806352844</v>
      </c>
      <c r="AC20" s="13">
        <f t="shared" si="20"/>
        <v>11077.464497491281</v>
      </c>
      <c r="AD20" s="13">
        <f t="shared" si="20"/>
        <v>11089.709071432391</v>
      </c>
      <c r="AE20" s="13">
        <f t="shared" si="20"/>
        <v>11101.790873383867</v>
      </c>
      <c r="AF20" s="13">
        <f t="shared" si="20"/>
        <v>11114.006754356418</v>
      </c>
    </row>
    <row r="21" spans="1:32" ht="12" customHeight="1">
      <c r="A21" s="12" t="s">
        <v>3</v>
      </c>
      <c r="B21" s="13">
        <f t="shared" si="20"/>
        <v>13915</v>
      </c>
      <c r="C21" s="33">
        <f t="shared" si="20"/>
        <v>12289.416821764706</v>
      </c>
      <c r="D21" s="13">
        <f t="shared" si="20"/>
        <v>11818.798557519331</v>
      </c>
      <c r="E21" s="13">
        <f t="shared" si="20"/>
        <v>10741.677866038917</v>
      </c>
      <c r="F21" s="13">
        <f t="shared" si="20"/>
        <v>10244.049893841453</v>
      </c>
      <c r="G21" s="13">
        <f t="shared" si="20"/>
        <v>10070.242357331605</v>
      </c>
      <c r="H21" s="13">
        <f t="shared" si="20"/>
        <v>10447.456844007083</v>
      </c>
      <c r="I21" s="13">
        <f t="shared" si="20"/>
        <v>11299.953825780714</v>
      </c>
      <c r="J21" s="13">
        <f t="shared" si="20"/>
        <v>11273.038130769139</v>
      </c>
      <c r="K21" s="13">
        <f t="shared" si="20"/>
        <v>10986.516277114417</v>
      </c>
      <c r="L21" s="13">
        <f t="shared" si="20"/>
        <v>10931.622070684523</v>
      </c>
      <c r="M21" s="13">
        <f t="shared" si="20"/>
        <v>10866.048572366479</v>
      </c>
      <c r="N21" s="13">
        <f t="shared" si="20"/>
        <v>10774.305091844257</v>
      </c>
      <c r="O21" s="13">
        <f t="shared" si="20"/>
        <v>10810.751469976974</v>
      </c>
      <c r="P21" s="13">
        <f t="shared" si="20"/>
        <v>10900.280569543294</v>
      </c>
      <c r="Q21" s="13">
        <f t="shared" si="20"/>
        <v>11000.352523261834</v>
      </c>
      <c r="R21" s="13">
        <f t="shared" si="20"/>
        <v>11051.531948076046</v>
      </c>
      <c r="S21" s="13">
        <f t="shared" si="20"/>
        <v>10994.333734971537</v>
      </c>
      <c r="T21" s="13">
        <f t="shared" si="20"/>
        <v>10955.618269355327</v>
      </c>
      <c r="U21" s="13">
        <f t="shared" si="20"/>
        <v>10965.179001079861</v>
      </c>
      <c r="V21" s="13">
        <f t="shared" si="20"/>
        <v>10974.334870629173</v>
      </c>
      <c r="W21" s="13">
        <f t="shared" si="20"/>
        <v>10987.250093718696</v>
      </c>
      <c r="X21" s="13">
        <f t="shared" si="20"/>
        <v>11014.549598689038</v>
      </c>
      <c r="Y21" s="13">
        <f t="shared" si="20"/>
        <v>11037.886390757569</v>
      </c>
      <c r="Z21" s="13">
        <f t="shared" si="20"/>
        <v>11050.262316533401</v>
      </c>
      <c r="AA21" s="13">
        <f t="shared" si="20"/>
        <v>11052.307420452456</v>
      </c>
      <c r="AB21" s="13">
        <f t="shared" si="20"/>
        <v>11050.462445709418</v>
      </c>
      <c r="AC21" s="13">
        <f t="shared" si="20"/>
        <v>11058.563890745969</v>
      </c>
      <c r="AD21" s="13">
        <f t="shared" si="20"/>
        <v>11072.456298188774</v>
      </c>
      <c r="AE21" s="13">
        <f t="shared" si="20"/>
        <v>11084.695336272227</v>
      </c>
      <c r="AF21" s="13">
        <f t="shared" si="20"/>
        <v>11096.771675956399</v>
      </c>
    </row>
    <row r="22" spans="1:32" ht="12" customHeight="1">
      <c r="A22" s="12" t="s">
        <v>4</v>
      </c>
      <c r="B22" s="13">
        <f t="shared" si="20"/>
        <v>16009</v>
      </c>
      <c r="C22" s="13">
        <f t="shared" si="20"/>
        <v>13874.881042810459</v>
      </c>
      <c r="D22" s="33">
        <f t="shared" si="20"/>
        <v>12259.246565383695</v>
      </c>
      <c r="E22" s="13">
        <f t="shared" si="20"/>
        <v>11798.111684532028</v>
      </c>
      <c r="F22" s="13">
        <f t="shared" si="20"/>
        <v>10730.521570555306</v>
      </c>
      <c r="G22" s="13">
        <f t="shared" si="20"/>
        <v>10242.242227584065</v>
      </c>
      <c r="H22" s="13">
        <f t="shared" si="20"/>
        <v>10068.517224021009</v>
      </c>
      <c r="I22" s="13">
        <f t="shared" si="20"/>
        <v>10445.667084854946</v>
      </c>
      <c r="J22" s="13">
        <f t="shared" si="20"/>
        <v>11298.017998153678</v>
      </c>
      <c r="K22" s="13">
        <f t="shared" si="20"/>
        <v>11271.106914147316</v>
      </c>
      <c r="L22" s="13">
        <f t="shared" si="20"/>
        <v>10984.634145376356</v>
      </c>
      <c r="M22" s="13">
        <f t="shared" si="20"/>
        <v>10929.749343031028</v>
      </c>
      <c r="N22" s="13">
        <f t="shared" si="20"/>
        <v>10864.187078297793</v>
      </c>
      <c r="O22" s="13">
        <f t="shared" si="20"/>
        <v>10772.459314615386</v>
      </c>
      <c r="P22" s="13">
        <f t="shared" si="20"/>
        <v>10808.899449014121</v>
      </c>
      <c r="Q22" s="13">
        <f t="shared" si="20"/>
        <v>10898.413211092606</v>
      </c>
      <c r="R22" s="13">
        <f t="shared" si="20"/>
        <v>10998.468021196604</v>
      </c>
      <c r="S22" s="13">
        <f t="shared" si="20"/>
        <v>11049.638678316187</v>
      </c>
      <c r="T22" s="13">
        <f t="shared" si="20"/>
        <v>10992.450264002262</v>
      </c>
      <c r="U22" s="13">
        <f t="shared" si="20"/>
        <v>10953.741430843942</v>
      </c>
      <c r="V22" s="13">
        <f t="shared" si="20"/>
        <v>10963.300524691995</v>
      </c>
      <c r="W22" s="13">
        <f t="shared" si="20"/>
        <v>10972.454825722933</v>
      </c>
      <c r="X22" s="13">
        <f t="shared" si="20"/>
        <v>10985.367836268397</v>
      </c>
      <c r="Y22" s="13">
        <f t="shared" si="20"/>
        <v>11012.662664481937</v>
      </c>
      <c r="Z22" s="13">
        <f t="shared" si="20"/>
        <v>11035.995458657422</v>
      </c>
      <c r="AA22" s="13">
        <f t="shared" si="20"/>
        <v>11048.369264277777</v>
      </c>
      <c r="AB22" s="13">
        <f t="shared" si="20"/>
        <v>11050.414017844192</v>
      </c>
      <c r="AC22" s="13">
        <f t="shared" si="20"/>
        <v>11048.569359169087</v>
      </c>
      <c r="AD22" s="13">
        <f t="shared" si="20"/>
        <v>11056.669416323761</v>
      </c>
      <c r="AE22" s="13">
        <f t="shared" si="20"/>
        <v>11070.559443818245</v>
      </c>
      <c r="AF22" s="13">
        <f t="shared" si="20"/>
        <v>11082.796385196843</v>
      </c>
    </row>
    <row r="23" spans="1:32" ht="12" customHeight="1">
      <c r="A23" s="12" t="s">
        <v>5</v>
      </c>
      <c r="B23" s="13">
        <f t="shared" si="20"/>
        <v>15676</v>
      </c>
      <c r="C23" s="13">
        <f t="shared" si="20"/>
        <v>15746.196207843137</v>
      </c>
      <c r="D23" s="13">
        <f t="shared" si="20"/>
        <v>13677.2487675456</v>
      </c>
      <c r="E23" s="33">
        <f t="shared" si="20"/>
        <v>12126.103886146659</v>
      </c>
      <c r="F23" s="13">
        <f t="shared" si="20"/>
        <v>11728.52376811083</v>
      </c>
      <c r="G23" s="13">
        <f t="shared" si="20"/>
        <v>10724.684062209788</v>
      </c>
      <c r="H23" s="13">
        <f t="shared" si="20"/>
        <v>10237.038690698826</v>
      </c>
      <c r="I23" s="13">
        <f t="shared" si="20"/>
        <v>10063.402344032234</v>
      </c>
      <c r="J23" s="13">
        <f t="shared" si="20"/>
        <v>10440.36059797943</v>
      </c>
      <c r="K23" s="13">
        <f t="shared" si="20"/>
        <v>11292.278448243711</v>
      </c>
      <c r="L23" s="13">
        <f t="shared" si="20"/>
        <v>11265.381035441431</v>
      </c>
      <c r="M23" s="13">
        <f t="shared" si="20"/>
        <v>10979.05379881199</v>
      </c>
      <c r="N23" s="13">
        <f t="shared" si="20"/>
        <v>10924.196878707817</v>
      </c>
      <c r="O23" s="13">
        <f t="shared" si="20"/>
        <v>10858.667920514781</v>
      </c>
      <c r="P23" s="13">
        <f t="shared" si="20"/>
        <v>10766.986755809105</v>
      </c>
      <c r="Q23" s="13">
        <f t="shared" si="20"/>
        <v>10803.408378113936</v>
      </c>
      <c r="R23" s="13">
        <f t="shared" si="20"/>
        <v>10892.876665959227</v>
      </c>
      <c r="S23" s="13">
        <f t="shared" si="20"/>
        <v>10992.880646831371</v>
      </c>
      <c r="T23" s="13">
        <f t="shared" si="20"/>
        <v>11044.025308547112</v>
      </c>
      <c r="U23" s="13">
        <f t="shared" si="20"/>
        <v>10986.865946741182</v>
      </c>
      <c r="V23" s="13">
        <f t="shared" si="20"/>
        <v>10948.176778207217</v>
      </c>
      <c r="W23" s="13">
        <f t="shared" si="20"/>
        <v>10957.731015902955</v>
      </c>
      <c r="X23" s="13">
        <f t="shared" si="20"/>
        <v>10966.880666421948</v>
      </c>
      <c r="Y23" s="13">
        <f t="shared" si="20"/>
        <v>10979.787116978881</v>
      </c>
      <c r="Z23" s="13">
        <f t="shared" si="20"/>
        <v>11007.068079040957</v>
      </c>
      <c r="AA23" s="13">
        <f t="shared" si="20"/>
        <v>11030.389019833243</v>
      </c>
      <c r="AB23" s="13">
        <f t="shared" si="20"/>
        <v>11042.756539388647</v>
      </c>
      <c r="AC23" s="13">
        <f t="shared" si="20"/>
        <v>11044.80025419188</v>
      </c>
      <c r="AD23" s="13">
        <f t="shared" si="20"/>
        <v>11042.956532628978</v>
      </c>
      <c r="AE23" s="13">
        <f t="shared" si="20"/>
        <v>11051.052474842223</v>
      </c>
      <c r="AF23" s="13">
        <f t="shared" si="20"/>
        <v>11064.935446010008</v>
      </c>
    </row>
    <row r="24" spans="1:32" ht="12" customHeight="1">
      <c r="A24" s="12" t="s">
        <v>6</v>
      </c>
      <c r="B24" s="13">
        <f t="shared" si="20"/>
        <v>12400</v>
      </c>
      <c r="C24" s="13">
        <f t="shared" si="20"/>
        <v>13723.325073464053</v>
      </c>
      <c r="D24" s="13">
        <f t="shared" si="20"/>
        <v>14276.636988576478</v>
      </c>
      <c r="E24" s="13">
        <f t="shared" si="20"/>
        <v>12693.378792759719</v>
      </c>
      <c r="F24" s="33">
        <f t="shared" si="20"/>
        <v>11626.861728806873</v>
      </c>
      <c r="G24" s="13">
        <f t="shared" si="20"/>
        <v>11711.776297742268</v>
      </c>
      <c r="H24" s="13">
        <f t="shared" si="20"/>
        <v>10710.087154401295</v>
      </c>
      <c r="I24" s="13">
        <f t="shared" si="20"/>
        <v>10223.121477984581</v>
      </c>
      <c r="J24" s="13">
        <f t="shared" si="20"/>
        <v>10049.722429791818</v>
      </c>
      <c r="K24" s="13">
        <f t="shared" si="20"/>
        <v>10426.168219395864</v>
      </c>
      <c r="L24" s="13">
        <f t="shared" si="20"/>
        <v>11276.927800032314</v>
      </c>
      <c r="M24" s="13">
        <f t="shared" si="20"/>
        <v>11250.066951394088</v>
      </c>
      <c r="N24" s="13">
        <f t="shared" si="20"/>
        <v>10964.128946105602</v>
      </c>
      <c r="O24" s="13">
        <f t="shared" si="20"/>
        <v>10909.346598133732</v>
      </c>
      <c r="P24" s="13">
        <f t="shared" si="20"/>
        <v>10843.906719570597</v>
      </c>
      <c r="Q24" s="13">
        <f t="shared" si="20"/>
        <v>10752.350185630399</v>
      </c>
      <c r="R24" s="13">
        <f t="shared" si="20"/>
        <v>10788.72229662413</v>
      </c>
      <c r="S24" s="13">
        <f t="shared" si="20"/>
        <v>10878.068961874027</v>
      </c>
      <c r="T24" s="13">
        <f t="shared" si="20"/>
        <v>10977.936997999754</v>
      </c>
      <c r="U24" s="13">
        <f t="shared" si="20"/>
        <v>11029.012134002551</v>
      </c>
      <c r="V24" s="13">
        <f t="shared" si="20"/>
        <v>10971.930474252862</v>
      </c>
      <c r="W24" s="13">
        <f t="shared" si="20"/>
        <v>10933.293899517259</v>
      </c>
      <c r="X24" s="13">
        <f t="shared" si="20"/>
        <v>10942.835149245824</v>
      </c>
      <c r="Y24" s="13">
        <f t="shared" si="20"/>
        <v>10951.972361790758</v>
      </c>
      <c r="Z24" s="13">
        <f t="shared" si="20"/>
        <v>10964.861267404653</v>
      </c>
      <c r="AA24" s="13">
        <f t="shared" si="20"/>
        <v>10992.105143908362</v>
      </c>
      <c r="AB24" s="13">
        <f t="shared" si="20"/>
        <v>11015.394382368857</v>
      </c>
      <c r="AC24" s="13">
        <f t="shared" si="20"/>
        <v>11027.745089600441</v>
      </c>
      <c r="AD24" s="13">
        <f t="shared" si="20"/>
        <v>11029.786026191363</v>
      </c>
      <c r="AE24" s="13">
        <f t="shared" si="20"/>
        <v>11027.94481097129</v>
      </c>
      <c r="AF24" s="13">
        <f t="shared" si="20"/>
        <v>11036.029747614542</v>
      </c>
    </row>
    <row r="25" spans="1:32" ht="12" customHeight="1">
      <c r="A25" s="12" t="s">
        <v>7</v>
      </c>
      <c r="B25" s="13">
        <f t="shared" si="20"/>
        <v>14286</v>
      </c>
      <c r="C25" s="13">
        <f t="shared" si="20"/>
        <v>8558.7943341176469</v>
      </c>
      <c r="D25" s="13">
        <f t="shared" si="20"/>
        <v>10833.143017828121</v>
      </c>
      <c r="E25" s="13">
        <f t="shared" si="20"/>
        <v>12339.873964362854</v>
      </c>
      <c r="F25" s="13">
        <f t="shared" si="20"/>
        <v>11713.92665079311</v>
      </c>
      <c r="G25" s="33">
        <f t="shared" si="20"/>
        <v>11603.583042309228</v>
      </c>
      <c r="H25" s="13">
        <f t="shared" si="20"/>
        <v>11689.151239554874</v>
      </c>
      <c r="I25" s="13">
        <f t="shared" si="20"/>
        <v>10689.422826929065</v>
      </c>
      <c r="J25" s="13">
        <f t="shared" si="20"/>
        <v>10203.425089246188</v>
      </c>
      <c r="K25" s="13">
        <f t="shared" si="20"/>
        <v>10030.362323016561</v>
      </c>
      <c r="L25" s="13">
        <f t="shared" si="20"/>
        <v>10406.082848671642</v>
      </c>
      <c r="M25" s="13">
        <f t="shared" si="20"/>
        <v>11255.203151259819</v>
      </c>
      <c r="N25" s="13">
        <f t="shared" si="20"/>
        <v>11228.394049206545</v>
      </c>
      <c r="O25" s="13">
        <f t="shared" si="20"/>
        <v>10943.006894543847</v>
      </c>
      <c r="P25" s="13">
        <f t="shared" si="20"/>
        <v>10888.330083052278</v>
      </c>
      <c r="Q25" s="13">
        <f t="shared" si="20"/>
        <v>10823.016272368863</v>
      </c>
      <c r="R25" s="13">
        <f t="shared" si="20"/>
        <v>10731.636119228289</v>
      </c>
      <c r="S25" s="13">
        <f t="shared" si="20"/>
        <v>10767.93816048756</v>
      </c>
      <c r="T25" s="13">
        <f t="shared" si="20"/>
        <v>10857.112702180762</v>
      </c>
      <c r="U25" s="13">
        <f t="shared" si="20"/>
        <v>10956.788345657809</v>
      </c>
      <c r="V25" s="13">
        <f t="shared" si="20"/>
        <v>11007.765087008236</v>
      </c>
      <c r="W25" s="13">
        <f t="shared" si="20"/>
        <v>10950.793393291087</v>
      </c>
      <c r="X25" s="13">
        <f t="shared" si="20"/>
        <v>10912.23125070853</v>
      </c>
      <c r="Y25" s="13">
        <f t="shared" si="20"/>
        <v>10921.754119517853</v>
      </c>
      <c r="Z25" s="13">
        <f t="shared" si="20"/>
        <v>10930.873729508545</v>
      </c>
      <c r="AA25" s="13">
        <f t="shared" si="20"/>
        <v>10943.737805048815</v>
      </c>
      <c r="AB25" s="13">
        <f t="shared" si="20"/>
        <v>10970.929197076366</v>
      </c>
      <c r="AC25" s="13">
        <f t="shared" si="20"/>
        <v>10994.173569547231</v>
      </c>
      <c r="AD25" s="13">
        <f t="shared" si="20"/>
        <v>11006.500483527547</v>
      </c>
      <c r="AE25" s="13">
        <f t="shared" si="20"/>
        <v>11008.537488317947</v>
      </c>
      <c r="AF25" s="13">
        <f t="shared" si="20"/>
        <v>11006.699820141419</v>
      </c>
    </row>
    <row r="26" spans="1:32" ht="12" customHeight="1">
      <c r="A26" s="12" t="s">
        <v>8</v>
      </c>
      <c r="B26" s="13">
        <f t="shared" si="20"/>
        <v>16714</v>
      </c>
      <c r="C26" s="13">
        <f>C57+C83</f>
        <v>13217.503500522875</v>
      </c>
      <c r="D26" s="13">
        <f t="shared" si="20"/>
        <v>7764.6136467313554</v>
      </c>
      <c r="E26" s="13">
        <f t="shared" si="20"/>
        <v>10291.281040566297</v>
      </c>
      <c r="F26" s="13">
        <f t="shared" si="20"/>
        <v>12053.416128371084</v>
      </c>
      <c r="G26" s="13">
        <f t="shared" si="20"/>
        <v>11687.245752718318</v>
      </c>
      <c r="H26" s="33">
        <f t="shared" si="20"/>
        <v>11578.228262480829</v>
      </c>
      <c r="I26" s="13">
        <f t="shared" si="20"/>
        <v>11663.453377994192</v>
      </c>
      <c r="J26" s="13">
        <f t="shared" si="20"/>
        <v>10665.956802448951</v>
      </c>
      <c r="K26" s="13">
        <f t="shared" si="20"/>
        <v>10181.063567641462</v>
      </c>
      <c r="L26" s="13">
        <f t="shared" si="20"/>
        <v>10008.383000239632</v>
      </c>
      <c r="M26" s="13">
        <f t="shared" si="20"/>
        <v>10383.280128911993</v>
      </c>
      <c r="N26" s="13">
        <f t="shared" si="20"/>
        <v>11230.539311223049</v>
      </c>
      <c r="O26" s="13">
        <f t="shared" si="20"/>
        <v>11203.788956701534</v>
      </c>
      <c r="P26" s="13">
        <f t="shared" si="20"/>
        <v>10919.027178856697</v>
      </c>
      <c r="Q26" s="13">
        <f t="shared" si="20"/>
        <v>10864.470182184483</v>
      </c>
      <c r="R26" s="13">
        <f t="shared" si="20"/>
        <v>10799.299495472907</v>
      </c>
      <c r="S26" s="13">
        <f t="shared" si="20"/>
        <v>10708.11958620615</v>
      </c>
      <c r="T26" s="13">
        <f t="shared" si="20"/>
        <v>10744.342077791676</v>
      </c>
      <c r="U26" s="13">
        <f t="shared" si="20"/>
        <v>10833.321208828836</v>
      </c>
      <c r="V26" s="13">
        <f t="shared" si="20"/>
        <v>10932.778430293125</v>
      </c>
      <c r="W26" s="13">
        <f t="shared" si="20"/>
        <v>10983.64346489092</v>
      </c>
      <c r="X26" s="13">
        <f t="shared" si="20"/>
        <v>10926.796614832439</v>
      </c>
      <c r="Y26" s="13">
        <f t="shared" si="20"/>
        <v>10888.318974546584</v>
      </c>
      <c r="Z26" s="13">
        <f t="shared" si="20"/>
        <v>10897.820975628345</v>
      </c>
      <c r="AA26" s="13">
        <f t="shared" si="20"/>
        <v>10906.920601563754</v>
      </c>
      <c r="AB26" s="13">
        <f t="shared" si="20"/>
        <v>10919.756487697126</v>
      </c>
      <c r="AC26" s="13">
        <f t="shared" si="20"/>
        <v>10946.888294470256</v>
      </c>
      <c r="AD26" s="13">
        <f t="shared" si="20"/>
        <v>10970.081730900547</v>
      </c>
      <c r="AE26" s="13">
        <f t="shared" si="20"/>
        <v>10982.381632571047</v>
      </c>
      <c r="AF26" s="13">
        <f t="shared" si="20"/>
        <v>10984.414173616135</v>
      </c>
    </row>
    <row r="27" spans="1:32" ht="12" customHeight="1">
      <c r="A27" s="12" t="s">
        <v>9</v>
      </c>
      <c r="B27" s="13">
        <f t="shared" si="20"/>
        <v>20947</v>
      </c>
      <c r="C27" s="13">
        <f t="shared" si="20"/>
        <v>16430.352140522875</v>
      </c>
      <c r="D27" s="13">
        <f t="shared" si="20"/>
        <v>13004.975627398904</v>
      </c>
      <c r="E27" s="13">
        <f t="shared" si="20"/>
        <v>7627.3098916255913</v>
      </c>
      <c r="F27" s="13">
        <f t="shared" si="20"/>
        <v>10204.791652703538</v>
      </c>
      <c r="G27" s="13">
        <f t="shared" si="20"/>
        <v>12021.069848927033</v>
      </c>
      <c r="H27" s="13">
        <f t="shared" si="20"/>
        <v>11656.657697659244</v>
      </c>
      <c r="I27" s="33">
        <f t="shared" si="20"/>
        <v>11548.064631104509</v>
      </c>
      <c r="J27" s="13">
        <f t="shared" si="20"/>
        <v>11632.902783181205</v>
      </c>
      <c r="K27" s="13">
        <f t="shared" si="20"/>
        <v>10638.054914108323</v>
      </c>
      <c r="L27" s="13">
        <f t="shared" si="20"/>
        <v>10154.469888726377</v>
      </c>
      <c r="M27" s="13">
        <f t="shared" si="20"/>
        <v>9982.2434602716839</v>
      </c>
      <c r="N27" s="13">
        <f t="shared" si="20"/>
        <v>10356.161352441242</v>
      </c>
      <c r="O27" s="13">
        <f t="shared" si="20"/>
        <v>11201.207206446099</v>
      </c>
      <c r="P27" s="13">
        <f t="shared" si="20"/>
        <v>11174.526718934521</v>
      </c>
      <c r="Q27" s="13">
        <f t="shared" si="20"/>
        <v>10890.508686521025</v>
      </c>
      <c r="R27" s="13">
        <f t="shared" si="20"/>
        <v>10836.094182697851</v>
      </c>
      <c r="S27" s="13">
        <f t="shared" si="20"/>
        <v>10771.093709843157</v>
      </c>
      <c r="T27" s="13">
        <f t="shared" si="20"/>
        <v>10680.15194574272</v>
      </c>
      <c r="U27" s="13">
        <f t="shared" si="20"/>
        <v>10716.279830837051</v>
      </c>
      <c r="V27" s="13">
        <f t="shared" si="20"/>
        <v>10805.026564736174</v>
      </c>
      <c r="W27" s="13">
        <f t="shared" si="20"/>
        <v>10904.224022215853</v>
      </c>
      <c r="X27" s="13">
        <f t="shared" si="20"/>
        <v>10954.956206691051</v>
      </c>
      <c r="Y27" s="13">
        <f t="shared" si="20"/>
        <v>10898.257830157836</v>
      </c>
      <c r="Z27" s="13">
        <f t="shared" si="20"/>
        <v>10859.880686397139</v>
      </c>
      <c r="AA27" s="13">
        <f t="shared" si="20"/>
        <v>10869.357869998314</v>
      </c>
      <c r="AB27" s="13">
        <f t="shared" si="20"/>
        <v>10878.433729383072</v>
      </c>
      <c r="AC27" s="13">
        <f t="shared" si="20"/>
        <v>10891.236090540795</v>
      </c>
      <c r="AD27" s="13">
        <f t="shared" si="20"/>
        <v>10918.297034020807</v>
      </c>
      <c r="AE27" s="13">
        <f t="shared" si="20"/>
        <v>10941.42989345754</v>
      </c>
      <c r="AF27" s="13">
        <f t="shared" si="20"/>
        <v>10953.697670045305</v>
      </c>
    </row>
    <row r="28" spans="1:32" ht="12" customHeight="1">
      <c r="A28" s="12" t="s">
        <v>10</v>
      </c>
      <c r="B28" s="13">
        <f t="shared" si="20"/>
        <v>20358</v>
      </c>
      <c r="C28" s="13">
        <f t="shared" si="20"/>
        <v>20734.196888431372</v>
      </c>
      <c r="D28" s="13">
        <f t="shared" si="20"/>
        <v>16271.727279634542</v>
      </c>
      <c r="E28" s="13">
        <f t="shared" si="20"/>
        <v>12892.719095848595</v>
      </c>
      <c r="F28" s="13">
        <f t="shared" si="20"/>
        <v>7567.9247426625116</v>
      </c>
      <c r="G28" s="13">
        <f t="shared" si="20"/>
        <v>10163.008571896315</v>
      </c>
      <c r="H28" s="13">
        <f t="shared" si="20"/>
        <v>11974.162003121703</v>
      </c>
      <c r="I28" s="13">
        <f t="shared" ref="B28:AF36" si="21">I59+I85</f>
        <v>11610.740021885562</v>
      </c>
      <c r="J28" s="33">
        <f t="shared" si="21"/>
        <v>11502.754320280004</v>
      </c>
      <c r="K28" s="13">
        <f t="shared" si="21"/>
        <v>11587.046650035638</v>
      </c>
      <c r="L28" s="13">
        <f t="shared" si="21"/>
        <v>10596.166782734104</v>
      </c>
      <c r="M28" s="13">
        <f t="shared" si="21"/>
        <v>10114.537218979985</v>
      </c>
      <c r="N28" s="13">
        <f t="shared" si="21"/>
        <v>9942.9920574004773</v>
      </c>
      <c r="O28" s="13">
        <f t="shared" si="21"/>
        <v>10315.439537977911</v>
      </c>
      <c r="P28" s="13">
        <f t="shared" si="21"/>
        <v>11157.161939747999</v>
      </c>
      <c r="Q28" s="13">
        <f t="shared" si="21"/>
        <v>11130.586364962917</v>
      </c>
      <c r="R28" s="13">
        <f t="shared" si="21"/>
        <v>10847.68514520668</v>
      </c>
      <c r="S28" s="13">
        <f t="shared" si="21"/>
        <v>10793.484609511133</v>
      </c>
      <c r="T28" s="13">
        <f t="shared" si="21"/>
        <v>10728.739730817821</v>
      </c>
      <c r="U28" s="13">
        <f t="shared" si="21"/>
        <v>10638.155566945643</v>
      </c>
      <c r="V28" s="13">
        <f t="shared" si="21"/>
        <v>10674.141390358149</v>
      </c>
      <c r="W28" s="13">
        <f t="shared" si="21"/>
        <v>10762.539155303199</v>
      </c>
      <c r="X28" s="13">
        <f t="shared" si="21"/>
        <v>10861.346549605763</v>
      </c>
      <c r="Y28" s="13">
        <f t="shared" si="21"/>
        <v>10911.879245529934</v>
      </c>
      <c r="Z28" s="13">
        <f t="shared" si="21"/>
        <v>10855.403817744093</v>
      </c>
      <c r="AA28" s="13">
        <f t="shared" si="21"/>
        <v>10817.177580175994</v>
      </c>
      <c r="AB28" s="13">
        <f t="shared" si="21"/>
        <v>10826.617497697582</v>
      </c>
      <c r="AC28" s="13">
        <f t="shared" si="21"/>
        <v>10835.657669085525</v>
      </c>
      <c r="AD28" s="13">
        <f t="shared" si="21"/>
        <v>10848.409688936172</v>
      </c>
      <c r="AE28" s="13">
        <f t="shared" si="21"/>
        <v>10875.364223664816</v>
      </c>
      <c r="AF28" s="13">
        <f t="shared" si="21"/>
        <v>10898.406120320073</v>
      </c>
    </row>
    <row r="29" spans="1:32" ht="12" customHeight="1">
      <c r="A29" s="12" t="s">
        <v>11</v>
      </c>
      <c r="B29" s="13">
        <f t="shared" si="21"/>
        <v>21553</v>
      </c>
      <c r="C29" s="13">
        <f t="shared" si="21"/>
        <v>20129.436449281045</v>
      </c>
      <c r="D29" s="13">
        <f t="shared" si="21"/>
        <v>20531.064823192472</v>
      </c>
      <c r="E29" s="13">
        <f t="shared" si="21"/>
        <v>16124.91795762756</v>
      </c>
      <c r="F29" s="13">
        <f t="shared" si="21"/>
        <v>12792.363741884772</v>
      </c>
      <c r="G29" s="13">
        <f t="shared" si="21"/>
        <v>7523.4848797764826</v>
      </c>
      <c r="H29" s="13">
        <f t="shared" si="21"/>
        <v>10104.38064575351</v>
      </c>
      <c r="I29" s="13">
        <f t="shared" si="21"/>
        <v>11905.679654010162</v>
      </c>
      <c r="J29" s="13">
        <f t="shared" si="21"/>
        <v>11543.743568143516</v>
      </c>
      <c r="K29" s="33">
        <f t="shared" si="21"/>
        <v>11436.627437071747</v>
      </c>
      <c r="L29" s="13">
        <f t="shared" si="21"/>
        <v>11520.142952714747</v>
      </c>
      <c r="M29" s="13">
        <f t="shared" si="21"/>
        <v>10535.048079406684</v>
      </c>
      <c r="N29" s="13">
        <f t="shared" si="21"/>
        <v>10056.266970181863</v>
      </c>
      <c r="O29" s="13">
        <f t="shared" si="21"/>
        <v>9885.7155527642717</v>
      </c>
      <c r="P29" s="13">
        <f t="shared" si="21"/>
        <v>10256.017387801316</v>
      </c>
      <c r="Q29" s="13">
        <f t="shared" si="21"/>
        <v>11092.890193688616</v>
      </c>
      <c r="R29" s="13">
        <f t="shared" si="21"/>
        <v>11066.467709680848</v>
      </c>
      <c r="S29" s="13">
        <f t="shared" si="21"/>
        <v>10785.196165594307</v>
      </c>
      <c r="T29" s="13">
        <f t="shared" si="21"/>
        <v>10731.307856528194</v>
      </c>
      <c r="U29" s="13">
        <f t="shared" si="21"/>
        <v>10666.93594601662</v>
      </c>
      <c r="V29" s="13">
        <f t="shared" si="21"/>
        <v>10576.873599646853</v>
      </c>
      <c r="W29" s="13">
        <f t="shared" si="21"/>
        <v>10612.65212377334</v>
      </c>
      <c r="X29" s="13">
        <f t="shared" si="21"/>
        <v>10700.540666146248</v>
      </c>
      <c r="Y29" s="13">
        <f t="shared" si="21"/>
        <v>10798.778872353334</v>
      </c>
      <c r="Z29" s="13">
        <f t="shared" si="21"/>
        <v>10849.020470539775</v>
      </c>
      <c r="AA29" s="13">
        <f t="shared" si="21"/>
        <v>10792.87037408576</v>
      </c>
      <c r="AB29" s="13">
        <f t="shared" si="21"/>
        <v>10754.864341893102</v>
      </c>
      <c r="AC29" s="13">
        <f t="shared" si="21"/>
        <v>10764.249879995885</v>
      </c>
      <c r="AD29" s="13">
        <f t="shared" si="21"/>
        <v>10773.237974735403</v>
      </c>
      <c r="AE29" s="13">
        <f t="shared" si="21"/>
        <v>10785.916535530243</v>
      </c>
      <c r="AF29" s="13">
        <f t="shared" si="21"/>
        <v>10812.71579645175</v>
      </c>
    </row>
    <row r="30" spans="1:32" ht="12" customHeight="1">
      <c r="A30" s="12" t="s">
        <v>12</v>
      </c>
      <c r="B30" s="13">
        <f t="shared" si="21"/>
        <v>21476</v>
      </c>
      <c r="C30" s="13">
        <f t="shared" si="21"/>
        <v>21042.164662483661</v>
      </c>
      <c r="D30" s="13">
        <f t="shared" si="21"/>
        <v>19718.028509125357</v>
      </c>
      <c r="E30" s="13">
        <f t="shared" si="21"/>
        <v>20195.35735981146</v>
      </c>
      <c r="F30" s="13">
        <f t="shared" si="21"/>
        <v>15908.251189857026</v>
      </c>
      <c r="G30" s="13">
        <f t="shared" si="21"/>
        <v>12682.272259703579</v>
      </c>
      <c r="H30" s="13">
        <f t="shared" si="21"/>
        <v>7460.9820671876505</v>
      </c>
      <c r="I30" s="13">
        <f t="shared" si="21"/>
        <v>10018.625313787066</v>
      </c>
      <c r="J30" s="13">
        <f t="shared" si="21"/>
        <v>11805.59673256617</v>
      </c>
      <c r="K30" s="13">
        <f t="shared" si="21"/>
        <v>11445.745087771904</v>
      </c>
      <c r="L30" s="33">
        <f t="shared" si="21"/>
        <v>11339.936823395596</v>
      </c>
      <c r="M30" s="33">
        <f t="shared" si="21"/>
        <v>11422.273746234256</v>
      </c>
      <c r="N30" s="33">
        <f t="shared" si="21"/>
        <v>10445.650643346795</v>
      </c>
      <c r="O30" s="33">
        <f t="shared" si="21"/>
        <v>9971.0461901616</v>
      </c>
      <c r="P30" s="33">
        <f t="shared" si="21"/>
        <v>9801.9489304150666</v>
      </c>
      <c r="Q30" s="33">
        <f t="shared" si="21"/>
        <v>10169.112744631526</v>
      </c>
      <c r="R30" s="33">
        <f t="shared" si="21"/>
        <v>10998.892913152727</v>
      </c>
      <c r="S30" s="33">
        <f t="shared" si="21"/>
        <v>10972.694324054071</v>
      </c>
      <c r="T30" s="33">
        <f t="shared" si="21"/>
        <v>10693.806176879845</v>
      </c>
      <c r="U30" s="33">
        <f t="shared" si="21"/>
        <v>10640.374498539941</v>
      </c>
      <c r="V30" s="33">
        <f t="shared" si="21"/>
        <v>10576.548053134873</v>
      </c>
      <c r="W30" s="33">
        <f t="shared" si="21"/>
        <v>10487.248863660167</v>
      </c>
      <c r="X30" s="33">
        <f t="shared" si="21"/>
        <v>10522.724213058449</v>
      </c>
      <c r="Y30" s="33">
        <f t="shared" si="21"/>
        <v>10609.868018592799</v>
      </c>
      <c r="Z30" s="33">
        <f t="shared" si="21"/>
        <v>10707.273788521607</v>
      </c>
      <c r="AA30" s="33">
        <f t="shared" si="21"/>
        <v>10757.089656937282</v>
      </c>
      <c r="AB30" s="33">
        <f t="shared" si="21"/>
        <v>10701.415356806529</v>
      </c>
      <c r="AC30" s="33">
        <f t="shared" si="21"/>
        <v>10663.731374468118</v>
      </c>
      <c r="AD30" s="33">
        <f t="shared" si="21"/>
        <v>10673.037382796187</v>
      </c>
      <c r="AE30" s="33">
        <f t="shared" si="21"/>
        <v>10681.949315557358</v>
      </c>
      <c r="AF30" s="33">
        <f t="shared" si="21"/>
        <v>10694.520442652323</v>
      </c>
    </row>
    <row r="31" spans="1:32" ht="12" customHeight="1">
      <c r="A31" s="12" t="s">
        <v>13</v>
      </c>
      <c r="B31" s="13">
        <f t="shared" si="21"/>
        <v>25006</v>
      </c>
      <c r="C31" s="13">
        <f t="shared" si="21"/>
        <v>20995.466301241831</v>
      </c>
      <c r="D31" s="13">
        <f t="shared" si="21"/>
        <v>20620.378943694977</v>
      </c>
      <c r="E31" s="13">
        <f t="shared" si="21"/>
        <v>19366.846411701597</v>
      </c>
      <c r="F31" s="13">
        <f t="shared" si="21"/>
        <v>19881.035689378979</v>
      </c>
      <c r="G31" s="13">
        <f t="shared" si="21"/>
        <v>15695.938949429201</v>
      </c>
      <c r="H31" s="13">
        <f t="shared" si="21"/>
        <v>12517.924850855192</v>
      </c>
      <c r="I31" s="13">
        <f t="shared" si="21"/>
        <v>7365.1732998672169</v>
      </c>
      <c r="J31" s="13">
        <f t="shared" si="21"/>
        <v>9886.6773955635581</v>
      </c>
      <c r="K31" s="13">
        <f t="shared" si="21"/>
        <v>11651.860929925262</v>
      </c>
      <c r="L31" s="13">
        <f t="shared" si="21"/>
        <v>11294.951848348977</v>
      </c>
      <c r="M31" s="13">
        <f t="shared" si="21"/>
        <v>11191.262844982981</v>
      </c>
      <c r="N31" s="13">
        <f t="shared" si="21"/>
        <v>11271.660374839441</v>
      </c>
      <c r="O31" s="13">
        <f t="shared" si="21"/>
        <v>10308.102252287135</v>
      </c>
      <c r="P31" s="13">
        <f t="shared" si="21"/>
        <v>9839.9545987394395</v>
      </c>
      <c r="Q31" s="13">
        <f t="shared" si="21"/>
        <v>9673.096582117716</v>
      </c>
      <c r="R31" s="13">
        <f t="shared" si="21"/>
        <v>10035.433326035669</v>
      </c>
      <c r="S31" s="13">
        <f t="shared" si="21"/>
        <v>10854.303011083375</v>
      </c>
      <c r="T31" s="13">
        <f t="shared" si="21"/>
        <v>10828.448824958912</v>
      </c>
      <c r="U31" s="13">
        <f t="shared" si="21"/>
        <v>10553.22690221351</v>
      </c>
      <c r="V31" s="13">
        <f t="shared" si="21"/>
        <v>10500.497629215632</v>
      </c>
      <c r="W31" s="13">
        <f t="shared" si="21"/>
        <v>10437.510237301078</v>
      </c>
      <c r="X31" s="13">
        <f t="shared" si="21"/>
        <v>10349.384962434229</v>
      </c>
      <c r="Y31" s="13">
        <f t="shared" si="21"/>
        <v>10384.393957869808</v>
      </c>
      <c r="Z31" s="13">
        <f t="shared" si="21"/>
        <v>10470.392183170978</v>
      </c>
      <c r="AA31" s="13">
        <f t="shared" si="21"/>
        <v>10566.517470523386</v>
      </c>
      <c r="AB31" s="13">
        <f t="shared" si="21"/>
        <v>10615.678466526664</v>
      </c>
      <c r="AC31" s="13">
        <f t="shared" si="21"/>
        <v>10560.736052929153</v>
      </c>
      <c r="AD31" s="13">
        <f t="shared" si="21"/>
        <v>10523.547458931997</v>
      </c>
      <c r="AE31" s="13">
        <f t="shared" si="21"/>
        <v>10532.731131781082</v>
      </c>
      <c r="AF31" s="13">
        <f t="shared" si="21"/>
        <v>10541.52590952535</v>
      </c>
    </row>
    <row r="32" spans="1:32" ht="12" customHeight="1">
      <c r="A32" s="12" t="s">
        <v>14</v>
      </c>
      <c r="B32" s="13">
        <f t="shared" si="21"/>
        <v>29170</v>
      </c>
      <c r="C32" s="13">
        <f t="shared" si="21"/>
        <v>24255.314523921566</v>
      </c>
      <c r="D32" s="13">
        <f t="shared" si="21"/>
        <v>20403.820061484861</v>
      </c>
      <c r="E32" s="13">
        <f t="shared" si="21"/>
        <v>20087.507692634354</v>
      </c>
      <c r="F32" s="13">
        <f t="shared" si="21"/>
        <v>18915.120007691316</v>
      </c>
      <c r="G32" s="13">
        <f t="shared" si="21"/>
        <v>19459.307363959644</v>
      </c>
      <c r="H32" s="13">
        <f t="shared" si="21"/>
        <v>15372.909140205189</v>
      </c>
      <c r="I32" s="13">
        <f t="shared" si="21"/>
        <v>12261.034042266347</v>
      </c>
      <c r="J32" s="13">
        <f t="shared" si="21"/>
        <v>7215.5437998037924</v>
      </c>
      <c r="K32" s="13">
        <f t="shared" si="21"/>
        <v>9680.1189045647807</v>
      </c>
      <c r="L32" s="13">
        <f t="shared" si="21"/>
        <v>11411.447031409609</v>
      </c>
      <c r="M32" s="13">
        <f t="shared" si="21"/>
        <v>11058.884664361052</v>
      </c>
      <c r="N32" s="13">
        <f t="shared" si="21"/>
        <v>10958.618178000337</v>
      </c>
      <c r="O32" s="13">
        <f t="shared" si="21"/>
        <v>11035.856081418086</v>
      </c>
      <c r="P32" s="13">
        <f t="shared" si="21"/>
        <v>10092.779880776823</v>
      </c>
      <c r="Q32" s="13">
        <f t="shared" si="21"/>
        <v>9634.7698526953936</v>
      </c>
      <c r="R32" s="13">
        <f t="shared" si="21"/>
        <v>9471.4190316269342</v>
      </c>
      <c r="S32" s="13">
        <f t="shared" si="21"/>
        <v>9826.2004548920013</v>
      </c>
      <c r="T32" s="13">
        <f t="shared" si="21"/>
        <v>10627.992865249467</v>
      </c>
      <c r="U32" s="13">
        <f t="shared" si="21"/>
        <v>10602.677733970468</v>
      </c>
      <c r="V32" s="13">
        <f t="shared" si="21"/>
        <v>10333.194135777972</v>
      </c>
      <c r="W32" s="13">
        <f t="shared" si="21"/>
        <v>10281.564258056758</v>
      </c>
      <c r="X32" s="13">
        <f t="shared" si="21"/>
        <v>10219.890141240136</v>
      </c>
      <c r="Y32" s="13">
        <f t="shared" si="21"/>
        <v>10133.602261532276</v>
      </c>
      <c r="Z32" s="13">
        <f t="shared" si="21"/>
        <v>10167.881326095794</v>
      </c>
      <c r="AA32" s="13">
        <f t="shared" si="21"/>
        <v>10252.086504815392</v>
      </c>
      <c r="AB32" s="13">
        <f t="shared" si="21"/>
        <v>10346.207598275585</v>
      </c>
      <c r="AC32" s="13">
        <f t="shared" si="21"/>
        <v>10394.3435968964</v>
      </c>
      <c r="AD32" s="13">
        <f t="shared" si="21"/>
        <v>10340.546722134593</v>
      </c>
      <c r="AE32" s="13">
        <f t="shared" si="21"/>
        <v>10304.133503223453</v>
      </c>
      <c r="AF32" s="13">
        <f t="shared" si="21"/>
        <v>10313.12569824668</v>
      </c>
    </row>
    <row r="33" spans="1:32" ht="12" customHeight="1">
      <c r="A33" s="12" t="s">
        <v>15</v>
      </c>
      <c r="B33" s="13">
        <f t="shared" si="21"/>
        <v>25503</v>
      </c>
      <c r="C33" s="13">
        <f t="shared" si="21"/>
        <v>28320.775564967313</v>
      </c>
      <c r="D33" s="13">
        <f t="shared" si="21"/>
        <v>23580.68042741729</v>
      </c>
      <c r="E33" s="13">
        <f t="shared" si="21"/>
        <v>19835.296771285804</v>
      </c>
      <c r="F33" s="13">
        <f t="shared" si="21"/>
        <v>19490.959701383268</v>
      </c>
      <c r="G33" s="13">
        <f t="shared" si="21"/>
        <v>18324.246795462008</v>
      </c>
      <c r="H33" s="13">
        <f t="shared" si="21"/>
        <v>18863.28531395852</v>
      </c>
      <c r="I33" s="13">
        <f t="shared" si="21"/>
        <v>14901.584941554775</v>
      </c>
      <c r="J33" s="13">
        <f t="shared" si="21"/>
        <v>11886.226459264959</v>
      </c>
      <c r="K33" s="13">
        <f t="shared" si="21"/>
        <v>6997.2631070536372</v>
      </c>
      <c r="L33" s="13">
        <f t="shared" si="21"/>
        <v>9378.6720080300074</v>
      </c>
      <c r="M33" s="13">
        <f t="shared" si="21"/>
        <v>11060.653013108664</v>
      </c>
      <c r="N33" s="13">
        <f t="shared" si="21"/>
        <v>10714.371703498677</v>
      </c>
      <c r="O33" s="13">
        <f t="shared" si="21"/>
        <v>10619.125183706725</v>
      </c>
      <c r="P33" s="13">
        <f t="shared" si="21"/>
        <v>10691.72228533935</v>
      </c>
      <c r="Q33" s="13">
        <f t="shared" si="21"/>
        <v>9778.5439895640666</v>
      </c>
      <c r="R33" s="13">
        <f t="shared" si="21"/>
        <v>9335.3357516356264</v>
      </c>
      <c r="S33" s="13">
        <f t="shared" si="21"/>
        <v>9177.1036777996887</v>
      </c>
      <c r="T33" s="13">
        <f t="shared" si="21"/>
        <v>9520.8593310251708</v>
      </c>
      <c r="U33" s="13">
        <f t="shared" si="21"/>
        <v>10297.730167533397</v>
      </c>
      <c r="V33" s="13">
        <f t="shared" si="21"/>
        <v>10273.201698764926</v>
      </c>
      <c r="W33" s="13">
        <f t="shared" si="21"/>
        <v>10012.092248095645</v>
      </c>
      <c r="X33" s="13">
        <f t="shared" si="21"/>
        <v>9962.0667582315873</v>
      </c>
      <c r="Y33" s="13">
        <f t="shared" si="21"/>
        <v>9902.3091519412119</v>
      </c>
      <c r="Z33" s="13">
        <f t="shared" si="21"/>
        <v>9818.7026503913767</v>
      </c>
      <c r="AA33" s="13">
        <f t="shared" si="21"/>
        <v>9851.9165000567027</v>
      </c>
      <c r="AB33" s="13">
        <f t="shared" si="21"/>
        <v>9933.5050201241756</v>
      </c>
      <c r="AC33" s="13">
        <f t="shared" si="21"/>
        <v>10024.701319916148</v>
      </c>
      <c r="AD33" s="13">
        <f t="shared" si="21"/>
        <v>10071.341502256004</v>
      </c>
      <c r="AE33" s="13">
        <f t="shared" si="21"/>
        <v>10019.216354339784</v>
      </c>
      <c r="AF33" s="13">
        <f t="shared" si="21"/>
        <v>9983.9346687353172</v>
      </c>
    </row>
    <row r="34" spans="1:32" ht="12" customHeight="1">
      <c r="A34" s="12" t="s">
        <v>16</v>
      </c>
      <c r="B34" s="13">
        <f t="shared" si="21"/>
        <v>24135</v>
      </c>
      <c r="C34" s="13">
        <f>C65+C91</f>
        <v>24132.858933065909</v>
      </c>
      <c r="D34" s="13">
        <f t="shared" si="21"/>
        <v>26838.174524021091</v>
      </c>
      <c r="E34" s="13">
        <f t="shared" si="21"/>
        <v>22401.233204754288</v>
      </c>
      <c r="F34" s="13">
        <f t="shared" si="21"/>
        <v>18872.19925388461</v>
      </c>
      <c r="G34" s="13">
        <f t="shared" si="21"/>
        <v>18555.002080488372</v>
      </c>
      <c r="H34" s="13">
        <f t="shared" si="21"/>
        <v>17482.013747861321</v>
      </c>
      <c r="I34" s="13">
        <f t="shared" si="21"/>
        <v>17985.593362539686</v>
      </c>
      <c r="J34" s="13">
        <f t="shared" si="21"/>
        <v>14207.569405922422</v>
      </c>
      <c r="K34" s="13">
        <f t="shared" si="21"/>
        <v>11334.214302390086</v>
      </c>
      <c r="L34" s="13">
        <f t="shared" si="21"/>
        <v>6675.5425825894126</v>
      </c>
      <c r="M34" s="13">
        <f t="shared" si="21"/>
        <v>8935.2827331995541</v>
      </c>
      <c r="N34" s="13">
        <f t="shared" si="21"/>
        <v>10544.212195732105</v>
      </c>
      <c r="O34" s="13">
        <f t="shared" si="21"/>
        <v>10207.651180358738</v>
      </c>
      <c r="P34" s="13">
        <f t="shared" si="21"/>
        <v>10119.593826697006</v>
      </c>
      <c r="Q34" s="13">
        <f t="shared" si="21"/>
        <v>10185.59411480907</v>
      </c>
      <c r="R34" s="13">
        <f t="shared" si="21"/>
        <v>9316.33744625279</v>
      </c>
      <c r="S34" s="13">
        <f t="shared" si="21"/>
        <v>8894.8454613720642</v>
      </c>
      <c r="T34" s="13">
        <f t="shared" si="21"/>
        <v>8744.1391333035353</v>
      </c>
      <c r="U34" s="13">
        <f t="shared" si="21"/>
        <v>9071.6750110050616</v>
      </c>
      <c r="V34" s="13">
        <f t="shared" si="21"/>
        <v>9811.8846368160248</v>
      </c>
      <c r="W34" s="13">
        <f t="shared" si="21"/>
        <v>9788.5134179203524</v>
      </c>
      <c r="X34" s="13">
        <f t="shared" si="21"/>
        <v>9539.7230761781739</v>
      </c>
      <c r="Y34" s="13">
        <f t="shared" si="21"/>
        <v>9492.0577822288469</v>
      </c>
      <c r="Z34" s="13">
        <f t="shared" si="21"/>
        <v>9435.1195318033278</v>
      </c>
      <c r="AA34" s="13">
        <f t="shared" si="21"/>
        <v>9355.4575738039712</v>
      </c>
      <c r="AB34" s="13">
        <f t="shared" si="21"/>
        <v>9387.1043984885182</v>
      </c>
      <c r="AC34" s="13">
        <f t="shared" si="21"/>
        <v>9464.8435831016977</v>
      </c>
      <c r="AD34" s="13">
        <f t="shared" si="21"/>
        <v>9551.7372536781986</v>
      </c>
      <c r="AE34" s="13">
        <f t="shared" si="21"/>
        <v>9596.1769584591166</v>
      </c>
      <c r="AF34" s="13">
        <f t="shared" si="21"/>
        <v>9546.5110680434391</v>
      </c>
    </row>
    <row r="35" spans="1:32" ht="12" customHeight="1">
      <c r="A35" s="12" t="s">
        <v>17</v>
      </c>
      <c r="B35" s="13">
        <f t="shared" si="21"/>
        <v>23070</v>
      </c>
      <c r="C35" s="13">
        <f t="shared" si="21"/>
        <v>21730.131446338295</v>
      </c>
      <c r="D35" s="13">
        <f t="shared" si="21"/>
        <v>21882.145164539306</v>
      </c>
      <c r="E35" s="13">
        <f t="shared" si="21"/>
        <v>24455.013808765718</v>
      </c>
      <c r="F35" s="13">
        <f t="shared" si="21"/>
        <v>20527.285611259918</v>
      </c>
      <c r="G35" s="13">
        <f t="shared" si="21"/>
        <v>17376.587292606739</v>
      </c>
      <c r="H35" s="13">
        <f t="shared" si="21"/>
        <v>17136.702320942008</v>
      </c>
      <c r="I35" s="13">
        <f t="shared" si="21"/>
        <v>16158.871807885273</v>
      </c>
      <c r="J35" s="13">
        <f t="shared" si="21"/>
        <v>16608.772811368897</v>
      </c>
      <c r="K35" s="13">
        <f t="shared" si="21"/>
        <v>13119.002278217258</v>
      </c>
      <c r="L35" s="13">
        <f t="shared" si="21"/>
        <v>10468.086574633258</v>
      </c>
      <c r="M35" s="13">
        <f t="shared" si="21"/>
        <v>6170.1422944323112</v>
      </c>
      <c r="N35" s="13">
        <f t="shared" si="21"/>
        <v>8241.0589925885597</v>
      </c>
      <c r="O35" s="13">
        <f t="shared" si="21"/>
        <v>9734.4172887735349</v>
      </c>
      <c r="P35" s="13">
        <f t="shared" si="21"/>
        <v>9414.3023870443467</v>
      </c>
      <c r="Q35" s="13">
        <f t="shared" si="21"/>
        <v>9337.0057213959553</v>
      </c>
      <c r="R35" s="13">
        <f t="shared" si="21"/>
        <v>9393.2610366225545</v>
      </c>
      <c r="S35" s="13">
        <f t="shared" si="21"/>
        <v>8592.6350313073417</v>
      </c>
      <c r="T35" s="13">
        <f t="shared" si="21"/>
        <v>8205.0038823016966</v>
      </c>
      <c r="U35" s="13">
        <f t="shared" si="21"/>
        <v>8066.0724477484182</v>
      </c>
      <c r="V35" s="13">
        <f t="shared" si="21"/>
        <v>8368.2068342206148</v>
      </c>
      <c r="W35" s="13">
        <f t="shared" si="21"/>
        <v>9051.0029970847281</v>
      </c>
      <c r="X35" s="13">
        <f t="shared" si="21"/>
        <v>9029.4441447235276</v>
      </c>
      <c r="Y35" s="13">
        <f t="shared" si="21"/>
        <v>8799.9467329515792</v>
      </c>
      <c r="Z35" s="13">
        <f t="shared" si="21"/>
        <v>8755.9777367432962</v>
      </c>
      <c r="AA35" s="13">
        <f t="shared" si="21"/>
        <v>8703.4548734682394</v>
      </c>
      <c r="AB35" s="13">
        <f t="shared" si="21"/>
        <v>8629.9704566314958</v>
      </c>
      <c r="AC35" s="13">
        <f t="shared" si="21"/>
        <v>8659.1631668671325</v>
      </c>
      <c r="AD35" s="13">
        <f t="shared" si="21"/>
        <v>8730.8739155121693</v>
      </c>
      <c r="AE35" s="13">
        <f t="shared" si="21"/>
        <v>8811.0292477369894</v>
      </c>
      <c r="AF35" s="13">
        <f t="shared" si="21"/>
        <v>8852.0227893500269</v>
      </c>
    </row>
    <row r="36" spans="1:32" ht="12" customHeight="1">
      <c r="A36" s="12" t="s">
        <v>18</v>
      </c>
      <c r="B36" s="13">
        <f t="shared" si="21"/>
        <v>17843</v>
      </c>
      <c r="C36" s="13">
        <f t="shared" si="21"/>
        <v>18980.031399147068</v>
      </c>
      <c r="D36" s="13">
        <f t="shared" si="21"/>
        <v>18159.924608676392</v>
      </c>
      <c r="E36" s="13">
        <f t="shared" si="21"/>
        <v>18510.33906646254</v>
      </c>
      <c r="F36" s="13">
        <f t="shared" si="21"/>
        <v>20891.445708440937</v>
      </c>
      <c r="G36" s="13">
        <f t="shared" si="21"/>
        <v>17731.137552670971</v>
      </c>
      <c r="H36" s="13">
        <f t="shared" si="21"/>
        <v>15116.672372892077</v>
      </c>
      <c r="I36" s="13">
        <f t="shared" si="21"/>
        <v>14900.91127833174</v>
      </c>
      <c r="J36" s="13">
        <f t="shared" si="21"/>
        <v>14069.447383435807</v>
      </c>
      <c r="K36" s="13">
        <f t="shared" si="21"/>
        <v>14438.935412187166</v>
      </c>
      <c r="L36" s="13">
        <f t="shared" si="21"/>
        <v>11403.710851636344</v>
      </c>
      <c r="M36" s="13">
        <f t="shared" si="21"/>
        <v>9102.6686740752775</v>
      </c>
      <c r="N36" s="13">
        <f t="shared" si="21"/>
        <v>5372.0888080704835</v>
      </c>
      <c r="O36" s="13">
        <f t="shared" si="21"/>
        <v>7149.8032797305195</v>
      </c>
      <c r="P36" s="13">
        <f t="shared" ref="M36:AF38" si="22">P67+P93</f>
        <v>8458.9241504618767</v>
      </c>
      <c r="Q36" s="13">
        <f t="shared" si="22"/>
        <v>8167.3044679632894</v>
      </c>
      <c r="R36" s="13">
        <f t="shared" si="22"/>
        <v>8105.854894652859</v>
      </c>
      <c r="S36" s="13">
        <f t="shared" si="22"/>
        <v>8148.0498909336729</v>
      </c>
      <c r="T36" s="13">
        <f t="shared" si="22"/>
        <v>7455.0068947611335</v>
      </c>
      <c r="U36" s="13">
        <f t="shared" si="22"/>
        <v>7120.2985893309815</v>
      </c>
      <c r="V36" s="13">
        <f t="shared" si="22"/>
        <v>6999.8582706559228</v>
      </c>
      <c r="W36" s="13">
        <f t="shared" si="22"/>
        <v>7262.0512418300223</v>
      </c>
      <c r="X36" s="13">
        <f t="shared" si="22"/>
        <v>7854.5723429577793</v>
      </c>
      <c r="Y36" s="13">
        <f t="shared" si="22"/>
        <v>7835.8633042405527</v>
      </c>
      <c r="Z36" s="13">
        <f t="shared" si="22"/>
        <v>7636.7026118990589</v>
      </c>
      <c r="AA36" s="13">
        <f t="shared" si="22"/>
        <v>7598.5457731844499</v>
      </c>
      <c r="AB36" s="13">
        <f t="shared" si="22"/>
        <v>7552.9657828357449</v>
      </c>
      <c r="AC36" s="13">
        <f t="shared" si="22"/>
        <v>7489.1950970553771</v>
      </c>
      <c r="AD36" s="13">
        <f t="shared" si="22"/>
        <v>7514.5288920509884</v>
      </c>
      <c r="AE36" s="13">
        <f t="shared" si="22"/>
        <v>7576.7603666380073</v>
      </c>
      <c r="AF36" s="13">
        <f t="shared" si="22"/>
        <v>7646.3201552975015</v>
      </c>
    </row>
    <row r="37" spans="1:32" ht="12" customHeight="1">
      <c r="A37" s="12" t="s">
        <v>19</v>
      </c>
      <c r="B37" s="13">
        <f t="shared" ref="B37:L38" si="23">B68+B94</f>
        <v>9716</v>
      </c>
      <c r="C37" s="13">
        <f t="shared" si="23"/>
        <v>12621.769322061506</v>
      </c>
      <c r="D37" s="13">
        <f t="shared" si="23"/>
        <v>13827.438972797712</v>
      </c>
      <c r="E37" s="13">
        <f t="shared" si="23"/>
        <v>13536.109686940987</v>
      </c>
      <c r="F37" s="13">
        <f t="shared" si="23"/>
        <v>14061.429353252897</v>
      </c>
      <c r="G37" s="13">
        <f t="shared" si="23"/>
        <v>16114.647166588071</v>
      </c>
      <c r="H37" s="13">
        <f t="shared" si="23"/>
        <v>13867.489501302629</v>
      </c>
      <c r="I37" s="13">
        <f t="shared" si="23"/>
        <v>11823.048293744987</v>
      </c>
      <c r="J37" s="13">
        <f t="shared" si="23"/>
        <v>11645.565264487959</v>
      </c>
      <c r="K37" s="13">
        <f t="shared" si="23"/>
        <v>11018.953155366744</v>
      </c>
      <c r="L37" s="13">
        <f t="shared" si="23"/>
        <v>11280.904371983157</v>
      </c>
      <c r="M37" s="13">
        <f t="shared" si="22"/>
        <v>8907.8386362931196</v>
      </c>
      <c r="N37" s="13">
        <f t="shared" si="22"/>
        <v>7114.4532277094604</v>
      </c>
      <c r="O37" s="13">
        <f t="shared" si="22"/>
        <v>4207.0544686653484</v>
      </c>
      <c r="P37" s="13">
        <f t="shared" si="22"/>
        <v>5567.9785612885225</v>
      </c>
      <c r="Q37" s="13">
        <f t="shared" si="22"/>
        <v>6604.1881890109644</v>
      </c>
      <c r="R37" s="13">
        <f t="shared" si="22"/>
        <v>6359.8910628350823</v>
      </c>
      <c r="S37" s="13">
        <f t="shared" si="22"/>
        <v>6318.9820572759108</v>
      </c>
      <c r="T37" s="13">
        <f t="shared" si="22"/>
        <v>6343.6593748070809</v>
      </c>
      <c r="U37" s="13">
        <f t="shared" si="22"/>
        <v>5805.8843306062254</v>
      </c>
      <c r="V37" s="13">
        <f t="shared" si="22"/>
        <v>5547.1997413118315</v>
      </c>
      <c r="W37" s="13">
        <f t="shared" si="22"/>
        <v>5453.5223172658243</v>
      </c>
      <c r="X37" s="13">
        <f t="shared" si="22"/>
        <v>5657.7896809008071</v>
      </c>
      <c r="Y37" s="13">
        <f t="shared" si="22"/>
        <v>6119.3929032750166</v>
      </c>
      <c r="Z37" s="13">
        <f t="shared" si="22"/>
        <v>6104.8169399056114</v>
      </c>
      <c r="AA37" s="13">
        <f t="shared" si="22"/>
        <v>5949.6534919021597</v>
      </c>
      <c r="AB37" s="13">
        <f t="shared" si="22"/>
        <v>5919.9260060701736</v>
      </c>
      <c r="AC37" s="13">
        <f t="shared" si="22"/>
        <v>5884.4152414744058</v>
      </c>
      <c r="AD37" s="13">
        <f t="shared" si="22"/>
        <v>5834.7323478727894</v>
      </c>
      <c r="AE37" s="13">
        <f t="shared" si="22"/>
        <v>5854.4695707972387</v>
      </c>
      <c r="AF37" s="13">
        <f t="shared" si="22"/>
        <v>5902.9532854185163</v>
      </c>
    </row>
    <row r="38" spans="1:32" ht="12" customHeight="1">
      <c r="A38" s="12" t="s">
        <v>20</v>
      </c>
      <c r="B38" s="13">
        <f t="shared" si="23"/>
        <v>5333</v>
      </c>
      <c r="C38" s="13">
        <f t="shared" si="23"/>
        <v>6472.3872320064211</v>
      </c>
      <c r="D38" s="13">
        <f t="shared" si="23"/>
        <v>8577.3448447043538</v>
      </c>
      <c r="E38" s="13">
        <f t="shared" si="23"/>
        <v>10446.540062084096</v>
      </c>
      <c r="F38" s="13">
        <f t="shared" si="23"/>
        <v>11561.303063351294</v>
      </c>
      <c r="G38" s="13">
        <f t="shared" si="23"/>
        <v>12709.778956730754</v>
      </c>
      <c r="H38" s="13">
        <f t="shared" si="23"/>
        <v>14583.230880339452</v>
      </c>
      <c r="I38" s="13">
        <f t="shared" si="23"/>
        <v>14399.93018296747</v>
      </c>
      <c r="J38" s="13">
        <f t="shared" si="23"/>
        <v>13284.349431441215</v>
      </c>
      <c r="K38" s="13">
        <f t="shared" si="23"/>
        <v>12625.657729601833</v>
      </c>
      <c r="L38" s="13">
        <f t="shared" si="23"/>
        <v>11987.427865432323</v>
      </c>
      <c r="M38" s="13">
        <f t="shared" si="22"/>
        <v>11781.950841306996</v>
      </c>
      <c r="N38" s="13">
        <f t="shared" si="22"/>
        <v>10480.83756836119</v>
      </c>
      <c r="O38" s="13">
        <f t="shared" si="22"/>
        <v>8922.7163096610529</v>
      </c>
      <c r="P38" s="13">
        <f t="shared" si="22"/>
        <v>6679.2189069036531</v>
      </c>
      <c r="Q38" s="13">
        <f t="shared" si="22"/>
        <v>6205.0313352676931</v>
      </c>
      <c r="R38" s="13">
        <f t="shared" si="22"/>
        <v>6476.8786799127056</v>
      </c>
      <c r="S38" s="13">
        <f t="shared" si="22"/>
        <v>6477.5573997468364</v>
      </c>
      <c r="T38" s="13">
        <f t="shared" si="22"/>
        <v>6455.5569606073113</v>
      </c>
      <c r="U38" s="13">
        <f t="shared" si="22"/>
        <v>6450.8585339891042</v>
      </c>
      <c r="V38" s="13">
        <f t="shared" si="22"/>
        <v>6178.6404142278898</v>
      </c>
      <c r="W38" s="13">
        <f t="shared" si="22"/>
        <v>5912.8549427891367</v>
      </c>
      <c r="X38" s="13">
        <f t="shared" si="22"/>
        <v>5731.7767279381878</v>
      </c>
      <c r="Y38" s="13">
        <f t="shared" si="22"/>
        <v>5741.572709039976</v>
      </c>
      <c r="Z38" s="13">
        <f t="shared" si="22"/>
        <v>5975.9691114871384</v>
      </c>
      <c r="AA38" s="13">
        <f t="shared" si="22"/>
        <v>6086.4997144388235</v>
      </c>
      <c r="AB38" s="13">
        <f t="shared" si="22"/>
        <v>6065.2169380719124</v>
      </c>
      <c r="AC38" s="13">
        <f t="shared" si="22"/>
        <v>6040.12087744574</v>
      </c>
      <c r="AD38" s="13">
        <f t="shared" si="22"/>
        <v>6009.9178060914946</v>
      </c>
      <c r="AE38" s="13">
        <f t="shared" si="22"/>
        <v>5969.9178193584758</v>
      </c>
      <c r="AF38" s="13">
        <f t="shared" si="22"/>
        <v>5959.5302384928109</v>
      </c>
    </row>
    <row r="39" spans="1:32" ht="12" customHeight="1">
      <c r="A39" s="12" t="s">
        <v>21</v>
      </c>
      <c r="B39" s="32">
        <f t="shared" ref="B39:AF39" si="24">SUM(B20:B22)</f>
        <v>41799</v>
      </c>
      <c r="C39" s="32">
        <f t="shared" si="24"/>
        <v>37673.146699435296</v>
      </c>
      <c r="D39" s="32">
        <f t="shared" si="24"/>
        <v>34614.261956936418</v>
      </c>
      <c r="E39" s="32">
        <f t="shared" si="24"/>
        <v>32683.464010356376</v>
      </c>
      <c r="F39" s="32">
        <f t="shared" si="24"/>
        <v>31049.774510308882</v>
      </c>
      <c r="G39" s="32">
        <f t="shared" si="24"/>
        <v>30764.666894130147</v>
      </c>
      <c r="H39" s="32">
        <f t="shared" si="24"/>
        <v>31821.038992858968</v>
      </c>
      <c r="I39" s="32">
        <f t="shared" si="24"/>
        <v>33023.757966176614</v>
      </c>
      <c r="J39" s="32">
        <f t="shared" si="24"/>
        <v>33562.541733680009</v>
      </c>
      <c r="K39" s="32">
        <f t="shared" si="24"/>
        <v>33194.189760308254</v>
      </c>
      <c r="L39" s="32">
        <f t="shared" si="24"/>
        <v>32787.219627142054</v>
      </c>
      <c r="M39" s="32">
        <f t="shared" si="24"/>
        <v>32574.97634932529</v>
      </c>
      <c r="N39" s="32">
        <f t="shared" si="24"/>
        <v>32454.133467318465</v>
      </c>
      <c r="O39" s="32">
        <f t="shared" si="24"/>
        <v>32488.4216763763</v>
      </c>
      <c r="P39" s="32">
        <f t="shared" si="24"/>
        <v>32714.50812775526</v>
      </c>
      <c r="Q39" s="32">
        <f t="shared" si="24"/>
        <v>32955.296417408834</v>
      </c>
      <c r="R39" s="32">
        <f t="shared" si="24"/>
        <v>33049.306567813044</v>
      </c>
      <c r="S39" s="32">
        <f t="shared" si="24"/>
        <v>33004.546034761632</v>
      </c>
      <c r="T39" s="32">
        <f t="shared" si="24"/>
        <v>32918.207210984925</v>
      </c>
      <c r="U39" s="32">
        <f t="shared" si="24"/>
        <v>32898.219120405527</v>
      </c>
      <c r="V39" s="32">
        <f t="shared" si="24"/>
        <v>32929.855148596325</v>
      </c>
      <c r="W39" s="32">
        <f t="shared" si="24"/>
        <v>32979.236525567139</v>
      </c>
      <c r="X39" s="32">
        <f t="shared" si="24"/>
        <v>33042.796388650866</v>
      </c>
      <c r="Y39" s="32">
        <f t="shared" si="24"/>
        <v>33105.809532482308</v>
      </c>
      <c r="Z39" s="32">
        <f t="shared" si="24"/>
        <v>33143.564281376704</v>
      </c>
      <c r="AA39" s="32">
        <f t="shared" si="24"/>
        <v>33156.137381669781</v>
      </c>
      <c r="AB39" s="32">
        <f t="shared" si="24"/>
        <v>33164.44226990646</v>
      </c>
      <c r="AC39" s="32">
        <f t="shared" si="24"/>
        <v>33184.59774740634</v>
      </c>
      <c r="AD39" s="32">
        <f t="shared" si="24"/>
        <v>33218.834785944928</v>
      </c>
      <c r="AE39" s="32">
        <f t="shared" si="24"/>
        <v>33257.045653474343</v>
      </c>
      <c r="AF39" s="32">
        <f t="shared" si="24"/>
        <v>33293.574815509659</v>
      </c>
    </row>
    <row r="40" spans="1:32" ht="12" customHeight="1">
      <c r="A40" s="12" t="s">
        <v>22</v>
      </c>
      <c r="B40" s="32">
        <f t="shared" ref="B40:AF40" si="25">SUM(B23:B32)</f>
        <v>197586</v>
      </c>
      <c r="C40" s="32">
        <f t="shared" si="25"/>
        <v>174832.75008183008</v>
      </c>
      <c r="D40" s="32">
        <f t="shared" si="25"/>
        <v>157101.63766521268</v>
      </c>
      <c r="E40" s="32">
        <f t="shared" si="25"/>
        <v>143745.29609308467</v>
      </c>
      <c r="F40" s="32">
        <f t="shared" si="25"/>
        <v>132392.21530026002</v>
      </c>
      <c r="G40" s="32">
        <f t="shared" si="25"/>
        <v>123272.37102867184</v>
      </c>
      <c r="H40" s="32">
        <f t="shared" si="25"/>
        <v>113301.52175191832</v>
      </c>
      <c r="I40" s="32">
        <f t="shared" si="25"/>
        <v>107348.71698986094</v>
      </c>
      <c r="J40" s="32">
        <f t="shared" si="25"/>
        <v>104946.68351900463</v>
      </c>
      <c r="K40" s="32">
        <f t="shared" si="25"/>
        <v>108369.32648177525</v>
      </c>
      <c r="L40" s="32">
        <f t="shared" si="25"/>
        <v>109273.89001171442</v>
      </c>
      <c r="M40" s="32">
        <f t="shared" si="25"/>
        <v>108171.85404461453</v>
      </c>
      <c r="N40" s="32">
        <f t="shared" si="25"/>
        <v>107378.60876145317</v>
      </c>
      <c r="O40" s="32">
        <f t="shared" si="25"/>
        <v>106632.17719094899</v>
      </c>
      <c r="P40" s="32">
        <f t="shared" si="25"/>
        <v>105740.64019370383</v>
      </c>
      <c r="Q40" s="32">
        <f t="shared" si="25"/>
        <v>105834.20944291486</v>
      </c>
      <c r="R40" s="32">
        <f t="shared" si="25"/>
        <v>106468.52688568526</v>
      </c>
      <c r="S40" s="32">
        <f t="shared" si="25"/>
        <v>107349.97963037717</v>
      </c>
      <c r="T40" s="32">
        <f t="shared" si="25"/>
        <v>107913.86448669627</v>
      </c>
      <c r="U40" s="32">
        <f t="shared" si="25"/>
        <v>107623.63811375361</v>
      </c>
      <c r="V40" s="32">
        <f t="shared" si="25"/>
        <v>107326.93214263111</v>
      </c>
      <c r="W40" s="32">
        <f t="shared" si="25"/>
        <v>107311.2004339126</v>
      </c>
      <c r="X40" s="32">
        <f t="shared" si="25"/>
        <v>107357.58642038461</v>
      </c>
      <c r="Y40" s="32">
        <f t="shared" si="25"/>
        <v>107478.61275887006</v>
      </c>
      <c r="Z40" s="32">
        <f t="shared" si="25"/>
        <v>107710.4763240519</v>
      </c>
      <c r="AA40" s="32">
        <f t="shared" si="25"/>
        <v>107928.2520268903</v>
      </c>
      <c r="AB40" s="32">
        <f t="shared" si="25"/>
        <v>108072.05359711353</v>
      </c>
      <c r="AC40" s="32">
        <f t="shared" si="25"/>
        <v>108123.56187172569</v>
      </c>
      <c r="AD40" s="32">
        <f t="shared" si="25"/>
        <v>108126.40103480358</v>
      </c>
      <c r="AE40" s="32">
        <f t="shared" si="25"/>
        <v>108191.44100991701</v>
      </c>
      <c r="AF40" s="32">
        <f t="shared" si="25"/>
        <v>108306.07082462357</v>
      </c>
    </row>
    <row r="41" spans="1:32" ht="12" customHeight="1">
      <c r="A41" s="12" t="s">
        <v>23</v>
      </c>
      <c r="B41" s="32">
        <f t="shared" ref="B41:AF41" si="26">SUM(B33:B38)</f>
        <v>105600</v>
      </c>
      <c r="C41" s="32">
        <f t="shared" si="26"/>
        <v>112257.95389758651</v>
      </c>
      <c r="D41" s="32">
        <f t="shared" si="26"/>
        <v>112865.70854215614</v>
      </c>
      <c r="E41" s="32">
        <f t="shared" si="26"/>
        <v>109184.53260029342</v>
      </c>
      <c r="F41" s="32">
        <f t="shared" si="26"/>
        <v>105404.62269157292</v>
      </c>
      <c r="G41" s="32">
        <f t="shared" si="26"/>
        <v>100811.3998445469</v>
      </c>
      <c r="H41" s="32">
        <f t="shared" si="26"/>
        <v>97049.394137296011</v>
      </c>
      <c r="I41" s="32">
        <f t="shared" si="26"/>
        <v>90169.939867023917</v>
      </c>
      <c r="J41" s="32">
        <f t="shared" si="26"/>
        <v>81701.930755921247</v>
      </c>
      <c r="K41" s="32">
        <f t="shared" si="26"/>
        <v>69534.025984816733</v>
      </c>
      <c r="L41" s="32">
        <f t="shared" si="26"/>
        <v>61194.344254304502</v>
      </c>
      <c r="M41" s="32">
        <f t="shared" si="26"/>
        <v>55958.536192415922</v>
      </c>
      <c r="N41" s="32">
        <f t="shared" si="26"/>
        <v>52467.022495960475</v>
      </c>
      <c r="O41" s="32">
        <f t="shared" si="26"/>
        <v>50840.767710895925</v>
      </c>
      <c r="P41" s="32">
        <f t="shared" si="26"/>
        <v>50931.740117734756</v>
      </c>
      <c r="Q41" s="32">
        <f t="shared" si="26"/>
        <v>50277.667818011047</v>
      </c>
      <c r="R41" s="32">
        <f t="shared" si="26"/>
        <v>48987.558871911613</v>
      </c>
      <c r="S41" s="32">
        <f t="shared" si="26"/>
        <v>47609.17351843552</v>
      </c>
      <c r="T41" s="32">
        <f t="shared" si="26"/>
        <v>46724.225576805933</v>
      </c>
      <c r="U41" s="32">
        <f t="shared" si="26"/>
        <v>46812.519080213191</v>
      </c>
      <c r="V41" s="32">
        <f t="shared" si="26"/>
        <v>47178.991595997206</v>
      </c>
      <c r="W41" s="32">
        <f t="shared" si="26"/>
        <v>47480.037164985704</v>
      </c>
      <c r="X41" s="32">
        <f t="shared" si="26"/>
        <v>47775.372730930067</v>
      </c>
      <c r="Y41" s="32">
        <f t="shared" si="26"/>
        <v>47891.142583677181</v>
      </c>
      <c r="Z41" s="32">
        <f t="shared" si="26"/>
        <v>47727.288582229812</v>
      </c>
      <c r="AA41" s="32">
        <f t="shared" si="26"/>
        <v>47545.527926854345</v>
      </c>
      <c r="AB41" s="32">
        <f t="shared" si="26"/>
        <v>47488.688602222021</v>
      </c>
      <c r="AC41" s="32">
        <f t="shared" si="26"/>
        <v>47562.439285860506</v>
      </c>
      <c r="AD41" s="32">
        <f t="shared" si="26"/>
        <v>47713.131717461649</v>
      </c>
      <c r="AE41" s="32">
        <f t="shared" si="26"/>
        <v>47827.570317329613</v>
      </c>
      <c r="AF41" s="32">
        <f t="shared" si="26"/>
        <v>47891.272205337606</v>
      </c>
    </row>
    <row r="42" spans="1:32" ht="12" customHeight="1">
      <c r="A42" s="12" t="s">
        <v>24</v>
      </c>
      <c r="B42" s="32">
        <f t="shared" ref="B42:AF42" si="27">SUM(B35:B38)</f>
        <v>55962</v>
      </c>
      <c r="C42" s="32">
        <f t="shared" si="27"/>
        <v>59804.319399553286</v>
      </c>
      <c r="D42" s="32">
        <f t="shared" si="27"/>
        <v>62446.853590717765</v>
      </c>
      <c r="E42" s="32">
        <f t="shared" si="27"/>
        <v>66948.002624253335</v>
      </c>
      <c r="F42" s="32">
        <f t="shared" si="27"/>
        <v>67041.463736305042</v>
      </c>
      <c r="G42" s="32">
        <f t="shared" si="27"/>
        <v>63932.150968596536</v>
      </c>
      <c r="H42" s="32">
        <f t="shared" si="27"/>
        <v>60704.095075476172</v>
      </c>
      <c r="I42" s="32">
        <f t="shared" si="27"/>
        <v>57282.761562929474</v>
      </c>
      <c r="J42" s="32">
        <f t="shared" si="27"/>
        <v>55608.134890733876</v>
      </c>
      <c r="K42" s="32">
        <f t="shared" si="27"/>
        <v>51202.548575373003</v>
      </c>
      <c r="L42" s="32">
        <f t="shared" si="27"/>
        <v>45140.129663685082</v>
      </c>
      <c r="M42" s="32">
        <f t="shared" si="27"/>
        <v>35962.60044610771</v>
      </c>
      <c r="N42" s="32">
        <f t="shared" si="27"/>
        <v>31208.438596729691</v>
      </c>
      <c r="O42" s="32">
        <f t="shared" si="27"/>
        <v>30013.991346830455</v>
      </c>
      <c r="P42" s="32">
        <f t="shared" si="27"/>
        <v>30120.424005698398</v>
      </c>
      <c r="Q42" s="32">
        <f t="shared" si="27"/>
        <v>30313.529713637905</v>
      </c>
      <c r="R42" s="32">
        <f t="shared" si="27"/>
        <v>30335.8856740232</v>
      </c>
      <c r="S42" s="32">
        <f t="shared" si="27"/>
        <v>29537.224379263767</v>
      </c>
      <c r="T42" s="32">
        <f t="shared" si="27"/>
        <v>28459.227112477223</v>
      </c>
      <c r="U42" s="32">
        <f t="shared" si="27"/>
        <v>27443.113901674729</v>
      </c>
      <c r="V42" s="32">
        <f t="shared" si="27"/>
        <v>27093.905260416257</v>
      </c>
      <c r="W42" s="32">
        <f t="shared" si="27"/>
        <v>27679.431498969712</v>
      </c>
      <c r="X42" s="32">
        <f t="shared" si="27"/>
        <v>28273.582896520304</v>
      </c>
      <c r="Y42" s="32">
        <f t="shared" si="27"/>
        <v>28496.775649507123</v>
      </c>
      <c r="Z42" s="32">
        <f t="shared" si="27"/>
        <v>28473.466400035104</v>
      </c>
      <c r="AA42" s="32">
        <f t="shared" si="27"/>
        <v>28338.153852993673</v>
      </c>
      <c r="AB42" s="32">
        <f t="shared" si="27"/>
        <v>28168.079183609327</v>
      </c>
      <c r="AC42" s="32">
        <f t="shared" si="27"/>
        <v>28072.894382842656</v>
      </c>
      <c r="AD42" s="32">
        <f t="shared" si="27"/>
        <v>28090.052961527443</v>
      </c>
      <c r="AE42" s="32">
        <f t="shared" si="27"/>
        <v>28212.177004530713</v>
      </c>
      <c r="AF42" s="32">
        <f t="shared" si="27"/>
        <v>28360.826468558855</v>
      </c>
    </row>
    <row r="43" spans="1:32" ht="12" customHeight="1">
      <c r="A43" s="6" t="s">
        <v>138</v>
      </c>
      <c r="B43" s="3">
        <f>SUM(B23:B32)</f>
        <v>197586</v>
      </c>
      <c r="C43" s="3">
        <f t="shared" ref="C43:L43" si="28">SUM(C23:C32)</f>
        <v>174832.75008183008</v>
      </c>
      <c r="D43" s="3">
        <f t="shared" si="28"/>
        <v>157101.63766521268</v>
      </c>
      <c r="E43" s="3">
        <f>SUM(E23:E32)</f>
        <v>143745.29609308467</v>
      </c>
      <c r="F43" s="3">
        <f t="shared" si="28"/>
        <v>132392.21530026002</v>
      </c>
      <c r="G43" s="3">
        <f t="shared" si="28"/>
        <v>123272.37102867184</v>
      </c>
      <c r="H43" s="3">
        <f t="shared" si="28"/>
        <v>113301.52175191832</v>
      </c>
      <c r="I43" s="3">
        <f t="shared" si="28"/>
        <v>107348.71698986094</v>
      </c>
      <c r="J43" s="3">
        <f t="shared" si="28"/>
        <v>104946.68351900463</v>
      </c>
      <c r="K43" s="3">
        <f t="shared" si="28"/>
        <v>108369.32648177525</v>
      </c>
      <c r="L43" s="3">
        <f t="shared" si="28"/>
        <v>109273.89001171442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" customHeight="1">
      <c r="A44" s="6"/>
      <c r="B44" s="3"/>
      <c r="C44" s="117"/>
      <c r="D44" s="117">
        <f>D43/B43</f>
        <v>0.79510510696715697</v>
      </c>
      <c r="E44" s="117">
        <f t="shared" ref="E44:L44" si="29">E43/C43</f>
        <v>0.82218746788462127</v>
      </c>
      <c r="F44" s="117">
        <f t="shared" si="29"/>
        <v>0.84271696506685045</v>
      </c>
      <c r="G44" s="117">
        <f t="shared" si="29"/>
        <v>0.85757499117637037</v>
      </c>
      <c r="H44" s="117">
        <f t="shared" si="29"/>
        <v>0.85580199330417728</v>
      </c>
      <c r="I44" s="117">
        <f t="shared" si="29"/>
        <v>0.87082544201971079</v>
      </c>
      <c r="J44" s="117">
        <f t="shared" si="29"/>
        <v>0.92626014104905663</v>
      </c>
      <c r="K44" s="117">
        <f t="shared" si="29"/>
        <v>1.0095074214255462</v>
      </c>
      <c r="L44" s="117">
        <f t="shared" si="29"/>
        <v>1.0412324272441271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" customHeight="1">
      <c r="A45" s="6" t="s">
        <v>139</v>
      </c>
      <c r="B45" s="116">
        <f>SUM(B25:B26)</f>
        <v>31000</v>
      </c>
      <c r="C45" s="116">
        <f t="shared" ref="C45:L45" si="30">SUM(C25:C26)</f>
        <v>21776.297834640522</v>
      </c>
      <c r="D45" s="116">
        <f t="shared" si="30"/>
        <v>18597.756664559478</v>
      </c>
      <c r="E45" s="116">
        <f t="shared" si="30"/>
        <v>22631.155004929151</v>
      </c>
      <c r="F45" s="116">
        <f t="shared" si="30"/>
        <v>23767.342779164195</v>
      </c>
      <c r="G45" s="116">
        <f t="shared" si="30"/>
        <v>23290.828795027548</v>
      </c>
      <c r="H45" s="116">
        <f t="shared" si="30"/>
        <v>23267.379502035703</v>
      </c>
      <c r="I45" s="116">
        <f t="shared" si="30"/>
        <v>22352.876204923257</v>
      </c>
      <c r="J45" s="116">
        <f t="shared" si="30"/>
        <v>20869.381891695139</v>
      </c>
      <c r="K45" s="116">
        <f t="shared" si="30"/>
        <v>20211.425890658022</v>
      </c>
      <c r="L45" s="116">
        <f t="shared" si="30"/>
        <v>20414.465848911273</v>
      </c>
      <c r="M45" s="116">
        <f t="shared" ref="M45:U45" si="31">SUM(M25:M26)</f>
        <v>21638.483280171811</v>
      </c>
      <c r="N45" s="116">
        <f t="shared" si="31"/>
        <v>22458.933360429593</v>
      </c>
      <c r="O45" s="116">
        <f t="shared" si="31"/>
        <v>22146.795851245381</v>
      </c>
      <c r="P45" s="116">
        <f t="shared" si="31"/>
        <v>21807.357261908975</v>
      </c>
      <c r="Q45" s="116">
        <f t="shared" si="31"/>
        <v>21687.486454553346</v>
      </c>
      <c r="R45" s="116">
        <f t="shared" si="31"/>
        <v>21530.935614701197</v>
      </c>
      <c r="S45" s="116">
        <f t="shared" si="31"/>
        <v>21476.05774669371</v>
      </c>
      <c r="T45" s="116">
        <f t="shared" si="31"/>
        <v>21601.454779972439</v>
      </c>
      <c r="U45" s="116">
        <f t="shared" si="31"/>
        <v>21790.109554486648</v>
      </c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" customHeight="1">
      <c r="A46" s="6" t="s">
        <v>140</v>
      </c>
      <c r="B46" s="116">
        <v>49325</v>
      </c>
      <c r="C46" s="116">
        <v>43438</v>
      </c>
      <c r="D46" s="116">
        <v>38333</v>
      </c>
      <c r="E46" s="116">
        <v>33963</v>
      </c>
      <c r="F46" s="116">
        <f>SUM(B21:B22)</f>
        <v>29924</v>
      </c>
      <c r="G46" s="116">
        <f t="shared" ref="G46:L46" si="32">SUM(C21:C22)</f>
        <v>26164.297864575165</v>
      </c>
      <c r="H46" s="116">
        <f t="shared" si="32"/>
        <v>24078.045122903026</v>
      </c>
      <c r="I46" s="116">
        <f t="shared" si="32"/>
        <v>22539.789550570946</v>
      </c>
      <c r="J46" s="116">
        <f>SUM(F21:F22)</f>
        <v>20974.571464396759</v>
      </c>
      <c r="K46" s="116">
        <f t="shared" si="32"/>
        <v>20312.48458491567</v>
      </c>
      <c r="L46" s="116">
        <f t="shared" si="32"/>
        <v>20515.974068028092</v>
      </c>
      <c r="M46" s="116">
        <f t="shared" ref="M46" si="33">SUM(I21:I22)</f>
        <v>21745.620910635662</v>
      </c>
      <c r="N46" s="116">
        <f t="shared" ref="N46" si="34">SUM(J21:J22)</f>
        <v>22571.056128922817</v>
      </c>
      <c r="O46" s="116">
        <f t="shared" ref="O46" si="35">SUM(K21:K22)</f>
        <v>22257.623191261733</v>
      </c>
      <c r="P46" s="116">
        <f t="shared" ref="P46" si="36">SUM(L21:L22)</f>
        <v>21916.25621606088</v>
      </c>
      <c r="Q46" s="116">
        <f t="shared" ref="Q46" si="37">SUM(M21:M22)</f>
        <v>21795.797915397507</v>
      </c>
      <c r="R46" s="116">
        <f t="shared" ref="R46" si="38">SUM(N21:N22)</f>
        <v>21638.49217014205</v>
      </c>
      <c r="S46" s="116">
        <f t="shared" ref="S46" si="39">SUM(O21:O22)</f>
        <v>21583.21078459236</v>
      </c>
      <c r="T46" s="116">
        <f t="shared" ref="T46" si="40">SUM(P21:P22)</f>
        <v>21709.180018557417</v>
      </c>
      <c r="U46" s="116">
        <f t="shared" ref="U46" si="41">SUM(Q21:Q22)</f>
        <v>21898.765734354442</v>
      </c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" customHeight="1">
      <c r="A47" s="6" t="s">
        <v>141</v>
      </c>
      <c r="B47" s="117">
        <f>B45/B46</f>
        <v>0.6284845413076533</v>
      </c>
      <c r="C47" s="117">
        <f t="shared" ref="C47:K47" si="42">C45/C46</f>
        <v>0.50131907165708645</v>
      </c>
      <c r="D47" s="117">
        <f t="shared" si="42"/>
        <v>0.48516308831971089</v>
      </c>
      <c r="E47" s="117">
        <f t="shared" si="42"/>
        <v>0.66634734873035806</v>
      </c>
      <c r="F47" s="117">
        <f t="shared" si="42"/>
        <v>0.79425687672651368</v>
      </c>
      <c r="G47" s="117">
        <f t="shared" si="42"/>
        <v>0.8901759533383804</v>
      </c>
      <c r="H47" s="117">
        <f t="shared" si="42"/>
        <v>0.96633175090712753</v>
      </c>
      <c r="I47" s="117">
        <f t="shared" si="42"/>
        <v>0.99170740502131471</v>
      </c>
      <c r="J47" s="117">
        <f t="shared" si="42"/>
        <v>0.99498490003096496</v>
      </c>
      <c r="K47" s="117">
        <f t="shared" si="42"/>
        <v>0.99502479896857643</v>
      </c>
      <c r="L47" s="117">
        <f>L45/L46</f>
        <v>0.99505223496675166</v>
      </c>
      <c r="M47" s="117">
        <f t="shared" ref="M47:U47" si="43">M45/M46</f>
        <v>0.99507313997130109</v>
      </c>
      <c r="N47" s="117">
        <f t="shared" si="43"/>
        <v>0.99503245360550285</v>
      </c>
      <c r="O47" s="117">
        <f t="shared" si="43"/>
        <v>0.99502070193820769</v>
      </c>
      <c r="P47" s="117">
        <f t="shared" si="43"/>
        <v>0.99503113337066662</v>
      </c>
      <c r="Q47" s="117">
        <f t="shared" si="43"/>
        <v>0.99503062648751917</v>
      </c>
      <c r="R47" s="117">
        <f t="shared" si="43"/>
        <v>0.99502938769507865</v>
      </c>
      <c r="S47" s="117">
        <f t="shared" si="43"/>
        <v>0.99503535229451845</v>
      </c>
      <c r="T47" s="117">
        <f t="shared" si="43"/>
        <v>0.99503780251060181</v>
      </c>
      <c r="U47" s="117">
        <f t="shared" si="43"/>
        <v>0.99503825095962661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" customHeight="1">
      <c r="A48" s="6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8" customFormat="1" ht="12" customHeight="1">
      <c r="A49" s="68" t="s">
        <v>25</v>
      </c>
      <c r="B49" s="65">
        <v>2010</v>
      </c>
      <c r="C49" s="65">
        <f>B49+5</f>
        <v>2015</v>
      </c>
      <c r="D49" s="65">
        <f t="shared" ref="D49:AF49" si="44">C49+5</f>
        <v>2020</v>
      </c>
      <c r="E49" s="65">
        <f t="shared" si="44"/>
        <v>2025</v>
      </c>
      <c r="F49" s="65">
        <f t="shared" si="44"/>
        <v>2030</v>
      </c>
      <c r="G49" s="65">
        <f t="shared" si="44"/>
        <v>2035</v>
      </c>
      <c r="H49" s="65">
        <f t="shared" si="44"/>
        <v>2040</v>
      </c>
      <c r="I49" s="65">
        <f t="shared" si="44"/>
        <v>2045</v>
      </c>
      <c r="J49" s="65">
        <f t="shared" si="44"/>
        <v>2050</v>
      </c>
      <c r="K49" s="65">
        <f t="shared" si="44"/>
        <v>2055</v>
      </c>
      <c r="L49" s="65">
        <f t="shared" si="44"/>
        <v>2060</v>
      </c>
      <c r="M49" s="65">
        <f t="shared" si="44"/>
        <v>2065</v>
      </c>
      <c r="N49" s="65">
        <f t="shared" si="44"/>
        <v>2070</v>
      </c>
      <c r="O49" s="65">
        <f t="shared" si="44"/>
        <v>2075</v>
      </c>
      <c r="P49" s="65">
        <f t="shared" si="44"/>
        <v>2080</v>
      </c>
      <c r="Q49" s="65">
        <f t="shared" si="44"/>
        <v>2085</v>
      </c>
      <c r="R49" s="65">
        <f t="shared" si="44"/>
        <v>2090</v>
      </c>
      <c r="S49" s="65">
        <f t="shared" si="44"/>
        <v>2095</v>
      </c>
      <c r="T49" s="65">
        <f t="shared" si="44"/>
        <v>2100</v>
      </c>
      <c r="U49" s="65">
        <f t="shared" si="44"/>
        <v>2105</v>
      </c>
      <c r="V49" s="65">
        <f t="shared" si="44"/>
        <v>2110</v>
      </c>
      <c r="W49" s="65">
        <f t="shared" si="44"/>
        <v>2115</v>
      </c>
      <c r="X49" s="65">
        <f t="shared" si="44"/>
        <v>2120</v>
      </c>
      <c r="Y49" s="65">
        <f t="shared" si="44"/>
        <v>2125</v>
      </c>
      <c r="Z49" s="65">
        <f t="shared" si="44"/>
        <v>2130</v>
      </c>
      <c r="AA49" s="65">
        <f t="shared" si="44"/>
        <v>2135</v>
      </c>
      <c r="AB49" s="65">
        <f t="shared" si="44"/>
        <v>2140</v>
      </c>
      <c r="AC49" s="65">
        <f t="shared" si="44"/>
        <v>2145</v>
      </c>
      <c r="AD49" s="65">
        <f t="shared" si="44"/>
        <v>2150</v>
      </c>
      <c r="AE49" s="65">
        <f t="shared" si="44"/>
        <v>2155</v>
      </c>
      <c r="AF49" s="65">
        <f t="shared" si="44"/>
        <v>2160</v>
      </c>
    </row>
    <row r="50" spans="1:32" s="8" customFormat="1" ht="12" customHeight="1">
      <c r="A50" s="69" t="s">
        <v>1</v>
      </c>
      <c r="B50" s="66">
        <v>162175</v>
      </c>
      <c r="C50" s="66">
        <f t="shared" ref="C50:AF50" si="45">SUM(C51:C69)</f>
        <v>152527.22607544699</v>
      </c>
      <c r="D50" s="66">
        <f t="shared" si="45"/>
        <v>142849.33684953168</v>
      </c>
      <c r="E50" s="66">
        <f t="shared" si="45"/>
        <v>133843.95736142297</v>
      </c>
      <c r="F50" s="66">
        <f t="shared" si="45"/>
        <v>125967.03120355768</v>
      </c>
      <c r="G50" s="66">
        <f t="shared" si="45"/>
        <v>119501.66905765323</v>
      </c>
      <c r="H50" s="66">
        <f t="shared" si="45"/>
        <v>113842.54687132682</v>
      </c>
      <c r="I50" s="66">
        <f t="shared" si="45"/>
        <v>108801.74514919688</v>
      </c>
      <c r="J50" s="66">
        <f t="shared" si="45"/>
        <v>104402.90352626548</v>
      </c>
      <c r="K50" s="66">
        <f t="shared" si="45"/>
        <v>100615.22681762582</v>
      </c>
      <c r="L50" s="66">
        <f t="shared" si="45"/>
        <v>97502.991323764552</v>
      </c>
      <c r="M50" s="66">
        <f t="shared" si="45"/>
        <v>95054.28935296672</v>
      </c>
      <c r="N50" s="66">
        <f t="shared" si="45"/>
        <v>93611.609747221068</v>
      </c>
      <c r="O50" s="66">
        <f t="shared" si="45"/>
        <v>93055.799639610399</v>
      </c>
      <c r="P50" s="66">
        <f t="shared" si="45"/>
        <v>93115.327211664073</v>
      </c>
      <c r="Q50" s="66">
        <f t="shared" si="45"/>
        <v>93115.314403724216</v>
      </c>
      <c r="R50" s="66">
        <f t="shared" si="45"/>
        <v>92955.365622952391</v>
      </c>
      <c r="S50" s="66">
        <f t="shared" si="45"/>
        <v>92760.375275595303</v>
      </c>
      <c r="T50" s="66">
        <f t="shared" si="45"/>
        <v>92627.890221195179</v>
      </c>
      <c r="U50" s="66">
        <f t="shared" si="45"/>
        <v>92580.547452771862</v>
      </c>
      <c r="V50" s="66">
        <f t="shared" si="45"/>
        <v>92677.6115344836</v>
      </c>
      <c r="W50" s="66">
        <f t="shared" si="45"/>
        <v>92864.288638511556</v>
      </c>
      <c r="X50" s="66">
        <f t="shared" si="45"/>
        <v>93055.191770786943</v>
      </c>
      <c r="Y50" s="66">
        <f t="shared" si="45"/>
        <v>93178.363894834547</v>
      </c>
      <c r="Z50" s="66">
        <f t="shared" si="45"/>
        <v>93217.579194419421</v>
      </c>
      <c r="AA50" s="66">
        <f t="shared" si="45"/>
        <v>93242.949587254785</v>
      </c>
      <c r="AB50" s="66">
        <f t="shared" si="45"/>
        <v>93297.009465394571</v>
      </c>
      <c r="AC50" s="66">
        <f t="shared" si="45"/>
        <v>93377.260725381071</v>
      </c>
      <c r="AD50" s="66">
        <f t="shared" si="45"/>
        <v>93476.390378838172</v>
      </c>
      <c r="AE50" s="66">
        <f t="shared" si="45"/>
        <v>93585.074630900417</v>
      </c>
      <c r="AF50" s="66">
        <f t="shared" si="45"/>
        <v>93687.959020963957</v>
      </c>
    </row>
    <row r="51" spans="1:32" s="8" customFormat="1" ht="12" customHeight="1">
      <c r="A51" s="73" t="s">
        <v>2</v>
      </c>
      <c r="B51" s="83">
        <v>6023</v>
      </c>
      <c r="C51" s="75">
        <f t="shared" ref="C51:AF51" si="46">SUM(C80:C86)*C8*C478/(C478+100)</f>
        <v>5905.9819662266045</v>
      </c>
      <c r="D51" s="75">
        <f t="shared" si="46"/>
        <v>5406.6078593335924</v>
      </c>
      <c r="E51" s="75">
        <f t="shared" si="46"/>
        <v>5205.17667021122</v>
      </c>
      <c r="F51" s="75">
        <f t="shared" si="46"/>
        <v>5170.0409008721417</v>
      </c>
      <c r="G51" s="75">
        <f t="shared" si="46"/>
        <v>5363.4859561402427</v>
      </c>
      <c r="H51" s="75">
        <f t="shared" si="46"/>
        <v>5801.4064248401864</v>
      </c>
      <c r="I51" s="75">
        <f t="shared" si="46"/>
        <v>5787.5878828906662</v>
      </c>
      <c r="J51" s="75">
        <f t="shared" si="46"/>
        <v>5640.4873063504974</v>
      </c>
      <c r="K51" s="75">
        <f t="shared" si="46"/>
        <v>5612.3045715553944</v>
      </c>
      <c r="L51" s="75">
        <f t="shared" si="46"/>
        <v>5578.6390787306682</v>
      </c>
      <c r="M51" s="75">
        <f t="shared" si="46"/>
        <v>5531.537893580291</v>
      </c>
      <c r="N51" s="75">
        <f t="shared" si="46"/>
        <v>5550.2494967886951</v>
      </c>
      <c r="O51" s="75">
        <f t="shared" si="46"/>
        <v>5596.2138167710673</v>
      </c>
      <c r="P51" s="75">
        <f t="shared" si="46"/>
        <v>5647.5908475271135</v>
      </c>
      <c r="Q51" s="75">
        <f t="shared" si="46"/>
        <v>5673.8664101103332</v>
      </c>
      <c r="R51" s="75">
        <f t="shared" si="46"/>
        <v>5644.5007962228847</v>
      </c>
      <c r="S51" s="75">
        <f t="shared" si="46"/>
        <v>5624.6242414661619</v>
      </c>
      <c r="T51" s="75">
        <f t="shared" si="46"/>
        <v>5629.5327297049671</v>
      </c>
      <c r="U51" s="75">
        <f t="shared" si="46"/>
        <v>5634.2333613400451</v>
      </c>
      <c r="V51" s="75">
        <f t="shared" si="46"/>
        <v>5640.8640484530179</v>
      </c>
      <c r="W51" s="75">
        <f t="shared" si="46"/>
        <v>5654.8796387794646</v>
      </c>
      <c r="X51" s="75">
        <f t="shared" si="46"/>
        <v>5666.8607687494514</v>
      </c>
      <c r="Y51" s="75">
        <f t="shared" si="46"/>
        <v>5673.2145801380839</v>
      </c>
      <c r="Z51" s="75">
        <f t="shared" si="46"/>
        <v>5674.2645383236122</v>
      </c>
      <c r="AA51" s="75">
        <f t="shared" si="46"/>
        <v>5673.3173266364711</v>
      </c>
      <c r="AB51" s="75">
        <f t="shared" si="46"/>
        <v>5677.4766157813801</v>
      </c>
      <c r="AC51" s="75">
        <f t="shared" si="46"/>
        <v>5684.6089902173981</v>
      </c>
      <c r="AD51" s="75">
        <f t="shared" si="46"/>
        <v>5690.8925233420387</v>
      </c>
      <c r="AE51" s="75">
        <f t="shared" si="46"/>
        <v>5697.0925269626268</v>
      </c>
      <c r="AF51" s="75">
        <f t="shared" si="46"/>
        <v>5703.3613357514723</v>
      </c>
    </row>
    <row r="52" spans="1:32" s="8" customFormat="1" ht="12" customHeight="1">
      <c r="A52" s="69" t="s">
        <v>3</v>
      </c>
      <c r="B52" s="84">
        <v>7152</v>
      </c>
      <c r="C52" s="52">
        <f t="shared" ref="C52:C68" si="47">B51*C391+C433</f>
        <v>6242.2352113071902</v>
      </c>
      <c r="D52" s="52">
        <f t="shared" ref="D52:AF52" si="48">C51*D391+D433</f>
        <v>6069.8255718143537</v>
      </c>
      <c r="E52" s="52">
        <f t="shared" si="48"/>
        <v>5515.1334023284671</v>
      </c>
      <c r="F52" s="52">
        <f t="shared" si="48"/>
        <v>5258.0024557023798</v>
      </c>
      <c r="G52" s="52">
        <f t="shared" si="48"/>
        <v>5167.042277149636</v>
      </c>
      <c r="H52" s="52">
        <f t="shared" si="48"/>
        <v>5360.6433085834879</v>
      </c>
      <c r="I52" s="52">
        <f t="shared" si="48"/>
        <v>5798.3316794350212</v>
      </c>
      <c r="J52" s="52">
        <f t="shared" si="48"/>
        <v>5784.5204613127344</v>
      </c>
      <c r="K52" s="52">
        <f t="shared" si="48"/>
        <v>5637.4978480781319</v>
      </c>
      <c r="L52" s="52">
        <f t="shared" si="48"/>
        <v>5609.3300501324702</v>
      </c>
      <c r="M52" s="52">
        <f t="shared" si="48"/>
        <v>5575.6824000189408</v>
      </c>
      <c r="N52" s="52">
        <f t="shared" si="48"/>
        <v>5528.6061784966932</v>
      </c>
      <c r="O52" s="52">
        <f t="shared" si="48"/>
        <v>5547.3078645553969</v>
      </c>
      <c r="P52" s="52">
        <f t="shared" si="48"/>
        <v>5593.2478234481787</v>
      </c>
      <c r="Q52" s="52">
        <f t="shared" si="48"/>
        <v>5644.5976243779241</v>
      </c>
      <c r="R52" s="52">
        <f t="shared" si="48"/>
        <v>5670.8592609129746</v>
      </c>
      <c r="S52" s="52">
        <f t="shared" si="48"/>
        <v>5641.5092108008866</v>
      </c>
      <c r="T52" s="52">
        <f t="shared" si="48"/>
        <v>5621.6431906181851</v>
      </c>
      <c r="U52" s="52">
        <f t="shared" si="48"/>
        <v>5626.5490773582233</v>
      </c>
      <c r="V52" s="52">
        <f t="shared" si="48"/>
        <v>5631.2472176585343</v>
      </c>
      <c r="W52" s="52">
        <f t="shared" si="48"/>
        <v>5637.8743905073379</v>
      </c>
      <c r="X52" s="52">
        <f t="shared" si="48"/>
        <v>5651.8825525709117</v>
      </c>
      <c r="Y52" s="52">
        <f t="shared" si="48"/>
        <v>5663.8573325420139</v>
      </c>
      <c r="Z52" s="52">
        <f t="shared" si="48"/>
        <v>5670.2077764106107</v>
      </c>
      <c r="AA52" s="52">
        <f t="shared" si="48"/>
        <v>5671.2571781183005</v>
      </c>
      <c r="AB52" s="52">
        <f t="shared" si="48"/>
        <v>5670.3104684533537</v>
      </c>
      <c r="AC52" s="52">
        <f t="shared" si="48"/>
        <v>5674.4675531750154</v>
      </c>
      <c r="AD52" s="52">
        <f t="shared" si="48"/>
        <v>5681.596147452583</v>
      </c>
      <c r="AE52" s="52">
        <f t="shared" si="48"/>
        <v>5687.8763503046675</v>
      </c>
      <c r="AF52" s="52">
        <f t="shared" si="48"/>
        <v>5694.0730679233366</v>
      </c>
    </row>
    <row r="53" spans="1:32" s="8" customFormat="1" ht="12" customHeight="1">
      <c r="A53" s="69" t="s">
        <v>4</v>
      </c>
      <c r="B53" s="84">
        <v>8143</v>
      </c>
      <c r="C53" s="52">
        <f t="shared" si="47"/>
        <v>7217.4706562091505</v>
      </c>
      <c r="D53" s="52">
        <f t="shared" ref="D53:AF61" si="49">C52*D392+D434</f>
        <v>6291.3429329006613</v>
      </c>
      <c r="E53" s="52">
        <f t="shared" si="49"/>
        <v>6102.1736470145388</v>
      </c>
      <c r="F53" s="52">
        <f t="shared" si="49"/>
        <v>5530.7480830301729</v>
      </c>
      <c r="G53" s="52">
        <f t="shared" si="49"/>
        <v>5256.7931151375687</v>
      </c>
      <c r="H53" s="52">
        <f t="shared" si="49"/>
        <v>5165.905527848663</v>
      </c>
      <c r="I53" s="52">
        <f t="shared" si="49"/>
        <v>5359.4639670555998</v>
      </c>
      <c r="J53" s="52">
        <f t="shared" si="49"/>
        <v>5797.0560464655455</v>
      </c>
      <c r="K53" s="52">
        <f t="shared" si="49"/>
        <v>5783.2478668112453</v>
      </c>
      <c r="L53" s="52">
        <f t="shared" si="49"/>
        <v>5636.257598551555</v>
      </c>
      <c r="M53" s="52">
        <f t="shared" si="49"/>
        <v>5608.0959975214409</v>
      </c>
      <c r="N53" s="52">
        <f t="shared" si="49"/>
        <v>5574.4557498909371</v>
      </c>
      <c r="O53" s="52">
        <f t="shared" si="49"/>
        <v>5527.3898851374242</v>
      </c>
      <c r="P53" s="52">
        <f t="shared" si="49"/>
        <v>5546.0874568251947</v>
      </c>
      <c r="Q53" s="52">
        <f t="shared" si="49"/>
        <v>5592.0173089270202</v>
      </c>
      <c r="R53" s="52">
        <f t="shared" si="49"/>
        <v>5643.3558129005614</v>
      </c>
      <c r="S53" s="52">
        <f t="shared" si="49"/>
        <v>5669.6116718755738</v>
      </c>
      <c r="T53" s="52">
        <f t="shared" si="49"/>
        <v>5640.2680787745103</v>
      </c>
      <c r="U53" s="52">
        <f t="shared" si="49"/>
        <v>5620.4064291162495</v>
      </c>
      <c r="V53" s="52">
        <f t="shared" si="49"/>
        <v>5625.3112365612042</v>
      </c>
      <c r="W53" s="52">
        <f t="shared" si="49"/>
        <v>5630.0083432706497</v>
      </c>
      <c r="X53" s="52">
        <f t="shared" si="49"/>
        <v>5636.6340581414261</v>
      </c>
      <c r="Y53" s="52">
        <f t="shared" si="49"/>
        <v>5650.6391384093458</v>
      </c>
      <c r="Z53" s="52">
        <f t="shared" si="49"/>
        <v>5662.6112839288544</v>
      </c>
      <c r="AA53" s="52">
        <f t="shared" si="49"/>
        <v>5668.9603306998006</v>
      </c>
      <c r="AB53" s="52">
        <f t="shared" si="49"/>
        <v>5670.0095015391144</v>
      </c>
      <c r="AC53" s="52">
        <f t="shared" si="49"/>
        <v>5669.0630001502941</v>
      </c>
      <c r="AD53" s="52">
        <f t="shared" si="49"/>
        <v>5673.2191703133167</v>
      </c>
      <c r="AE53" s="52">
        <f t="shared" si="49"/>
        <v>5680.3461963001437</v>
      </c>
      <c r="AF53" s="52">
        <f t="shared" si="49"/>
        <v>5686.6250175076002</v>
      </c>
    </row>
    <row r="54" spans="1:32" s="8" customFormat="1" ht="12" customHeight="1">
      <c r="A54" s="69" t="s">
        <v>5</v>
      </c>
      <c r="B54" s="84">
        <v>8188</v>
      </c>
      <c r="C54" s="52">
        <f t="shared" si="47"/>
        <v>8009.8553839215683</v>
      </c>
      <c r="D54" s="52">
        <f t="shared" si="49"/>
        <v>7117.2181590925493</v>
      </c>
      <c r="E54" s="52">
        <f t="shared" si="49"/>
        <v>6223.6905873737824</v>
      </c>
      <c r="F54" s="52">
        <f t="shared" si="49"/>
        <v>6066.4075329690804</v>
      </c>
      <c r="G54" s="52">
        <f t="shared" si="49"/>
        <v>5527.042481814543</v>
      </c>
      <c r="H54" s="52">
        <f t="shared" si="49"/>
        <v>5253.5339034061835</v>
      </c>
      <c r="I54" s="52">
        <f t="shared" si="49"/>
        <v>5162.7026664213972</v>
      </c>
      <c r="J54" s="52">
        <f t="shared" si="49"/>
        <v>5356.1410993960253</v>
      </c>
      <c r="K54" s="52">
        <f t="shared" si="49"/>
        <v>5793.4618717167368</v>
      </c>
      <c r="L54" s="52">
        <f t="shared" si="49"/>
        <v>5779.6622531338226</v>
      </c>
      <c r="M54" s="52">
        <f t="shared" si="49"/>
        <v>5632.763118840453</v>
      </c>
      <c r="N54" s="52">
        <f t="shared" si="49"/>
        <v>5604.6189780029781</v>
      </c>
      <c r="O54" s="52">
        <f t="shared" si="49"/>
        <v>5570.999587326005</v>
      </c>
      <c r="P54" s="52">
        <f t="shared" si="49"/>
        <v>5523.9629034086392</v>
      </c>
      <c r="Q54" s="52">
        <f t="shared" si="49"/>
        <v>5542.6488826019631</v>
      </c>
      <c r="R54" s="52">
        <f t="shared" si="49"/>
        <v>5588.5502581954861</v>
      </c>
      <c r="S54" s="52">
        <f t="shared" si="49"/>
        <v>5639.8569322965632</v>
      </c>
      <c r="T54" s="52">
        <f t="shared" si="49"/>
        <v>5666.0965126390111</v>
      </c>
      <c r="U54" s="52">
        <f t="shared" si="49"/>
        <v>5636.7711125656706</v>
      </c>
      <c r="V54" s="52">
        <f t="shared" si="49"/>
        <v>5616.9217771301974</v>
      </c>
      <c r="W54" s="52">
        <f t="shared" si="49"/>
        <v>5621.8235435945362</v>
      </c>
      <c r="X54" s="52">
        <f t="shared" si="49"/>
        <v>5626.5177380978221</v>
      </c>
      <c r="Y54" s="52">
        <f t="shared" si="49"/>
        <v>5633.139345025379</v>
      </c>
      <c r="Z54" s="52">
        <f t="shared" si="49"/>
        <v>5647.1357421435323</v>
      </c>
      <c r="AA54" s="52">
        <f t="shared" si="49"/>
        <v>5659.1004649328188</v>
      </c>
      <c r="AB54" s="52">
        <f t="shared" si="49"/>
        <v>5665.445575294767</v>
      </c>
      <c r="AC54" s="52">
        <f t="shared" si="49"/>
        <v>5666.4940956481605</v>
      </c>
      <c r="AD54" s="52">
        <f t="shared" si="49"/>
        <v>5665.5481810902011</v>
      </c>
      <c r="AE54" s="52">
        <f t="shared" si="49"/>
        <v>5669.7017744277227</v>
      </c>
      <c r="AF54" s="52">
        <f t="shared" si="49"/>
        <v>5676.8243816584381</v>
      </c>
    </row>
    <row r="55" spans="1:32" s="8" customFormat="1" ht="12" customHeight="1">
      <c r="A55" s="69" t="s">
        <v>6</v>
      </c>
      <c r="B55" s="84">
        <v>6032</v>
      </c>
      <c r="C55" s="52">
        <f t="shared" si="47"/>
        <v>7003.1545281045755</v>
      </c>
      <c r="D55" s="52">
        <f t="shared" si="49"/>
        <v>7118.2845880322475</v>
      </c>
      <c r="E55" s="52">
        <f t="shared" si="49"/>
        <v>6519.9771868266516</v>
      </c>
      <c r="F55" s="52">
        <f t="shared" si="49"/>
        <v>5920.4245441897901</v>
      </c>
      <c r="G55" s="52">
        <f t="shared" si="49"/>
        <v>6055.5486634850658</v>
      </c>
      <c r="H55" s="52">
        <f t="shared" si="49"/>
        <v>5517.5912391706397</v>
      </c>
      <c r="I55" s="52">
        <f t="shared" si="49"/>
        <v>5244.550360431359</v>
      </c>
      <c r="J55" s="52">
        <f t="shared" si="49"/>
        <v>5153.8744448618163</v>
      </c>
      <c r="K55" s="52">
        <f t="shared" si="49"/>
        <v>5346.9820981160583</v>
      </c>
      <c r="L55" s="52">
        <f t="shared" si="49"/>
        <v>5783.5550519161015</v>
      </c>
      <c r="M55" s="52">
        <f t="shared" si="49"/>
        <v>5769.7790306809638</v>
      </c>
      <c r="N55" s="52">
        <f t="shared" si="49"/>
        <v>5623.1310939072355</v>
      </c>
      <c r="O55" s="52">
        <f t="shared" si="49"/>
        <v>5595.0350795505929</v>
      </c>
      <c r="P55" s="52">
        <f t="shared" si="49"/>
        <v>5561.4731780316779</v>
      </c>
      <c r="Q55" s="52">
        <f t="shared" si="49"/>
        <v>5514.5169268438103</v>
      </c>
      <c r="R55" s="52">
        <f t="shared" si="49"/>
        <v>5533.1709530127137</v>
      </c>
      <c r="S55" s="52">
        <f t="shared" si="49"/>
        <v>5578.9938372539718</v>
      </c>
      <c r="T55" s="52">
        <f t="shared" si="49"/>
        <v>5630.2127769423359</v>
      </c>
      <c r="U55" s="52">
        <f t="shared" si="49"/>
        <v>5656.4074876023988</v>
      </c>
      <c r="V55" s="52">
        <f t="shared" si="49"/>
        <v>5627.1322339631834</v>
      </c>
      <c r="W55" s="52">
        <f t="shared" si="49"/>
        <v>5607.3168408913052</v>
      </c>
      <c r="X55" s="52">
        <f t="shared" si="49"/>
        <v>5612.2102253349894</v>
      </c>
      <c r="Y55" s="52">
        <f t="shared" si="49"/>
        <v>5616.896392765675</v>
      </c>
      <c r="Z55" s="52">
        <f t="shared" si="49"/>
        <v>5623.5066767453854</v>
      </c>
      <c r="AA55" s="52">
        <f t="shared" si="49"/>
        <v>5637.4791400244667</v>
      </c>
      <c r="AB55" s="52">
        <f t="shared" si="49"/>
        <v>5649.4234031377837</v>
      </c>
      <c r="AC55" s="52">
        <f t="shared" si="49"/>
        <v>5655.7576633610133</v>
      </c>
      <c r="AD55" s="52">
        <f t="shared" si="49"/>
        <v>5656.8043907446026</v>
      </c>
      <c r="AE55" s="52">
        <f t="shared" si="49"/>
        <v>5655.8600937005367</v>
      </c>
      <c r="AF55" s="52">
        <f t="shared" si="49"/>
        <v>5660.0065843934517</v>
      </c>
    </row>
    <row r="56" spans="1:32" s="8" customFormat="1" ht="12" customHeight="1">
      <c r="A56" s="69" t="s">
        <v>7</v>
      </c>
      <c r="B56" s="84">
        <v>7110</v>
      </c>
      <c r="C56" s="52">
        <f t="shared" si="47"/>
        <v>4161.9584878431369</v>
      </c>
      <c r="D56" s="52">
        <f t="shared" si="49"/>
        <v>5593.9097704026153</v>
      </c>
      <c r="E56" s="52">
        <f t="shared" si="49"/>
        <v>6172.3649151861628</v>
      </c>
      <c r="F56" s="52">
        <f t="shared" si="49"/>
        <v>6039.3021515236624</v>
      </c>
      <c r="G56" s="52">
        <f t="shared" si="49"/>
        <v>5904.735419147687</v>
      </c>
      <c r="H56" s="52">
        <f t="shared" si="49"/>
        <v>6040.1070143931784</v>
      </c>
      <c r="I56" s="52">
        <f t="shared" si="49"/>
        <v>5503.5213815107545</v>
      </c>
      <c r="J56" s="52">
        <f t="shared" si="49"/>
        <v>5231.1767570122583</v>
      </c>
      <c r="K56" s="52">
        <f t="shared" si="49"/>
        <v>5140.7320650274187</v>
      </c>
      <c r="L56" s="52">
        <f t="shared" si="49"/>
        <v>5333.3472937658617</v>
      </c>
      <c r="M56" s="52">
        <f t="shared" si="49"/>
        <v>5768.8069865337147</v>
      </c>
      <c r="N56" s="52">
        <f t="shared" si="49"/>
        <v>5755.0660941527267</v>
      </c>
      <c r="O56" s="52">
        <f t="shared" si="49"/>
        <v>5608.7921096177715</v>
      </c>
      <c r="P56" s="52">
        <f t="shared" si="49"/>
        <v>5580.7677400977382</v>
      </c>
      <c r="Q56" s="52">
        <f t="shared" si="49"/>
        <v>5547.2914214276971</v>
      </c>
      <c r="R56" s="52">
        <f t="shared" si="49"/>
        <v>5500.4549086803581</v>
      </c>
      <c r="S56" s="52">
        <f t="shared" si="49"/>
        <v>5519.0613670825305</v>
      </c>
      <c r="T56" s="52">
        <f t="shared" si="49"/>
        <v>5564.7674029689742</v>
      </c>
      <c r="U56" s="52">
        <f t="shared" si="49"/>
        <v>5615.8557343611328</v>
      </c>
      <c r="V56" s="52">
        <f t="shared" si="49"/>
        <v>5641.9836485090127</v>
      </c>
      <c r="W56" s="52">
        <f t="shared" si="49"/>
        <v>5612.7830467665772</v>
      </c>
      <c r="X56" s="52">
        <f t="shared" si="49"/>
        <v>5593.0181829470321</v>
      </c>
      <c r="Y56" s="52">
        <f t="shared" si="49"/>
        <v>5597.8990892603852</v>
      </c>
      <c r="Z56" s="52">
        <f t="shared" si="49"/>
        <v>5602.5733069641219</v>
      </c>
      <c r="AA56" s="52">
        <f t="shared" si="49"/>
        <v>5609.1667347196844</v>
      </c>
      <c r="AB56" s="52">
        <f t="shared" si="49"/>
        <v>5623.1035682174042</v>
      </c>
      <c r="AC56" s="52">
        <f t="shared" si="49"/>
        <v>5635.017373459782</v>
      </c>
      <c r="AD56" s="52">
        <f t="shared" si="49"/>
        <v>5641.3354813194428</v>
      </c>
      <c r="AE56" s="52">
        <f t="shared" si="49"/>
        <v>5642.3795395482039</v>
      </c>
      <c r="AF56" s="52">
        <f t="shared" si="49"/>
        <v>5641.4376504616002</v>
      </c>
    </row>
    <row r="57" spans="1:32" s="8" customFormat="1" ht="12" customHeight="1">
      <c r="A57" s="69" t="s">
        <v>8</v>
      </c>
      <c r="B57" s="84">
        <v>8326</v>
      </c>
      <c r="C57" s="52">
        <f t="shared" si="47"/>
        <v>6544.7754084967319</v>
      </c>
      <c r="D57" s="52">
        <f t="shared" si="49"/>
        <v>3743.2203469989645</v>
      </c>
      <c r="E57" s="52">
        <f t="shared" si="49"/>
        <v>5305.5534923339083</v>
      </c>
      <c r="F57" s="52">
        <f t="shared" si="49"/>
        <v>6017.5407590376872</v>
      </c>
      <c r="G57" s="52">
        <f t="shared" si="49"/>
        <v>6020.3387427678781</v>
      </c>
      <c r="H57" s="52">
        <f t="shared" si="49"/>
        <v>5886.9031181818609</v>
      </c>
      <c r="I57" s="52">
        <f t="shared" si="49"/>
        <v>6021.8658912097108</v>
      </c>
      <c r="J57" s="52">
        <f t="shared" si="49"/>
        <v>5486.9007469385915</v>
      </c>
      <c r="K57" s="52">
        <f t="shared" si="49"/>
        <v>5215.3786032060816</v>
      </c>
      <c r="L57" s="52">
        <f t="shared" si="49"/>
        <v>5125.2070541910361</v>
      </c>
      <c r="M57" s="52">
        <f t="shared" si="49"/>
        <v>5317.2405849386887</v>
      </c>
      <c r="N57" s="52">
        <f t="shared" si="49"/>
        <v>5751.3851894343825</v>
      </c>
      <c r="O57" s="52">
        <f t="shared" si="49"/>
        <v>5737.6857945483853</v>
      </c>
      <c r="P57" s="52">
        <f t="shared" si="49"/>
        <v>5591.853557446726</v>
      </c>
      <c r="Q57" s="52">
        <f t="shared" si="49"/>
        <v>5563.913821522643</v>
      </c>
      <c r="R57" s="52">
        <f t="shared" si="49"/>
        <v>5530.5386013349853</v>
      </c>
      <c r="S57" s="52">
        <f t="shared" si="49"/>
        <v>5483.8435348561434</v>
      </c>
      <c r="T57" s="52">
        <f t="shared" si="49"/>
        <v>5502.3938017539413</v>
      </c>
      <c r="U57" s="52">
        <f t="shared" si="49"/>
        <v>5547.9618054120074</v>
      </c>
      <c r="V57" s="52">
        <f t="shared" si="49"/>
        <v>5598.8958500433619</v>
      </c>
      <c r="W57" s="52">
        <f t="shared" si="49"/>
        <v>5624.9448578905158</v>
      </c>
      <c r="X57" s="52">
        <f t="shared" si="49"/>
        <v>5595.8324419653418</v>
      </c>
      <c r="Y57" s="52">
        <f t="shared" si="49"/>
        <v>5576.1272680345319</v>
      </c>
      <c r="Z57" s="52">
        <f t="shared" si="49"/>
        <v>5580.9934340108184</v>
      </c>
      <c r="AA57" s="52">
        <f t="shared" si="49"/>
        <v>5585.6535355770902</v>
      </c>
      <c r="AB57" s="52">
        <f t="shared" si="49"/>
        <v>5592.227051180831</v>
      </c>
      <c r="AC57" s="52">
        <f t="shared" si="49"/>
        <v>5606.1217954413878</v>
      </c>
      <c r="AD57" s="52">
        <f t="shared" si="49"/>
        <v>5617.9996209919336</v>
      </c>
      <c r="AE57" s="52">
        <f t="shared" si="49"/>
        <v>5624.2986481658581</v>
      </c>
      <c r="AF57" s="52">
        <f t="shared" si="49"/>
        <v>5625.3395533387684</v>
      </c>
    </row>
    <row r="58" spans="1:32" s="8" customFormat="1" ht="12" customHeight="1">
      <c r="A58" s="69" t="s">
        <v>9</v>
      </c>
      <c r="B58" s="84">
        <v>10344</v>
      </c>
      <c r="C58" s="52">
        <f t="shared" si="47"/>
        <v>8138.314433071896</v>
      </c>
      <c r="D58" s="52">
        <f t="shared" si="49"/>
        <v>6404.2163391258164</v>
      </c>
      <c r="E58" s="52">
        <f t="shared" si="49"/>
        <v>3652.6924975712063</v>
      </c>
      <c r="F58" s="52">
        <f t="shared" si="49"/>
        <v>5247.6961144707066</v>
      </c>
      <c r="G58" s="52">
        <f t="shared" si="49"/>
        <v>5995.7572614899709</v>
      </c>
      <c r="H58" s="52">
        <f t="shared" si="49"/>
        <v>5999.3277605556186</v>
      </c>
      <c r="I58" s="52">
        <f t="shared" si="49"/>
        <v>5866.357826299406</v>
      </c>
      <c r="J58" s="52">
        <f t="shared" si="49"/>
        <v>6000.8495792493886</v>
      </c>
      <c r="K58" s="52">
        <f t="shared" si="49"/>
        <v>5467.751463331776</v>
      </c>
      <c r="L58" s="52">
        <f t="shared" si="49"/>
        <v>5197.176931880892</v>
      </c>
      <c r="M58" s="52">
        <f t="shared" si="49"/>
        <v>5107.3200815719092</v>
      </c>
      <c r="N58" s="52">
        <f t="shared" si="49"/>
        <v>5298.6834152972524</v>
      </c>
      <c r="O58" s="52">
        <f t="shared" si="49"/>
        <v>5731.3128551232567</v>
      </c>
      <c r="P58" s="52">
        <f t="shared" si="49"/>
        <v>5717.6612711254111</v>
      </c>
      <c r="Q58" s="52">
        <f t="shared" si="49"/>
        <v>5572.337988531237</v>
      </c>
      <c r="R58" s="52">
        <f t="shared" si="49"/>
        <v>5544.4957622855291</v>
      </c>
      <c r="S58" s="52">
        <f t="shared" si="49"/>
        <v>5511.2370216163263</v>
      </c>
      <c r="T58" s="52">
        <f t="shared" si="49"/>
        <v>5464.7049209194956</v>
      </c>
      <c r="U58" s="52">
        <f t="shared" si="49"/>
        <v>5483.1904473858203</v>
      </c>
      <c r="V58" s="52">
        <f t="shared" si="49"/>
        <v>5528.5994187111191</v>
      </c>
      <c r="W58" s="52">
        <f t="shared" si="49"/>
        <v>5579.3557035267104</v>
      </c>
      <c r="X58" s="52">
        <f t="shared" si="49"/>
        <v>5605.3138003364775</v>
      </c>
      <c r="Y58" s="52">
        <f t="shared" si="49"/>
        <v>5576.3029867428831</v>
      </c>
      <c r="Z58" s="52">
        <f t="shared" si="49"/>
        <v>5556.6665838690915</v>
      </c>
      <c r="AA58" s="52">
        <f t="shared" si="49"/>
        <v>5561.5157669261207</v>
      </c>
      <c r="AB58" s="52">
        <f t="shared" si="49"/>
        <v>5566.1596047379262</v>
      </c>
      <c r="AC58" s="52">
        <f t="shared" si="49"/>
        <v>5572.7101787722104</v>
      </c>
      <c r="AD58" s="52">
        <f t="shared" si="49"/>
        <v>5586.5564303752972</v>
      </c>
      <c r="AE58" s="52">
        <f t="shared" si="49"/>
        <v>5598.3928023146718</v>
      </c>
      <c r="AF58" s="52">
        <f t="shared" si="49"/>
        <v>5604.6698458837591</v>
      </c>
    </row>
    <row r="59" spans="1:32" s="8" customFormat="1" ht="12" customHeight="1">
      <c r="A59" s="69" t="s">
        <v>10</v>
      </c>
      <c r="B59" s="84">
        <v>9792</v>
      </c>
      <c r="C59" s="52">
        <f t="shared" si="47"/>
        <v>10257.09024732026</v>
      </c>
      <c r="D59" s="52">
        <f t="shared" si="49"/>
        <v>8073.5541225306688</v>
      </c>
      <c r="E59" s="52">
        <f t="shared" si="49"/>
        <v>6356.9986209993649</v>
      </c>
      <c r="F59" s="52">
        <f t="shared" si="49"/>
        <v>3627.3739306646303</v>
      </c>
      <c r="G59" s="52">
        <f t="shared" si="49"/>
        <v>5220.0407559474461</v>
      </c>
      <c r="H59" s="52">
        <f t="shared" si="49"/>
        <v>5965.3587721742169</v>
      </c>
      <c r="I59" s="52">
        <f t="shared" si="49"/>
        <v>5968.9111688096018</v>
      </c>
      <c r="J59" s="52">
        <f t="shared" si="49"/>
        <v>5836.6153921200676</v>
      </c>
      <c r="K59" s="52">
        <f t="shared" si="49"/>
        <v>5970.4252718825937</v>
      </c>
      <c r="L59" s="52">
        <f t="shared" si="49"/>
        <v>5440.0299634126841</v>
      </c>
      <c r="M59" s="52">
        <f t="shared" si="49"/>
        <v>5170.8272448362559</v>
      </c>
      <c r="N59" s="52">
        <f t="shared" si="49"/>
        <v>5081.4259687583399</v>
      </c>
      <c r="O59" s="52">
        <f t="shared" si="49"/>
        <v>5271.8190903816949</v>
      </c>
      <c r="P59" s="52">
        <f t="shared" si="49"/>
        <v>5702.2550989477813</v>
      </c>
      <c r="Q59" s="52">
        <f t="shared" si="49"/>
        <v>5688.6727284808048</v>
      </c>
      <c r="R59" s="52">
        <f t="shared" si="49"/>
        <v>5544.0862349293839</v>
      </c>
      <c r="S59" s="52">
        <f t="shared" si="49"/>
        <v>5516.3851687707411</v>
      </c>
      <c r="T59" s="52">
        <f t="shared" si="49"/>
        <v>5483.2950499167318</v>
      </c>
      <c r="U59" s="52">
        <f t="shared" si="49"/>
        <v>5436.9988669704335</v>
      </c>
      <c r="V59" s="52">
        <f t="shared" si="49"/>
        <v>5455.390671817574</v>
      </c>
      <c r="W59" s="52">
        <f t="shared" si="49"/>
        <v>5500.5694196582535</v>
      </c>
      <c r="X59" s="52">
        <f t="shared" si="49"/>
        <v>5551.0683701098296</v>
      </c>
      <c r="Y59" s="52">
        <f t="shared" si="49"/>
        <v>5576.894859368771</v>
      </c>
      <c r="Z59" s="52">
        <f t="shared" si="49"/>
        <v>5548.0311306000967</v>
      </c>
      <c r="AA59" s="52">
        <f t="shared" si="49"/>
        <v>5528.494284288875</v>
      </c>
      <c r="AB59" s="52">
        <f t="shared" si="49"/>
        <v>5533.3188819878051</v>
      </c>
      <c r="AC59" s="52">
        <f t="shared" si="49"/>
        <v>5537.9391755419047</v>
      </c>
      <c r="AD59" s="52">
        <f t="shared" si="49"/>
        <v>5544.4565381658349</v>
      </c>
      <c r="AE59" s="52">
        <f t="shared" si="49"/>
        <v>5558.2325892732943</v>
      </c>
      <c r="AF59" s="52">
        <f t="shared" si="49"/>
        <v>5570.0089508069359</v>
      </c>
    </row>
    <row r="60" spans="1:32" s="8" customFormat="1" ht="12" customHeight="1">
      <c r="A60" s="69" t="s">
        <v>11</v>
      </c>
      <c r="B60" s="84">
        <v>10529</v>
      </c>
      <c r="C60" s="52">
        <f t="shared" si="47"/>
        <v>9587.9580402614374</v>
      </c>
      <c r="D60" s="52">
        <f t="shared" si="49"/>
        <v>10082.604761389384</v>
      </c>
      <c r="E60" s="52">
        <f t="shared" si="49"/>
        <v>7949.7539033154108</v>
      </c>
      <c r="F60" s="52">
        <f t="shared" si="49"/>
        <v>6278.2108719174594</v>
      </c>
      <c r="G60" s="52">
        <f t="shared" si="49"/>
        <v>3599.8784362701922</v>
      </c>
      <c r="H60" s="52">
        <f t="shared" si="49"/>
        <v>5181.7778572063517</v>
      </c>
      <c r="I60" s="52">
        <f t="shared" si="49"/>
        <v>5921.6326923741799</v>
      </c>
      <c r="J60" s="52">
        <f t="shared" si="49"/>
        <v>5925.1590499422273</v>
      </c>
      <c r="K60" s="52">
        <f t="shared" si="49"/>
        <v>5793.8330012958277</v>
      </c>
      <c r="L60" s="52">
        <f t="shared" si="49"/>
        <v>5926.6620546396944</v>
      </c>
      <c r="M60" s="52">
        <f t="shared" si="49"/>
        <v>5400.1545437808691</v>
      </c>
      <c r="N60" s="52">
        <f t="shared" si="49"/>
        <v>5132.925081131606</v>
      </c>
      <c r="O60" s="52">
        <f t="shared" si="49"/>
        <v>5044.1791164073411</v>
      </c>
      <c r="P60" s="52">
        <f t="shared" si="49"/>
        <v>5233.1766564491973</v>
      </c>
      <c r="Q60" s="52">
        <f t="shared" si="49"/>
        <v>5660.4575690724942</v>
      </c>
      <c r="R60" s="52">
        <f t="shared" si="49"/>
        <v>5646.9747573810409</v>
      </c>
      <c r="S60" s="52">
        <f t="shared" si="49"/>
        <v>5503.4480828273518</v>
      </c>
      <c r="T60" s="52">
        <f t="shared" si="49"/>
        <v>5475.950065483652</v>
      </c>
      <c r="U60" s="52">
        <f t="shared" si="49"/>
        <v>5443.1024972008427</v>
      </c>
      <c r="V60" s="52">
        <f t="shared" si="49"/>
        <v>5397.1456652755405</v>
      </c>
      <c r="W60" s="52">
        <f t="shared" si="49"/>
        <v>5415.4026581931512</v>
      </c>
      <c r="X60" s="52">
        <f t="shared" si="49"/>
        <v>5460.2502458121589</v>
      </c>
      <c r="Y60" s="52">
        <f t="shared" si="49"/>
        <v>5510.3790389569249</v>
      </c>
      <c r="Z60" s="52">
        <f t="shared" si="49"/>
        <v>5536.0162200495979</v>
      </c>
      <c r="AA60" s="52">
        <f t="shared" si="49"/>
        <v>5507.3640624127984</v>
      </c>
      <c r="AB60" s="52">
        <f t="shared" si="49"/>
        <v>5487.9704211850376</v>
      </c>
      <c r="AC60" s="52">
        <f t="shared" si="49"/>
        <v>5492.7596545828346</v>
      </c>
      <c r="AD60" s="52">
        <f t="shared" si="49"/>
        <v>5497.3460813851825</v>
      </c>
      <c r="AE60" s="52">
        <f t="shared" si="49"/>
        <v>5503.8156717410793</v>
      </c>
      <c r="AF60" s="52">
        <f t="shared" si="49"/>
        <v>5517.490744393921</v>
      </c>
    </row>
    <row r="61" spans="1:32" s="8" customFormat="1" ht="12" customHeight="1">
      <c r="A61" s="69" t="s">
        <v>12</v>
      </c>
      <c r="B61" s="84">
        <v>10447</v>
      </c>
      <c r="C61" s="52">
        <f t="shared" si="47"/>
        <v>10332.50086013072</v>
      </c>
      <c r="D61" s="52">
        <f t="shared" si="49"/>
        <v>9424.4919119541955</v>
      </c>
      <c r="E61" s="52">
        <f t="shared" si="49"/>
        <v>9932.2503780323877</v>
      </c>
      <c r="F61" s="52">
        <f t="shared" si="49"/>
        <v>7842.7601853744654</v>
      </c>
      <c r="G61" s="52">
        <f t="shared" si="49"/>
        <v>6207.2043069560723</v>
      </c>
      <c r="H61" s="52">
        <f t="shared" si="49"/>
        <v>3560.171777118132</v>
      </c>
      <c r="I61" s="52">
        <f t="shared" si="49"/>
        <v>5124.6228474413656</v>
      </c>
      <c r="J61" s="52">
        <f t="shared" si="49"/>
        <v>5856.3170837772932</v>
      </c>
      <c r="K61" s="52">
        <f t="shared" si="49"/>
        <v>5859.8045456213649</v>
      </c>
      <c r="L61" s="52">
        <f t="shared" si="49"/>
        <v>5729.9270232915351</v>
      </c>
      <c r="M61" s="52">
        <f t="shared" si="49"/>
        <v>5861.2909721770184</v>
      </c>
      <c r="N61" s="52">
        <f t="shared" si="49"/>
        <v>5340.5908391629664</v>
      </c>
      <c r="O61" s="52">
        <f t="shared" si="49"/>
        <v>5076.3089174867246</v>
      </c>
      <c r="P61" s="52">
        <f t="shared" si="49"/>
        <v>4988.5418207533685</v>
      </c>
      <c r="Q61" s="52">
        <f t="shared" si="49"/>
        <v>5175.4547179285628</v>
      </c>
      <c r="R61" s="52">
        <f t="shared" ref="R61:AF61" si="50">Q60*R400+R442</f>
        <v>5598.022722085625</v>
      </c>
      <c r="S61" s="52">
        <f t="shared" si="50"/>
        <v>5584.6886258071281</v>
      </c>
      <c r="T61" s="52">
        <f t="shared" si="50"/>
        <v>5442.7450504737662</v>
      </c>
      <c r="U61" s="52">
        <f t="shared" si="50"/>
        <v>5415.5503362613672</v>
      </c>
      <c r="V61" s="52">
        <f t="shared" si="50"/>
        <v>5383.0650766567178</v>
      </c>
      <c r="W61" s="52">
        <f t="shared" si="50"/>
        <v>5337.6151485875516</v>
      </c>
      <c r="X61" s="52">
        <f t="shared" si="50"/>
        <v>5355.6707668732806</v>
      </c>
      <c r="Y61" s="52">
        <f t="shared" si="50"/>
        <v>5400.0236856008505</v>
      </c>
      <c r="Z61" s="52">
        <f t="shared" si="50"/>
        <v>5449.5995581572297</v>
      </c>
      <c r="AA61" s="52">
        <f t="shared" si="50"/>
        <v>5474.9539611424507</v>
      </c>
      <c r="AB61" s="52">
        <f t="shared" si="50"/>
        <v>5446.6178368043857</v>
      </c>
      <c r="AC61" s="52">
        <f t="shared" si="50"/>
        <v>5427.4381074393668</v>
      </c>
      <c r="AD61" s="52">
        <f t="shared" si="50"/>
        <v>5432.1745155927856</v>
      </c>
      <c r="AE61" s="52">
        <f t="shared" si="50"/>
        <v>5436.7103541075039</v>
      </c>
      <c r="AF61" s="52">
        <f t="shared" si="50"/>
        <v>5443.1085848817756</v>
      </c>
    </row>
    <row r="62" spans="1:32" s="8" customFormat="1" ht="12" customHeight="1">
      <c r="A62" s="69" t="s">
        <v>13</v>
      </c>
      <c r="B62" s="84">
        <v>12163</v>
      </c>
      <c r="C62" s="52">
        <f t="shared" si="47"/>
        <v>10170.101918300656</v>
      </c>
      <c r="D62" s="52">
        <f t="shared" ref="D62:AF68" si="51">C61*D401+D443</f>
        <v>10082.295506292341</v>
      </c>
      <c r="E62" s="52">
        <f t="shared" si="51"/>
        <v>9213.6280796302199</v>
      </c>
      <c r="F62" s="52">
        <f t="shared" si="51"/>
        <v>9731.2603054551782</v>
      </c>
      <c r="G62" s="52">
        <f t="shared" si="51"/>
        <v>7698.9239635746972</v>
      </c>
      <c r="H62" s="52">
        <f t="shared" si="51"/>
        <v>6096.405710076906</v>
      </c>
      <c r="I62" s="52">
        <f t="shared" si="51"/>
        <v>3496.6227108965732</v>
      </c>
      <c r="J62" s="52">
        <f t="shared" si="51"/>
        <v>5033.148329614537</v>
      </c>
      <c r="K62" s="52">
        <f t="shared" si="51"/>
        <v>5751.7818238318687</v>
      </c>
      <c r="L62" s="52">
        <f t="shared" si="51"/>
        <v>5755.2070344820231</v>
      </c>
      <c r="M62" s="52">
        <f t="shared" si="51"/>
        <v>5627.647825925781</v>
      </c>
      <c r="N62" s="52">
        <f t="shared" si="51"/>
        <v>5756.6669283236588</v>
      </c>
      <c r="O62" s="52">
        <f t="shared" si="51"/>
        <v>5245.2612926839074</v>
      </c>
      <c r="P62" s="52">
        <f t="shared" si="51"/>
        <v>4985.6968033095864</v>
      </c>
      <c r="Q62" s="52">
        <f t="shared" si="51"/>
        <v>4899.4963492529205</v>
      </c>
      <c r="R62" s="52">
        <f t="shared" si="51"/>
        <v>5083.0728512135374</v>
      </c>
      <c r="S62" s="52">
        <f t="shared" si="51"/>
        <v>5498.0980164963967</v>
      </c>
      <c r="T62" s="52">
        <f t="shared" si="51"/>
        <v>5485.0019338364709</v>
      </c>
      <c r="U62" s="52">
        <f t="shared" si="51"/>
        <v>5345.5920513228093</v>
      </c>
      <c r="V62" s="52">
        <f t="shared" si="51"/>
        <v>5318.8827627591018</v>
      </c>
      <c r="W62" s="52">
        <f t="shared" si="51"/>
        <v>5286.977365038395</v>
      </c>
      <c r="X62" s="52">
        <f t="shared" si="51"/>
        <v>5242.338718185264</v>
      </c>
      <c r="Y62" s="52">
        <f t="shared" si="51"/>
        <v>5260.0720436845922</v>
      </c>
      <c r="Z62" s="52">
        <f t="shared" si="51"/>
        <v>5303.6332628128748</v>
      </c>
      <c r="AA62" s="52">
        <f t="shared" si="51"/>
        <v>5352.3242060441225</v>
      </c>
      <c r="AB62" s="52">
        <f t="shared" si="51"/>
        <v>5377.2260329360579</v>
      </c>
      <c r="AC62" s="52">
        <f t="shared" si="51"/>
        <v>5349.3957084174272</v>
      </c>
      <c r="AD62" s="52">
        <f t="shared" si="51"/>
        <v>5330.5583372215742</v>
      </c>
      <c r="AE62" s="52">
        <f t="shared" si="51"/>
        <v>5335.2102004894541</v>
      </c>
      <c r="AF62" s="52">
        <f t="shared" si="51"/>
        <v>5339.665074286685</v>
      </c>
    </row>
    <row r="63" spans="1:32" s="8" customFormat="1" ht="12" customHeight="1">
      <c r="A63" s="69" t="s">
        <v>14</v>
      </c>
      <c r="B63" s="84">
        <v>14151</v>
      </c>
      <c r="C63" s="52">
        <f t="shared" si="47"/>
        <v>11605.601673921568</v>
      </c>
      <c r="D63" s="52">
        <f t="shared" si="51"/>
        <v>9733.1501355759174</v>
      </c>
      <c r="E63" s="52">
        <f t="shared" si="51"/>
        <v>9693.6906174897576</v>
      </c>
      <c r="F63" s="52">
        <f t="shared" si="51"/>
        <v>8895.6195610533159</v>
      </c>
      <c r="G63" s="52">
        <f t="shared" si="51"/>
        <v>9438.7386206731953</v>
      </c>
      <c r="H63" s="52">
        <f t="shared" si="51"/>
        <v>7474.5773192761299</v>
      </c>
      <c r="I63" s="52">
        <f t="shared" si="51"/>
        <v>5918.7564476852649</v>
      </c>
      <c r="J63" s="52">
        <f t="shared" si="51"/>
        <v>3394.7311251010469</v>
      </c>
      <c r="K63" s="52">
        <f t="shared" si="51"/>
        <v>4886.4823872895695</v>
      </c>
      <c r="L63" s="52">
        <f t="shared" si="51"/>
        <v>5584.1749014854076</v>
      </c>
      <c r="M63" s="52">
        <f t="shared" si="51"/>
        <v>5587.5003014972162</v>
      </c>
      <c r="N63" s="52">
        <f t="shared" si="51"/>
        <v>5463.6581682783035</v>
      </c>
      <c r="O63" s="52">
        <f t="shared" si="51"/>
        <v>5588.9176540323069</v>
      </c>
      <c r="P63" s="52">
        <f t="shared" si="51"/>
        <v>5092.414378615098</v>
      </c>
      <c r="Q63" s="52">
        <f t="shared" si="51"/>
        <v>4840.4135984611448</v>
      </c>
      <c r="R63" s="52">
        <f t="shared" si="51"/>
        <v>4756.7250256356901</v>
      </c>
      <c r="S63" s="52">
        <f t="shared" si="51"/>
        <v>4934.9521083291747</v>
      </c>
      <c r="T63" s="52">
        <f t="shared" si="51"/>
        <v>5337.8834402956918</v>
      </c>
      <c r="U63" s="52">
        <f t="shared" si="51"/>
        <v>5325.1689774844763</v>
      </c>
      <c r="V63" s="52">
        <f t="shared" si="51"/>
        <v>5189.8214989472626</v>
      </c>
      <c r="W63" s="52">
        <f t="shared" si="51"/>
        <v>5163.890519052301</v>
      </c>
      <c r="X63" s="52">
        <f t="shared" si="51"/>
        <v>5132.9148446211757</v>
      </c>
      <c r="Y63" s="52">
        <f t="shared" si="51"/>
        <v>5089.5769679373452</v>
      </c>
      <c r="Z63" s="52">
        <f t="shared" si="51"/>
        <v>5106.7935443316228</v>
      </c>
      <c r="AA63" s="52">
        <f t="shared" si="51"/>
        <v>5149.0853895345072</v>
      </c>
      <c r="AB63" s="52">
        <f t="shared" si="51"/>
        <v>5196.3574786799963</v>
      </c>
      <c r="AC63" s="52">
        <f t="shared" si="51"/>
        <v>5220.5336663363005</v>
      </c>
      <c r="AD63" s="52">
        <f t="shared" si="51"/>
        <v>5193.5143174741434</v>
      </c>
      <c r="AE63" s="52">
        <f t="shared" si="51"/>
        <v>5175.2258672749376</v>
      </c>
      <c r="AF63" s="52">
        <f t="shared" si="51"/>
        <v>5179.742175247191</v>
      </c>
    </row>
    <row r="64" spans="1:32" s="8" customFormat="1" ht="12" customHeight="1">
      <c r="A64" s="69" t="s">
        <v>15</v>
      </c>
      <c r="B64" s="84">
        <v>11794</v>
      </c>
      <c r="C64" s="52">
        <f t="shared" si="47"/>
        <v>13609.419131213564</v>
      </c>
      <c r="D64" s="52">
        <f t="shared" si="51"/>
        <v>11177.142998355632</v>
      </c>
      <c r="E64" s="52">
        <f t="shared" si="51"/>
        <v>9365.984096172404</v>
      </c>
      <c r="F64" s="52">
        <f t="shared" si="51"/>
        <v>9291.5903800172691</v>
      </c>
      <c r="G64" s="52">
        <f t="shared" si="51"/>
        <v>8491.7093758692718</v>
      </c>
      <c r="H64" s="52">
        <f t="shared" si="51"/>
        <v>9023.6867180475601</v>
      </c>
      <c r="I64" s="52">
        <f t="shared" si="51"/>
        <v>7145.8959496179978</v>
      </c>
      <c r="J64" s="52">
        <f t="shared" si="51"/>
        <v>5658.4895599669244</v>
      </c>
      <c r="K64" s="52">
        <f t="shared" si="51"/>
        <v>3245.4538043699044</v>
      </c>
      <c r="L64" s="52">
        <f t="shared" si="51"/>
        <v>4671.6079328207225</v>
      </c>
      <c r="M64" s="52">
        <f t="shared" si="51"/>
        <v>5338.620647829157</v>
      </c>
      <c r="N64" s="52">
        <f t="shared" si="51"/>
        <v>5341.7998192338009</v>
      </c>
      <c r="O64" s="52">
        <f t="shared" si="51"/>
        <v>5223.4034256506002</v>
      </c>
      <c r="P64" s="52">
        <f t="shared" si="51"/>
        <v>5343.1548461881093</v>
      </c>
      <c r="Q64" s="52">
        <f t="shared" si="51"/>
        <v>4868.4844276179392</v>
      </c>
      <c r="R64" s="52">
        <f t="shared" si="51"/>
        <v>4627.5649378216785</v>
      </c>
      <c r="S64" s="52">
        <f t="shared" si="51"/>
        <v>4547.5564225521293</v>
      </c>
      <c r="T64" s="52">
        <f t="shared" si="51"/>
        <v>4717.9462832666804</v>
      </c>
      <c r="U64" s="52">
        <f t="shared" si="51"/>
        <v>5103.1594197537834</v>
      </c>
      <c r="V64" s="52">
        <f t="shared" si="51"/>
        <v>5091.0040530456317</v>
      </c>
      <c r="W64" s="52">
        <f t="shared" si="51"/>
        <v>4961.6082414355451</v>
      </c>
      <c r="X64" s="52">
        <f t="shared" si="51"/>
        <v>4936.8175306988769</v>
      </c>
      <c r="Y64" s="52">
        <f t="shared" si="51"/>
        <v>4907.2039569810395</v>
      </c>
      <c r="Z64" s="52">
        <f t="shared" si="51"/>
        <v>4865.7717870760762</v>
      </c>
      <c r="AA64" s="52">
        <f t="shared" si="51"/>
        <v>4882.2312948538447</v>
      </c>
      <c r="AB64" s="52">
        <f t="shared" si="51"/>
        <v>4922.6634306694432</v>
      </c>
      <c r="AC64" s="52">
        <f t="shared" si="51"/>
        <v>4967.8568129739624</v>
      </c>
      <c r="AD64" s="52">
        <f t="shared" si="51"/>
        <v>4990.9698953692514</v>
      </c>
      <c r="AE64" s="52">
        <f t="shared" si="51"/>
        <v>4965.1386747733413</v>
      </c>
      <c r="AF64" s="52">
        <f t="shared" si="51"/>
        <v>4947.6544269528977</v>
      </c>
    </row>
    <row r="65" spans="1:32" s="8" customFormat="1" ht="12" customHeight="1">
      <c r="A65" s="69" t="s">
        <v>16</v>
      </c>
      <c r="B65" s="84">
        <v>10826</v>
      </c>
      <c r="C65" s="52">
        <f t="shared" si="47"/>
        <v>10940.775481558152</v>
      </c>
      <c r="D65" s="52">
        <f t="shared" si="51"/>
        <v>12641.640062308014</v>
      </c>
      <c r="E65" s="52">
        <f t="shared" si="51"/>
        <v>10407.301950202502</v>
      </c>
      <c r="F65" s="52">
        <f t="shared" si="51"/>
        <v>8729.5435605118455</v>
      </c>
      <c r="G65" s="52">
        <f t="shared" si="51"/>
        <v>8655.9947994136564</v>
      </c>
      <c r="H65" s="52">
        <f t="shared" si="51"/>
        <v>7928.8983467765183</v>
      </c>
      <c r="I65" s="52">
        <f t="shared" si="51"/>
        <v>8425.6174503419552</v>
      </c>
      <c r="J65" s="52">
        <f t="shared" si="51"/>
        <v>6672.2823489661805</v>
      </c>
      <c r="K65" s="52">
        <f t="shared" si="51"/>
        <v>5283.4578447500362</v>
      </c>
      <c r="L65" s="52">
        <f t="shared" si="51"/>
        <v>3030.3525668380398</v>
      </c>
      <c r="M65" s="52">
        <f t="shared" si="51"/>
        <v>4361.9844692975666</v>
      </c>
      <c r="N65" s="52">
        <f t="shared" si="51"/>
        <v>4984.7891107679898</v>
      </c>
      <c r="O65" s="52">
        <f t="shared" si="51"/>
        <v>4987.7575739805943</v>
      </c>
      <c r="P65" s="52">
        <f t="shared" si="51"/>
        <v>4877.2082219250733</v>
      </c>
      <c r="Q65" s="52">
        <f t="shared" si="51"/>
        <v>4989.0227928549457</v>
      </c>
      <c r="R65" s="52">
        <f t="shared" si="51"/>
        <v>4545.8124413844007</v>
      </c>
      <c r="S65" s="52">
        <f t="shared" si="51"/>
        <v>4320.860543032808</v>
      </c>
      <c r="T65" s="52">
        <f t="shared" si="51"/>
        <v>4246.154808725476</v>
      </c>
      <c r="U65" s="52">
        <f t="shared" si="51"/>
        <v>4405.2516201126164</v>
      </c>
      <c r="V65" s="52">
        <f t="shared" si="51"/>
        <v>4764.9337130641925</v>
      </c>
      <c r="W65" s="52">
        <f t="shared" si="51"/>
        <v>4753.5839761937104</v>
      </c>
      <c r="X65" s="52">
        <f t="shared" si="51"/>
        <v>4632.7642223205394</v>
      </c>
      <c r="Y65" s="52">
        <f t="shared" si="51"/>
        <v>4609.6165830555938</v>
      </c>
      <c r="Z65" s="52">
        <f t="shared" si="51"/>
        <v>4581.9657291108342</v>
      </c>
      <c r="AA65" s="52">
        <f t="shared" si="51"/>
        <v>4543.2795884385741</v>
      </c>
      <c r="AB65" s="52">
        <f t="shared" si="51"/>
        <v>4558.6481977763779</v>
      </c>
      <c r="AC65" s="52">
        <f t="shared" si="51"/>
        <v>4596.4005843260093</v>
      </c>
      <c r="AD65" s="52">
        <f t="shared" si="51"/>
        <v>4638.5986528630474</v>
      </c>
      <c r="AE65" s="52">
        <f t="shared" si="51"/>
        <v>4660.1798531469012</v>
      </c>
      <c r="AF65" s="52">
        <f t="shared" si="51"/>
        <v>4636.0606666306812</v>
      </c>
    </row>
    <row r="66" spans="1:32" s="8" customFormat="1" ht="12" customHeight="1">
      <c r="A66" s="69" t="s">
        <v>17</v>
      </c>
      <c r="B66" s="84">
        <v>9985</v>
      </c>
      <c r="C66" s="52">
        <f t="shared" si="47"/>
        <v>9314.3875435996815</v>
      </c>
      <c r="D66" s="52">
        <f t="shared" si="51"/>
        <v>9511.7025916805615</v>
      </c>
      <c r="E66" s="52">
        <f t="shared" si="51"/>
        <v>11083.113346794098</v>
      </c>
      <c r="F66" s="52">
        <f t="shared" si="51"/>
        <v>9188.2697195014425</v>
      </c>
      <c r="G66" s="52">
        <f t="shared" si="51"/>
        <v>7755.176998249588</v>
      </c>
      <c r="H66" s="52">
        <f t="shared" si="51"/>
        <v>7726.4763716384887</v>
      </c>
      <c r="I66" s="52">
        <f t="shared" si="51"/>
        <v>7077.4587033765392</v>
      </c>
      <c r="J66" s="52">
        <f t="shared" si="51"/>
        <v>7520.8379458524905</v>
      </c>
      <c r="K66" s="52">
        <f t="shared" si="51"/>
        <v>5955.7836053320962</v>
      </c>
      <c r="L66" s="52">
        <f t="shared" si="51"/>
        <v>4716.0971262106605</v>
      </c>
      <c r="M66" s="52">
        <f t="shared" si="51"/>
        <v>2704.9401077498546</v>
      </c>
      <c r="N66" s="52">
        <f t="shared" si="51"/>
        <v>3893.5755758269024</v>
      </c>
      <c r="O66" s="52">
        <f t="shared" si="51"/>
        <v>4449.5007419087915</v>
      </c>
      <c r="P66" s="52">
        <f t="shared" si="51"/>
        <v>4452.1504386107608</v>
      </c>
      <c r="Q66" s="52">
        <f t="shared" si="51"/>
        <v>4353.4723575408889</v>
      </c>
      <c r="R66" s="52">
        <f t="shared" si="51"/>
        <v>4453.279792770988</v>
      </c>
      <c r="S66" s="52">
        <f t="shared" si="51"/>
        <v>4057.6632995015234</v>
      </c>
      <c r="T66" s="52">
        <f t="shared" si="51"/>
        <v>3856.8677159036056</v>
      </c>
      <c r="U66" s="52">
        <f t="shared" si="51"/>
        <v>3790.1842087704217</v>
      </c>
      <c r="V66" s="52">
        <f t="shared" si="51"/>
        <v>3932.1965115122202</v>
      </c>
      <c r="W66" s="52">
        <f t="shared" si="51"/>
        <v>4253.2543745183393</v>
      </c>
      <c r="X66" s="52">
        <f t="shared" si="51"/>
        <v>4243.123421833383</v>
      </c>
      <c r="Y66" s="52">
        <f t="shared" si="51"/>
        <v>4135.2778194317416</v>
      </c>
      <c r="Z66" s="52">
        <f t="shared" si="51"/>
        <v>4114.6158745040566</v>
      </c>
      <c r="AA66" s="52">
        <f t="shared" si="51"/>
        <v>4089.9342897052438</v>
      </c>
      <c r="AB66" s="52">
        <f t="shared" si="51"/>
        <v>4055.402435338332</v>
      </c>
      <c r="AC66" s="52">
        <f t="shared" si="51"/>
        <v>4069.1206964585358</v>
      </c>
      <c r="AD66" s="52">
        <f t="shared" si="51"/>
        <v>4102.8190672880155</v>
      </c>
      <c r="AE66" s="52">
        <f t="shared" si="51"/>
        <v>4140.4857234073434</v>
      </c>
      <c r="AF66" s="52">
        <f t="shared" si="51"/>
        <v>4159.7494403952614</v>
      </c>
    </row>
    <row r="67" spans="1:32" s="8" customFormat="1" ht="12" customHeight="1">
      <c r="A67" s="69" t="s">
        <v>18</v>
      </c>
      <c r="B67" s="84">
        <v>7164</v>
      </c>
      <c r="C67" s="52">
        <f t="shared" si="47"/>
        <v>7633.9366817555492</v>
      </c>
      <c r="D67" s="52">
        <f t="shared" si="51"/>
        <v>7257.143717988426</v>
      </c>
      <c r="E67" s="52">
        <f t="shared" si="51"/>
        <v>7526.8265253063591</v>
      </c>
      <c r="F67" s="52">
        <f t="shared" si="51"/>
        <v>8892.5096699654696</v>
      </c>
      <c r="G67" s="52">
        <f t="shared" si="51"/>
        <v>7461.6501319930148</v>
      </c>
      <c r="H67" s="52">
        <f t="shared" si="51"/>
        <v>6358.9075778122206</v>
      </c>
      <c r="I67" s="52">
        <f t="shared" si="51"/>
        <v>6335.3743132475984</v>
      </c>
      <c r="J67" s="52">
        <f t="shared" si="51"/>
        <v>5803.2080751621961</v>
      </c>
      <c r="K67" s="52">
        <f t="shared" si="51"/>
        <v>6166.759754957684</v>
      </c>
      <c r="L67" s="52">
        <f t="shared" si="51"/>
        <v>4883.4833180859905</v>
      </c>
      <c r="M67" s="52">
        <f t="shared" si="51"/>
        <v>3866.9943652257371</v>
      </c>
      <c r="N67" s="52">
        <f t="shared" si="51"/>
        <v>2217.9331500210828</v>
      </c>
      <c r="O67" s="52">
        <f t="shared" si="51"/>
        <v>3192.5624959299535</v>
      </c>
      <c r="P67" s="52">
        <f t="shared" si="51"/>
        <v>3648.3969342790124</v>
      </c>
      <c r="Q67" s="52">
        <f t="shared" si="51"/>
        <v>3650.5695702408816</v>
      </c>
      <c r="R67" s="52">
        <f t="shared" si="51"/>
        <v>3569.6578389392225</v>
      </c>
      <c r="S67" s="52">
        <f t="shared" si="51"/>
        <v>3651.4955914947</v>
      </c>
      <c r="T67" s="52">
        <f t="shared" si="51"/>
        <v>3327.1072870721819</v>
      </c>
      <c r="U67" s="52">
        <f t="shared" si="51"/>
        <v>3162.4636485813749</v>
      </c>
      <c r="V67" s="52">
        <f t="shared" si="51"/>
        <v>3107.7860752751812</v>
      </c>
      <c r="W67" s="52">
        <f t="shared" si="51"/>
        <v>3224.2299821326537</v>
      </c>
      <c r="X67" s="52">
        <f t="shared" si="51"/>
        <v>3487.4834550639112</v>
      </c>
      <c r="Y67" s="52">
        <f t="shared" si="51"/>
        <v>3479.176514833744</v>
      </c>
      <c r="Z67" s="52">
        <f t="shared" si="51"/>
        <v>3390.7478150761099</v>
      </c>
      <c r="AA67" s="52">
        <f t="shared" si="51"/>
        <v>3373.8059195909846</v>
      </c>
      <c r="AB67" s="52">
        <f t="shared" si="51"/>
        <v>3353.5680943750017</v>
      </c>
      <c r="AC67" s="52">
        <f t="shared" si="51"/>
        <v>3325.2534768673386</v>
      </c>
      <c r="AD67" s="52">
        <f t="shared" si="51"/>
        <v>3336.5018538690961</v>
      </c>
      <c r="AE67" s="52">
        <f t="shared" si="51"/>
        <v>3364.1330511552278</v>
      </c>
      <c r="AF67" s="52">
        <f t="shared" si="51"/>
        <v>3395.018069650886</v>
      </c>
    </row>
    <row r="68" spans="1:32" s="8" customFormat="1" ht="12" customHeight="1">
      <c r="A68" s="69" t="s">
        <v>19</v>
      </c>
      <c r="B68" s="84">
        <v>2840</v>
      </c>
      <c r="C68" s="52">
        <f t="shared" si="47"/>
        <v>4451.1260818717574</v>
      </c>
      <c r="D68" s="52">
        <f t="shared" si="51"/>
        <v>4919.9221885532479</v>
      </c>
      <c r="E68" s="52">
        <f t="shared" si="51"/>
        <v>4808.42817451886</v>
      </c>
      <c r="F68" s="52">
        <f t="shared" si="51"/>
        <v>5114.3690741840282</v>
      </c>
      <c r="G68" s="52">
        <f t="shared" si="51"/>
        <v>6181.6770611576412</v>
      </c>
      <c r="H68" s="52">
        <f t="shared" si="51"/>
        <v>5274.419846317166</v>
      </c>
      <c r="I68" s="52">
        <f t="shared" si="51"/>
        <v>4494.9237415331545</v>
      </c>
      <c r="J68" s="52">
        <f t="shared" si="51"/>
        <v>4478.2887726626532</v>
      </c>
      <c r="K68" s="52">
        <f t="shared" si="51"/>
        <v>4102.116194473454</v>
      </c>
      <c r="L68" s="52">
        <f t="shared" si="51"/>
        <v>4359.1001271364948</v>
      </c>
      <c r="M68" s="52">
        <f t="shared" si="51"/>
        <v>3451.9899588473049</v>
      </c>
      <c r="N68" s="52">
        <f t="shared" si="51"/>
        <v>2733.4639744218944</v>
      </c>
      <c r="O68" s="52">
        <f t="shared" si="51"/>
        <v>1567.7913621435528</v>
      </c>
      <c r="P68" s="52">
        <f t="shared" si="51"/>
        <v>2256.7280281530866</v>
      </c>
      <c r="Q68" s="52">
        <f t="shared" si="51"/>
        <v>2578.9439141478556</v>
      </c>
      <c r="R68" s="52">
        <f t="shared" si="51"/>
        <v>2580.4796862670778</v>
      </c>
      <c r="S68" s="52">
        <f t="shared" si="51"/>
        <v>2523.2855758721748</v>
      </c>
      <c r="T68" s="52">
        <f t="shared" si="51"/>
        <v>2581.1342633100712</v>
      </c>
      <c r="U68" s="52">
        <f t="shared" si="51"/>
        <v>2351.83376268444</v>
      </c>
      <c r="V68" s="52">
        <f t="shared" si="51"/>
        <v>2235.4520429489653</v>
      </c>
      <c r="W68" s="52">
        <f t="shared" si="51"/>
        <v>2196.8020831286672</v>
      </c>
      <c r="X68" s="52">
        <f t="shared" si="51"/>
        <v>2279.1128377804289</v>
      </c>
      <c r="Y68" s="52">
        <f t="shared" si="51"/>
        <v>2465.1989337080695</v>
      </c>
      <c r="Z68" s="52">
        <f t="shared" si="51"/>
        <v>2459.3270032855607</v>
      </c>
      <c r="AA68" s="52">
        <f t="shared" si="51"/>
        <v>2396.8193701568134</v>
      </c>
      <c r="AB68" s="52">
        <f t="shared" si="51"/>
        <v>2384.8436451897801</v>
      </c>
      <c r="AC68" s="52">
        <f t="shared" si="51"/>
        <v>2370.5381249526681</v>
      </c>
      <c r="AD68" s="52">
        <f t="shared" si="51"/>
        <v>2350.5233590655666</v>
      </c>
      <c r="AE68" s="52">
        <f t="shared" si="51"/>
        <v>2358.4745041671772</v>
      </c>
      <c r="AF68" s="52">
        <f t="shared" si="51"/>
        <v>2378.0061805075889</v>
      </c>
    </row>
    <row r="69" spans="1:32" s="8" customFormat="1" ht="12" customHeight="1">
      <c r="A69" s="73" t="s">
        <v>20</v>
      </c>
      <c r="B69" s="83">
        <v>1152</v>
      </c>
      <c r="C69" s="77">
        <f>(B68+B69)*C408+C450</f>
        <v>1400.5823403327747</v>
      </c>
      <c r="D69" s="77">
        <f t="shared" ref="D69:AF69" si="52">(C68+C69)*D408+D450</f>
        <v>2201.0632852024946</v>
      </c>
      <c r="E69" s="77">
        <f t="shared" si="52"/>
        <v>2809.2192701156864</v>
      </c>
      <c r="F69" s="77">
        <f t="shared" si="52"/>
        <v>3125.36140311695</v>
      </c>
      <c r="G69" s="77">
        <f t="shared" si="52"/>
        <v>3499.9306904158911</v>
      </c>
      <c r="H69" s="77">
        <f t="shared" si="52"/>
        <v>4226.4482779033187</v>
      </c>
      <c r="I69" s="77">
        <f t="shared" si="52"/>
        <v>4147.5474686187217</v>
      </c>
      <c r="J69" s="77">
        <f t="shared" si="52"/>
        <v>3772.8194015130139</v>
      </c>
      <c r="K69" s="77">
        <f t="shared" si="52"/>
        <v>3601.9721959785998</v>
      </c>
      <c r="L69" s="77">
        <f t="shared" si="52"/>
        <v>3363.1739630588704</v>
      </c>
      <c r="M69" s="77">
        <f t="shared" si="52"/>
        <v>3371.1128221135655</v>
      </c>
      <c r="N69" s="77">
        <f t="shared" si="52"/>
        <v>2978.5849353236313</v>
      </c>
      <c r="O69" s="77">
        <f t="shared" si="52"/>
        <v>2493.560976375004</v>
      </c>
      <c r="P69" s="77">
        <f t="shared" si="52"/>
        <v>1772.9592065223426</v>
      </c>
      <c r="Q69" s="77">
        <f t="shared" si="52"/>
        <v>1759.1359937831498</v>
      </c>
      <c r="R69" s="77">
        <f t="shared" si="52"/>
        <v>1893.7629809782459</v>
      </c>
      <c r="S69" s="77">
        <f t="shared" si="52"/>
        <v>1953.2040236630246</v>
      </c>
      <c r="T69" s="77">
        <f t="shared" si="52"/>
        <v>1954.184908589453</v>
      </c>
      <c r="U69" s="77">
        <f t="shared" si="52"/>
        <v>1979.866608487755</v>
      </c>
      <c r="V69" s="77">
        <f t="shared" si="52"/>
        <v>1890.9780321515686</v>
      </c>
      <c r="W69" s="77">
        <f t="shared" si="52"/>
        <v>1801.3685053458814</v>
      </c>
      <c r="X69" s="77">
        <f t="shared" si="52"/>
        <v>1745.3775893446568</v>
      </c>
      <c r="Y69" s="77">
        <f t="shared" si="52"/>
        <v>1756.8673583575746</v>
      </c>
      <c r="Z69" s="77">
        <f t="shared" si="52"/>
        <v>1843.1179270193306</v>
      </c>
      <c r="AA69" s="77">
        <f t="shared" si="52"/>
        <v>1878.2067434518356</v>
      </c>
      <c r="AB69" s="77">
        <f t="shared" si="52"/>
        <v>1866.2372221097687</v>
      </c>
      <c r="AC69" s="77">
        <f t="shared" si="52"/>
        <v>1855.7840672594682</v>
      </c>
      <c r="AD69" s="77">
        <f t="shared" si="52"/>
        <v>1844.9758149142567</v>
      </c>
      <c r="AE69" s="77">
        <f t="shared" si="52"/>
        <v>1831.5202096397538</v>
      </c>
      <c r="AF69" s="77">
        <f t="shared" si="52"/>
        <v>1829.1172702917177</v>
      </c>
    </row>
    <row r="70" spans="1:32" s="8" customFormat="1" ht="12" customHeight="1">
      <c r="A70" s="69" t="s">
        <v>21</v>
      </c>
      <c r="B70" s="66">
        <f t="shared" ref="B70" si="53">SUM(B51:B53)</f>
        <v>21318</v>
      </c>
      <c r="C70" s="66">
        <f t="shared" ref="C70:AF70" si="54">SUM(C51:C53)</f>
        <v>19365.687833742944</v>
      </c>
      <c r="D70" s="66">
        <f t="shared" si="54"/>
        <v>17767.776364048608</v>
      </c>
      <c r="E70" s="66">
        <f t="shared" si="54"/>
        <v>16822.483719554228</v>
      </c>
      <c r="F70" s="66">
        <f t="shared" si="54"/>
        <v>15958.791439604694</v>
      </c>
      <c r="G70" s="66">
        <f t="shared" si="54"/>
        <v>15787.321348427447</v>
      </c>
      <c r="H70" s="66">
        <f t="shared" si="54"/>
        <v>16327.955261272338</v>
      </c>
      <c r="I70" s="66">
        <f t="shared" si="54"/>
        <v>16945.383529381288</v>
      </c>
      <c r="J70" s="66">
        <f t="shared" si="54"/>
        <v>17222.063814128778</v>
      </c>
      <c r="K70" s="66">
        <f t="shared" si="54"/>
        <v>17033.05028644477</v>
      </c>
      <c r="L70" s="66">
        <f t="shared" si="54"/>
        <v>16824.226727414694</v>
      </c>
      <c r="M70" s="66">
        <f t="shared" si="54"/>
        <v>16715.316291120675</v>
      </c>
      <c r="N70" s="66">
        <f t="shared" si="54"/>
        <v>16653.311425176325</v>
      </c>
      <c r="O70" s="66">
        <f t="shared" si="54"/>
        <v>16670.911566463888</v>
      </c>
      <c r="P70" s="66">
        <f t="shared" si="54"/>
        <v>16786.926127800485</v>
      </c>
      <c r="Q70" s="66">
        <f t="shared" si="54"/>
        <v>16910.481343415278</v>
      </c>
      <c r="R70" s="66">
        <f t="shared" si="54"/>
        <v>16958.71587003642</v>
      </c>
      <c r="S70" s="66">
        <f t="shared" si="54"/>
        <v>16935.745124142621</v>
      </c>
      <c r="T70" s="66">
        <f t="shared" si="54"/>
        <v>16891.443999097661</v>
      </c>
      <c r="U70" s="66">
        <f t="shared" si="54"/>
        <v>16881.188867814519</v>
      </c>
      <c r="V70" s="66">
        <f t="shared" si="54"/>
        <v>16897.422502672754</v>
      </c>
      <c r="W70" s="66">
        <f t="shared" si="54"/>
        <v>16922.762372557452</v>
      </c>
      <c r="X70" s="66">
        <f t="shared" si="54"/>
        <v>16955.377379461788</v>
      </c>
      <c r="Y70" s="66">
        <f t="shared" si="54"/>
        <v>16987.711051089442</v>
      </c>
      <c r="Z70" s="66">
        <f t="shared" si="54"/>
        <v>17007.083598663077</v>
      </c>
      <c r="AA70" s="66">
        <f t="shared" si="54"/>
        <v>17013.534835454571</v>
      </c>
      <c r="AB70" s="66">
        <f t="shared" si="54"/>
        <v>17017.796585773845</v>
      </c>
      <c r="AC70" s="66">
        <f t="shared" si="54"/>
        <v>17028.139543542708</v>
      </c>
      <c r="AD70" s="66">
        <f t="shared" si="54"/>
        <v>17045.707841107938</v>
      </c>
      <c r="AE70" s="66">
        <f t="shared" si="54"/>
        <v>17065.315073567439</v>
      </c>
      <c r="AF70" s="66">
        <f t="shared" si="54"/>
        <v>17084.059421182406</v>
      </c>
    </row>
    <row r="71" spans="1:32" s="8" customFormat="1" ht="12" customHeight="1">
      <c r="A71" s="69" t="s">
        <v>22</v>
      </c>
      <c r="B71" s="66">
        <f t="shared" ref="B71:AF71" si="55">SUM(B54:B63)</f>
        <v>97082</v>
      </c>
      <c r="C71" s="66">
        <f t="shared" si="55"/>
        <v>85811.310981372546</v>
      </c>
      <c r="D71" s="66">
        <f t="shared" si="55"/>
        <v>77372.945641394705</v>
      </c>
      <c r="E71" s="66">
        <f t="shared" si="55"/>
        <v>71020.600278758851</v>
      </c>
      <c r="F71" s="66">
        <f t="shared" si="55"/>
        <v>65666.595956655961</v>
      </c>
      <c r="G71" s="66">
        <f t="shared" si="55"/>
        <v>61668.208652126756</v>
      </c>
      <c r="H71" s="66">
        <f t="shared" si="55"/>
        <v>56975.754471559223</v>
      </c>
      <c r="I71" s="66">
        <f t="shared" si="55"/>
        <v>54229.543993079613</v>
      </c>
      <c r="J71" s="66">
        <f t="shared" si="55"/>
        <v>53274.913608013259</v>
      </c>
      <c r="K71" s="66">
        <f t="shared" si="55"/>
        <v>55226.6331313193</v>
      </c>
      <c r="L71" s="66">
        <f t="shared" si="55"/>
        <v>55654.949562199057</v>
      </c>
      <c r="M71" s="66">
        <f t="shared" si="55"/>
        <v>55243.330690782874</v>
      </c>
      <c r="N71" s="66">
        <f t="shared" si="55"/>
        <v>54808.151756449442</v>
      </c>
      <c r="O71" s="66">
        <f t="shared" si="55"/>
        <v>54470.311497157993</v>
      </c>
      <c r="P71" s="66">
        <f t="shared" si="55"/>
        <v>53977.803408185224</v>
      </c>
      <c r="Q71" s="66">
        <f t="shared" si="55"/>
        <v>54005.204004123283</v>
      </c>
      <c r="R71" s="66">
        <f t="shared" si="55"/>
        <v>54326.09207475435</v>
      </c>
      <c r="S71" s="66">
        <f t="shared" si="55"/>
        <v>54770.564695336332</v>
      </c>
      <c r="T71" s="66">
        <f t="shared" si="55"/>
        <v>55053.050955230072</v>
      </c>
      <c r="U71" s="66">
        <f t="shared" si="55"/>
        <v>54906.599316566964</v>
      </c>
      <c r="V71" s="66">
        <f t="shared" si="55"/>
        <v>54757.83860381307</v>
      </c>
      <c r="W71" s="66">
        <f t="shared" si="55"/>
        <v>54750.679103199298</v>
      </c>
      <c r="X71" s="66">
        <f t="shared" si="55"/>
        <v>54775.135334283368</v>
      </c>
      <c r="Y71" s="66">
        <f t="shared" si="55"/>
        <v>54837.311677377344</v>
      </c>
      <c r="Z71" s="66">
        <f t="shared" si="55"/>
        <v>54954.949459684365</v>
      </c>
      <c r="AA71" s="66">
        <f t="shared" si="55"/>
        <v>55065.137545602935</v>
      </c>
      <c r="AB71" s="66">
        <f t="shared" si="55"/>
        <v>55137.849854161992</v>
      </c>
      <c r="AC71" s="66">
        <f t="shared" si="55"/>
        <v>55164.167419000383</v>
      </c>
      <c r="AD71" s="66">
        <f t="shared" si="55"/>
        <v>55166.293894361006</v>
      </c>
      <c r="AE71" s="66">
        <f t="shared" si="55"/>
        <v>55199.827541043269</v>
      </c>
      <c r="AF71" s="66">
        <f t="shared" si="55"/>
        <v>55258.293545352535</v>
      </c>
    </row>
    <row r="72" spans="1:32" s="8" customFormat="1" ht="12" customHeight="1">
      <c r="A72" s="69" t="s">
        <v>23</v>
      </c>
      <c r="B72" s="66">
        <f t="shared" ref="B72:AF72" si="56">SUM(B64:B69)</f>
        <v>43761</v>
      </c>
      <c r="C72" s="66">
        <f t="shared" si="56"/>
        <v>47350.227260331478</v>
      </c>
      <c r="D72" s="66">
        <f t="shared" si="56"/>
        <v>47708.61484408837</v>
      </c>
      <c r="E72" s="66">
        <f t="shared" si="56"/>
        <v>46000.873363109917</v>
      </c>
      <c r="F72" s="66">
        <f t="shared" si="56"/>
        <v>44341.643807296998</v>
      </c>
      <c r="G72" s="66">
        <f t="shared" si="56"/>
        <v>42046.139057099062</v>
      </c>
      <c r="H72" s="66">
        <f t="shared" si="56"/>
        <v>40538.83713849527</v>
      </c>
      <c r="I72" s="66">
        <f t="shared" si="56"/>
        <v>37626.817626735967</v>
      </c>
      <c r="J72" s="66">
        <f t="shared" si="56"/>
        <v>33905.926104123457</v>
      </c>
      <c r="K72" s="66">
        <f t="shared" si="56"/>
        <v>28355.543399861777</v>
      </c>
      <c r="L72" s="66">
        <f t="shared" si="56"/>
        <v>25023.815034150779</v>
      </c>
      <c r="M72" s="66">
        <f t="shared" si="56"/>
        <v>23095.642371063186</v>
      </c>
      <c r="N72" s="66">
        <f t="shared" si="56"/>
        <v>22150.146565595303</v>
      </c>
      <c r="O72" s="66">
        <f t="shared" si="56"/>
        <v>21914.576575988496</v>
      </c>
      <c r="P72" s="66">
        <f t="shared" si="56"/>
        <v>22350.597675678389</v>
      </c>
      <c r="Q72" s="66">
        <f t="shared" si="56"/>
        <v>22199.629056185662</v>
      </c>
      <c r="R72" s="66">
        <f t="shared" si="56"/>
        <v>21670.557678161611</v>
      </c>
      <c r="S72" s="66">
        <f t="shared" si="56"/>
        <v>21054.065456116357</v>
      </c>
      <c r="T72" s="66">
        <f t="shared" si="56"/>
        <v>20683.395266867468</v>
      </c>
      <c r="U72" s="66">
        <f t="shared" si="56"/>
        <v>20792.759268390393</v>
      </c>
      <c r="V72" s="66">
        <f t="shared" si="56"/>
        <v>21022.350427997757</v>
      </c>
      <c r="W72" s="66">
        <f t="shared" si="56"/>
        <v>21190.847162754799</v>
      </c>
      <c r="X72" s="66">
        <f t="shared" si="56"/>
        <v>21324.679057041794</v>
      </c>
      <c r="Y72" s="66">
        <f t="shared" si="56"/>
        <v>21353.341166367762</v>
      </c>
      <c r="Z72" s="66">
        <f t="shared" si="56"/>
        <v>21255.546136071967</v>
      </c>
      <c r="AA72" s="66">
        <f t="shared" si="56"/>
        <v>21164.277206197297</v>
      </c>
      <c r="AB72" s="66">
        <f t="shared" si="56"/>
        <v>21141.363025458704</v>
      </c>
      <c r="AC72" s="66">
        <f t="shared" si="56"/>
        <v>21184.953762837984</v>
      </c>
      <c r="AD72" s="66">
        <f t="shared" si="56"/>
        <v>21264.388643369235</v>
      </c>
      <c r="AE72" s="66">
        <f t="shared" si="56"/>
        <v>21319.932016289749</v>
      </c>
      <c r="AF72" s="66">
        <f t="shared" si="56"/>
        <v>21345.606054429034</v>
      </c>
    </row>
    <row r="73" spans="1:32" s="8" customFormat="1" ht="12" customHeight="1">
      <c r="A73" s="69" t="s">
        <v>24</v>
      </c>
      <c r="B73" s="66">
        <f t="shared" ref="B73:AF73" si="57">SUM(B66:B69)</f>
        <v>21141</v>
      </c>
      <c r="C73" s="66">
        <f t="shared" si="57"/>
        <v>22800.032647559761</v>
      </c>
      <c r="D73" s="66">
        <f t="shared" si="57"/>
        <v>23889.831783424728</v>
      </c>
      <c r="E73" s="66">
        <f t="shared" si="57"/>
        <v>26227.587316735004</v>
      </c>
      <c r="F73" s="66">
        <f t="shared" si="57"/>
        <v>26320.50986676789</v>
      </c>
      <c r="G73" s="66">
        <f t="shared" si="57"/>
        <v>24898.434881816134</v>
      </c>
      <c r="H73" s="66">
        <f t="shared" si="57"/>
        <v>23586.252073671196</v>
      </c>
      <c r="I73" s="66">
        <f t="shared" si="57"/>
        <v>22055.304226776014</v>
      </c>
      <c r="J73" s="66">
        <f t="shared" si="57"/>
        <v>21575.154195190353</v>
      </c>
      <c r="K73" s="66">
        <f t="shared" si="57"/>
        <v>19826.631750741832</v>
      </c>
      <c r="L73" s="66">
        <f t="shared" si="57"/>
        <v>17321.854534492017</v>
      </c>
      <c r="M73" s="66">
        <f t="shared" si="57"/>
        <v>13395.037253936463</v>
      </c>
      <c r="N73" s="66">
        <f t="shared" si="57"/>
        <v>11823.557635593512</v>
      </c>
      <c r="O73" s="66">
        <f t="shared" si="57"/>
        <v>11703.415576357302</v>
      </c>
      <c r="P73" s="66">
        <f t="shared" si="57"/>
        <v>12130.234607565202</v>
      </c>
      <c r="Q73" s="66">
        <f t="shared" si="57"/>
        <v>12342.121835712776</v>
      </c>
      <c r="R73" s="66">
        <f t="shared" si="57"/>
        <v>12497.180298955534</v>
      </c>
      <c r="S73" s="66">
        <f t="shared" si="57"/>
        <v>12185.648490531421</v>
      </c>
      <c r="T73" s="66">
        <f t="shared" si="57"/>
        <v>11719.294174875311</v>
      </c>
      <c r="U73" s="66">
        <f t="shared" si="57"/>
        <v>11284.348228523992</v>
      </c>
      <c r="V73" s="66">
        <f t="shared" si="57"/>
        <v>11166.412661887935</v>
      </c>
      <c r="W73" s="66">
        <f t="shared" si="57"/>
        <v>11475.654945125541</v>
      </c>
      <c r="X73" s="66">
        <f t="shared" si="57"/>
        <v>11755.09730402238</v>
      </c>
      <c r="Y73" s="66">
        <f t="shared" si="57"/>
        <v>11836.520626331128</v>
      </c>
      <c r="Z73" s="66">
        <f t="shared" si="57"/>
        <v>11807.808619885058</v>
      </c>
      <c r="AA73" s="66">
        <f t="shared" si="57"/>
        <v>11738.766322904878</v>
      </c>
      <c r="AB73" s="66">
        <f t="shared" si="57"/>
        <v>11660.051397012881</v>
      </c>
      <c r="AC73" s="66">
        <f t="shared" si="57"/>
        <v>11620.69636553801</v>
      </c>
      <c r="AD73" s="66">
        <f t="shared" si="57"/>
        <v>11634.820095136934</v>
      </c>
      <c r="AE73" s="66">
        <f t="shared" si="57"/>
        <v>11694.613488369501</v>
      </c>
      <c r="AF73" s="66">
        <f t="shared" si="57"/>
        <v>11761.890960845454</v>
      </c>
    </row>
    <row r="74" spans="1:32" s="8" customFormat="1" ht="12" customHeight="1">
      <c r="A74" s="7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</row>
    <row r="75" spans="1:32" s="8" customFormat="1" ht="12" customHeight="1">
      <c r="A75" s="68" t="s">
        <v>26</v>
      </c>
      <c r="B75" s="65">
        <v>2010</v>
      </c>
      <c r="C75" s="65">
        <f>B75+5</f>
        <v>2015</v>
      </c>
      <c r="D75" s="65">
        <f t="shared" ref="D75:AF75" si="58">C75+5</f>
        <v>2020</v>
      </c>
      <c r="E75" s="65">
        <f t="shared" si="58"/>
        <v>2025</v>
      </c>
      <c r="F75" s="65">
        <f t="shared" si="58"/>
        <v>2030</v>
      </c>
      <c r="G75" s="65">
        <f t="shared" si="58"/>
        <v>2035</v>
      </c>
      <c r="H75" s="65">
        <f t="shared" si="58"/>
        <v>2040</v>
      </c>
      <c r="I75" s="65">
        <f t="shared" si="58"/>
        <v>2045</v>
      </c>
      <c r="J75" s="65">
        <f t="shared" si="58"/>
        <v>2050</v>
      </c>
      <c r="K75" s="65">
        <f t="shared" si="58"/>
        <v>2055</v>
      </c>
      <c r="L75" s="65">
        <f t="shared" si="58"/>
        <v>2060</v>
      </c>
      <c r="M75" s="65">
        <f t="shared" si="58"/>
        <v>2065</v>
      </c>
      <c r="N75" s="65">
        <f t="shared" si="58"/>
        <v>2070</v>
      </c>
      <c r="O75" s="65">
        <f t="shared" si="58"/>
        <v>2075</v>
      </c>
      <c r="P75" s="65">
        <f t="shared" si="58"/>
        <v>2080</v>
      </c>
      <c r="Q75" s="65">
        <f t="shared" si="58"/>
        <v>2085</v>
      </c>
      <c r="R75" s="65">
        <f t="shared" si="58"/>
        <v>2090</v>
      </c>
      <c r="S75" s="65">
        <f t="shared" si="58"/>
        <v>2095</v>
      </c>
      <c r="T75" s="65">
        <f t="shared" si="58"/>
        <v>2100</v>
      </c>
      <c r="U75" s="65">
        <f t="shared" si="58"/>
        <v>2105</v>
      </c>
      <c r="V75" s="65">
        <f t="shared" si="58"/>
        <v>2110</v>
      </c>
      <c r="W75" s="65">
        <f t="shared" si="58"/>
        <v>2115</v>
      </c>
      <c r="X75" s="65">
        <f t="shared" si="58"/>
        <v>2120</v>
      </c>
      <c r="Y75" s="65">
        <f t="shared" si="58"/>
        <v>2125</v>
      </c>
      <c r="Z75" s="65">
        <f t="shared" si="58"/>
        <v>2130</v>
      </c>
      <c r="AA75" s="65">
        <f t="shared" si="58"/>
        <v>2135</v>
      </c>
      <c r="AB75" s="65">
        <f t="shared" si="58"/>
        <v>2140</v>
      </c>
      <c r="AC75" s="65">
        <f t="shared" si="58"/>
        <v>2145</v>
      </c>
      <c r="AD75" s="65">
        <f t="shared" si="58"/>
        <v>2150</v>
      </c>
      <c r="AE75" s="65">
        <f t="shared" si="58"/>
        <v>2155</v>
      </c>
      <c r="AF75" s="65">
        <f t="shared" si="58"/>
        <v>2160</v>
      </c>
    </row>
    <row r="76" spans="1:32" s="8" customFormat="1" ht="12" customHeight="1">
      <c r="A76" s="69" t="s">
        <v>1</v>
      </c>
      <c r="B76" s="66">
        <v>182845</v>
      </c>
      <c r="C76" s="66">
        <f t="shared" ref="C76:AF76" si="59">SUM(C77:C95)</f>
        <v>172236.6246034049</v>
      </c>
      <c r="D76" s="66">
        <f t="shared" si="59"/>
        <v>161732.27131477356</v>
      </c>
      <c r="E76" s="66">
        <f t="shared" si="59"/>
        <v>151769.3353423115</v>
      </c>
      <c r="F76" s="66">
        <f t="shared" si="59"/>
        <v>142879.58129858418</v>
      </c>
      <c r="G76" s="66">
        <f t="shared" si="59"/>
        <v>135346.76870969564</v>
      </c>
      <c r="H76" s="66">
        <f t="shared" si="59"/>
        <v>128329.40801074647</v>
      </c>
      <c r="I76" s="66">
        <f t="shared" si="59"/>
        <v>121740.66967386461</v>
      </c>
      <c r="J76" s="66">
        <f t="shared" si="59"/>
        <v>115808.25248234039</v>
      </c>
      <c r="K76" s="66">
        <f t="shared" si="59"/>
        <v>110482.31540927436</v>
      </c>
      <c r="L76" s="66">
        <f t="shared" si="59"/>
        <v>105752.46256939646</v>
      </c>
      <c r="M76" s="66">
        <f t="shared" si="59"/>
        <v>101651.07723338901</v>
      </c>
      <c r="N76" s="66">
        <f t="shared" si="59"/>
        <v>98688.154977511047</v>
      </c>
      <c r="O76" s="66">
        <f t="shared" si="59"/>
        <v>96905.566938610849</v>
      </c>
      <c r="P76" s="66">
        <f t="shared" si="59"/>
        <v>96271.561227529761</v>
      </c>
      <c r="Q76" s="66">
        <f t="shared" si="59"/>
        <v>95951.859274610528</v>
      </c>
      <c r="R76" s="66">
        <f t="shared" si="59"/>
        <v>95550.02670245753</v>
      </c>
      <c r="S76" s="66">
        <f t="shared" si="59"/>
        <v>95203.323907978993</v>
      </c>
      <c r="T76" s="66">
        <f t="shared" si="59"/>
        <v>94928.407053291943</v>
      </c>
      <c r="U76" s="66">
        <f t="shared" si="59"/>
        <v>94753.828861600472</v>
      </c>
      <c r="V76" s="66">
        <f t="shared" si="59"/>
        <v>94758.167352741046</v>
      </c>
      <c r="W76" s="66">
        <f t="shared" si="59"/>
        <v>94906.185485953902</v>
      </c>
      <c r="X76" s="66">
        <f t="shared" si="59"/>
        <v>95120.563769178596</v>
      </c>
      <c r="Y76" s="66">
        <f t="shared" si="59"/>
        <v>95297.200980195004</v>
      </c>
      <c r="Z76" s="66">
        <f t="shared" si="59"/>
        <v>95363.749993238991</v>
      </c>
      <c r="AA76" s="66">
        <f t="shared" si="59"/>
        <v>95386.96774815963</v>
      </c>
      <c r="AB76" s="66">
        <f t="shared" si="59"/>
        <v>95428.175003847442</v>
      </c>
      <c r="AC76" s="66">
        <f t="shared" si="59"/>
        <v>95493.338179611426</v>
      </c>
      <c r="AD76" s="66">
        <f t="shared" si="59"/>
        <v>95581.977159371992</v>
      </c>
      <c r="AE76" s="66">
        <f t="shared" si="59"/>
        <v>95690.982349820508</v>
      </c>
      <c r="AF76" s="66">
        <f t="shared" si="59"/>
        <v>95802.958824506888</v>
      </c>
    </row>
    <row r="77" spans="1:32" s="8" customFormat="1" ht="12" customHeight="1">
      <c r="A77" s="73" t="s">
        <v>2</v>
      </c>
      <c r="B77" s="83">
        <v>5852</v>
      </c>
      <c r="C77" s="74">
        <f t="shared" ref="C77:AF77" si="60">SUM(C80:C86)*C8*100/(C478+100)</f>
        <v>5602.8668686335286</v>
      </c>
      <c r="D77" s="74">
        <f t="shared" si="60"/>
        <v>5129.6089746998005</v>
      </c>
      <c r="E77" s="74">
        <f t="shared" si="60"/>
        <v>4938.4977895742113</v>
      </c>
      <c r="F77" s="74">
        <f t="shared" si="60"/>
        <v>4905.1621450399834</v>
      </c>
      <c r="G77" s="74">
        <f t="shared" si="60"/>
        <v>5088.6963530742341</v>
      </c>
      <c r="H77" s="74">
        <f t="shared" si="60"/>
        <v>5503.6584999906909</v>
      </c>
      <c r="I77" s="74">
        <f t="shared" si="60"/>
        <v>5490.549172650286</v>
      </c>
      <c r="J77" s="74">
        <f t="shared" si="60"/>
        <v>5350.9982984066955</v>
      </c>
      <c r="K77" s="74">
        <f t="shared" si="60"/>
        <v>5324.2619974911258</v>
      </c>
      <c r="L77" s="74">
        <f t="shared" si="60"/>
        <v>5292.3243323505067</v>
      </c>
      <c r="M77" s="74">
        <f t="shared" si="60"/>
        <v>5247.6405403474919</v>
      </c>
      <c r="N77" s="74">
        <f t="shared" si="60"/>
        <v>5265.3918003877207</v>
      </c>
      <c r="O77" s="74">
        <f t="shared" si="60"/>
        <v>5308.9970750128714</v>
      </c>
      <c r="P77" s="74">
        <f t="shared" si="60"/>
        <v>5357.737261670728</v>
      </c>
      <c r="Q77" s="74">
        <f t="shared" si="60"/>
        <v>5382.6642729440609</v>
      </c>
      <c r="R77" s="74">
        <f t="shared" si="60"/>
        <v>5354.8058023175081</v>
      </c>
      <c r="S77" s="74">
        <f t="shared" si="60"/>
        <v>5335.9493800077444</v>
      </c>
      <c r="T77" s="74">
        <f t="shared" si="60"/>
        <v>5340.6059479223686</v>
      </c>
      <c r="U77" s="74">
        <f t="shared" si="60"/>
        <v>5345.0653271416804</v>
      </c>
      <c r="V77" s="74">
        <f t="shared" si="60"/>
        <v>5351.355704822141</v>
      </c>
      <c r="W77" s="74">
        <f t="shared" si="60"/>
        <v>5364.6519673460443</v>
      </c>
      <c r="X77" s="74">
        <f t="shared" si="60"/>
        <v>5376.0181849439832</v>
      </c>
      <c r="Y77" s="74">
        <f t="shared" si="60"/>
        <v>5382.0458971047192</v>
      </c>
      <c r="Z77" s="74">
        <f t="shared" si="60"/>
        <v>5383.0419678622657</v>
      </c>
      <c r="AA77" s="74">
        <f t="shared" si="60"/>
        <v>5382.1433703030762</v>
      </c>
      <c r="AB77" s="74">
        <f t="shared" si="60"/>
        <v>5386.0891905714643</v>
      </c>
      <c r="AC77" s="74">
        <f t="shared" si="60"/>
        <v>5392.8555072738818</v>
      </c>
      <c r="AD77" s="74">
        <f t="shared" si="60"/>
        <v>5398.8165480903526</v>
      </c>
      <c r="AE77" s="74">
        <f t="shared" si="60"/>
        <v>5404.698346421239</v>
      </c>
      <c r="AF77" s="74">
        <f t="shared" si="60"/>
        <v>5410.6454186049459</v>
      </c>
    </row>
    <row r="78" spans="1:32" s="8" customFormat="1" ht="12" customHeight="1">
      <c r="A78" s="69" t="s">
        <v>3</v>
      </c>
      <c r="B78" s="84">
        <v>6763</v>
      </c>
      <c r="C78" s="52">
        <f t="shared" ref="C78:C94" si="61">B77*C412+C453</f>
        <v>6047.1816104575164</v>
      </c>
      <c r="D78" s="52">
        <f t="shared" ref="D78:AF86" si="62">C77*D412+D453</f>
        <v>5748.972985704977</v>
      </c>
      <c r="E78" s="52">
        <f t="shared" si="62"/>
        <v>5226.5444637104501</v>
      </c>
      <c r="F78" s="52">
        <f t="shared" si="62"/>
        <v>4986.0474381390732</v>
      </c>
      <c r="G78" s="52">
        <f t="shared" si="62"/>
        <v>4903.2000801819677</v>
      </c>
      <c r="H78" s="52">
        <f t="shared" si="62"/>
        <v>5086.8135354235965</v>
      </c>
      <c r="I78" s="52">
        <f t="shared" si="62"/>
        <v>5501.6221463456941</v>
      </c>
      <c r="J78" s="52">
        <f t="shared" si="62"/>
        <v>5488.5176694564052</v>
      </c>
      <c r="K78" s="52">
        <f t="shared" si="62"/>
        <v>5349.0184290362849</v>
      </c>
      <c r="L78" s="52">
        <f t="shared" si="62"/>
        <v>5322.2920205520541</v>
      </c>
      <c r="M78" s="52">
        <f t="shared" si="62"/>
        <v>5290.366172347537</v>
      </c>
      <c r="N78" s="52">
        <f t="shared" si="62"/>
        <v>5245.6989133475636</v>
      </c>
      <c r="O78" s="52">
        <f t="shared" si="62"/>
        <v>5263.4436054215776</v>
      </c>
      <c r="P78" s="52">
        <f t="shared" si="62"/>
        <v>5307.0327460951166</v>
      </c>
      <c r="Q78" s="52">
        <f t="shared" si="62"/>
        <v>5355.7548988839098</v>
      </c>
      <c r="R78" s="52">
        <f t="shared" si="62"/>
        <v>5380.6726871630717</v>
      </c>
      <c r="S78" s="52">
        <f t="shared" si="62"/>
        <v>5352.8245241706509</v>
      </c>
      <c r="T78" s="52">
        <f t="shared" si="62"/>
        <v>5333.9750787371413</v>
      </c>
      <c r="U78" s="52">
        <f t="shared" si="62"/>
        <v>5338.6299237216372</v>
      </c>
      <c r="V78" s="52">
        <f t="shared" si="62"/>
        <v>5343.0876529706384</v>
      </c>
      <c r="W78" s="52">
        <f t="shared" si="62"/>
        <v>5349.3757032113572</v>
      </c>
      <c r="X78" s="52">
        <f t="shared" si="62"/>
        <v>5362.6670461181266</v>
      </c>
      <c r="Y78" s="52">
        <f t="shared" si="62"/>
        <v>5374.029058215554</v>
      </c>
      <c r="Z78" s="52">
        <f t="shared" si="62"/>
        <v>5380.054540122791</v>
      </c>
      <c r="AA78" s="52">
        <f t="shared" si="62"/>
        <v>5381.0502423341568</v>
      </c>
      <c r="AB78" s="52">
        <f t="shared" si="62"/>
        <v>5380.1519772560641</v>
      </c>
      <c r="AC78" s="52">
        <f t="shared" si="62"/>
        <v>5384.0963375709525</v>
      </c>
      <c r="AD78" s="52">
        <f t="shared" si="62"/>
        <v>5390.8601507361909</v>
      </c>
      <c r="AE78" s="52">
        <f t="shared" si="62"/>
        <v>5396.8189859675595</v>
      </c>
      <c r="AF78" s="52">
        <f t="shared" si="62"/>
        <v>5402.6986080330635</v>
      </c>
    </row>
    <row r="79" spans="1:32" s="8" customFormat="1" ht="12" customHeight="1">
      <c r="A79" s="69" t="s">
        <v>4</v>
      </c>
      <c r="B79" s="84">
        <v>7866</v>
      </c>
      <c r="C79" s="52">
        <f t="shared" si="61"/>
        <v>6657.4103866013074</v>
      </c>
      <c r="D79" s="52">
        <f t="shared" si="62"/>
        <v>5967.9036324830331</v>
      </c>
      <c r="E79" s="52">
        <f t="shared" si="62"/>
        <v>5695.9380375174887</v>
      </c>
      <c r="F79" s="52">
        <f t="shared" si="62"/>
        <v>5199.7734875251317</v>
      </c>
      <c r="G79" s="52">
        <f t="shared" si="62"/>
        <v>4985.4491124464967</v>
      </c>
      <c r="H79" s="52">
        <f t="shared" si="62"/>
        <v>4902.6116961723455</v>
      </c>
      <c r="I79" s="52">
        <f t="shared" si="62"/>
        <v>5086.2031177993458</v>
      </c>
      <c r="J79" s="52">
        <f t="shared" si="62"/>
        <v>5500.9619516881321</v>
      </c>
      <c r="K79" s="52">
        <f t="shared" si="62"/>
        <v>5487.85904733607</v>
      </c>
      <c r="L79" s="52">
        <f t="shared" si="62"/>
        <v>5348.3765468248002</v>
      </c>
      <c r="M79" s="52">
        <f t="shared" si="62"/>
        <v>5321.6533455095878</v>
      </c>
      <c r="N79" s="52">
        <f t="shared" si="62"/>
        <v>5289.731328406855</v>
      </c>
      <c r="O79" s="52">
        <f t="shared" si="62"/>
        <v>5245.0694294779614</v>
      </c>
      <c r="P79" s="52">
        <f t="shared" si="62"/>
        <v>5262.8119921889265</v>
      </c>
      <c r="Q79" s="52">
        <f t="shared" si="62"/>
        <v>5306.3959021655855</v>
      </c>
      <c r="R79" s="52">
        <f t="shared" si="62"/>
        <v>5355.1122082960437</v>
      </c>
      <c r="S79" s="52">
        <f t="shared" si="62"/>
        <v>5380.0270064406122</v>
      </c>
      <c r="T79" s="52">
        <f t="shared" si="62"/>
        <v>5352.1821852277508</v>
      </c>
      <c r="U79" s="52">
        <f t="shared" si="62"/>
        <v>5333.3350017276925</v>
      </c>
      <c r="V79" s="52">
        <f t="shared" si="62"/>
        <v>5337.9892881307906</v>
      </c>
      <c r="W79" s="52">
        <f t="shared" si="62"/>
        <v>5342.446482452282</v>
      </c>
      <c r="X79" s="52">
        <f t="shared" si="62"/>
        <v>5348.7337781269716</v>
      </c>
      <c r="Y79" s="52">
        <f t="shared" si="62"/>
        <v>5362.0235260725922</v>
      </c>
      <c r="Z79" s="52">
        <f t="shared" si="62"/>
        <v>5373.3841747285678</v>
      </c>
      <c r="AA79" s="52">
        <f t="shared" si="62"/>
        <v>5379.4089335779763</v>
      </c>
      <c r="AB79" s="52">
        <f t="shared" si="62"/>
        <v>5380.4045163050769</v>
      </c>
      <c r="AC79" s="52">
        <f t="shared" si="62"/>
        <v>5379.5063590187938</v>
      </c>
      <c r="AD79" s="52">
        <f t="shared" si="62"/>
        <v>5383.4502460104441</v>
      </c>
      <c r="AE79" s="52">
        <f t="shared" si="62"/>
        <v>5390.2132475181024</v>
      </c>
      <c r="AF79" s="52">
        <f t="shared" si="62"/>
        <v>5396.1713676892432</v>
      </c>
    </row>
    <row r="80" spans="1:32" s="8" customFormat="1" ht="12" customHeight="1">
      <c r="A80" s="61" t="s">
        <v>5</v>
      </c>
      <c r="B80" s="84">
        <v>7488</v>
      </c>
      <c r="C80" s="52">
        <f t="shared" si="61"/>
        <v>7736.3408239215687</v>
      </c>
      <c r="D80" s="52">
        <f t="shared" si="62"/>
        <v>6560.0306084530494</v>
      </c>
      <c r="E80" s="52">
        <f t="shared" si="62"/>
        <v>5902.4132987728754</v>
      </c>
      <c r="F80" s="52">
        <f t="shared" si="62"/>
        <v>5662.1162351417488</v>
      </c>
      <c r="G80" s="52">
        <f t="shared" si="62"/>
        <v>5197.6415803952459</v>
      </c>
      <c r="H80" s="52">
        <f t="shared" si="62"/>
        <v>4983.5047872926425</v>
      </c>
      <c r="I80" s="52">
        <f t="shared" si="62"/>
        <v>4900.6996776108381</v>
      </c>
      <c r="J80" s="52">
        <f t="shared" si="62"/>
        <v>5084.2194985834039</v>
      </c>
      <c r="K80" s="52">
        <f t="shared" si="62"/>
        <v>5498.8165765269741</v>
      </c>
      <c r="L80" s="52">
        <f t="shared" si="62"/>
        <v>5485.7187823076092</v>
      </c>
      <c r="M80" s="52">
        <f t="shared" si="62"/>
        <v>5346.2906799715383</v>
      </c>
      <c r="N80" s="52">
        <f t="shared" si="62"/>
        <v>5319.5779007048386</v>
      </c>
      <c r="O80" s="52">
        <f t="shared" si="62"/>
        <v>5287.6683331887762</v>
      </c>
      <c r="P80" s="52">
        <f t="shared" si="62"/>
        <v>5243.0238524004653</v>
      </c>
      <c r="Q80" s="52">
        <f t="shared" si="62"/>
        <v>5260.759495511973</v>
      </c>
      <c r="R80" s="52">
        <f t="shared" si="62"/>
        <v>5304.3264077637414</v>
      </c>
      <c r="S80" s="52">
        <f t="shared" si="62"/>
        <v>5353.0237145348083</v>
      </c>
      <c r="T80" s="52">
        <f t="shared" si="62"/>
        <v>5377.9287959081003</v>
      </c>
      <c r="U80" s="52">
        <f t="shared" si="62"/>
        <v>5350.094834175512</v>
      </c>
      <c r="V80" s="52">
        <f t="shared" si="62"/>
        <v>5331.2550010770192</v>
      </c>
      <c r="W80" s="52">
        <f t="shared" si="62"/>
        <v>5335.9074723084195</v>
      </c>
      <c r="X80" s="52">
        <f t="shared" si="62"/>
        <v>5340.3629283241253</v>
      </c>
      <c r="Y80" s="52">
        <f t="shared" si="62"/>
        <v>5346.6477719535023</v>
      </c>
      <c r="Z80" s="52">
        <f t="shared" si="62"/>
        <v>5359.9323368974237</v>
      </c>
      <c r="AA80" s="52">
        <f t="shared" si="62"/>
        <v>5371.2885549004241</v>
      </c>
      <c r="AB80" s="52">
        <f t="shared" si="62"/>
        <v>5377.310964093881</v>
      </c>
      <c r="AC80" s="52">
        <f t="shared" si="62"/>
        <v>5378.3061585437181</v>
      </c>
      <c r="AD80" s="52">
        <f t="shared" si="62"/>
        <v>5377.4083515387765</v>
      </c>
      <c r="AE80" s="52">
        <f t="shared" si="62"/>
        <v>5381.3507004145004</v>
      </c>
      <c r="AF80" s="52">
        <f t="shared" si="62"/>
        <v>5388.1110643515703</v>
      </c>
    </row>
    <row r="81" spans="1:32" s="8" customFormat="1" ht="12" customHeight="1">
      <c r="A81" s="61" t="s">
        <v>6</v>
      </c>
      <c r="B81" s="84">
        <v>6368</v>
      </c>
      <c r="C81" s="52">
        <f t="shared" si="61"/>
        <v>6720.1705453594768</v>
      </c>
      <c r="D81" s="52">
        <f t="shared" si="62"/>
        <v>7158.3524005442305</v>
      </c>
      <c r="E81" s="52">
        <f t="shared" si="62"/>
        <v>6173.401605933067</v>
      </c>
      <c r="F81" s="52">
        <f t="shared" si="62"/>
        <v>5706.4371846170825</v>
      </c>
      <c r="G81" s="52">
        <f t="shared" si="62"/>
        <v>5656.2276342572013</v>
      </c>
      <c r="H81" s="52">
        <f t="shared" si="62"/>
        <v>5192.4959152306546</v>
      </c>
      <c r="I81" s="52">
        <f t="shared" si="62"/>
        <v>4978.5711175532224</v>
      </c>
      <c r="J81" s="52">
        <f t="shared" si="62"/>
        <v>4895.8479849300029</v>
      </c>
      <c r="K81" s="52">
        <f t="shared" si="62"/>
        <v>5079.1861212798058</v>
      </c>
      <c r="L81" s="52">
        <f t="shared" si="62"/>
        <v>5493.3727481162123</v>
      </c>
      <c r="M81" s="52">
        <f t="shared" si="62"/>
        <v>5480.2879207131245</v>
      </c>
      <c r="N81" s="52">
        <f t="shared" si="62"/>
        <v>5340.9978521983667</v>
      </c>
      <c r="O81" s="52">
        <f t="shared" si="62"/>
        <v>5314.3115185831402</v>
      </c>
      <c r="P81" s="52">
        <f t="shared" si="62"/>
        <v>5282.4335415389187</v>
      </c>
      <c r="Q81" s="52">
        <f t="shared" si="62"/>
        <v>5237.8332587865889</v>
      </c>
      <c r="R81" s="52">
        <f t="shared" si="62"/>
        <v>5255.5513436114161</v>
      </c>
      <c r="S81" s="52">
        <f t="shared" si="62"/>
        <v>5299.0751246200552</v>
      </c>
      <c r="T81" s="52">
        <f t="shared" si="62"/>
        <v>5347.7242210574186</v>
      </c>
      <c r="U81" s="52">
        <f t="shared" si="62"/>
        <v>5372.6046464001511</v>
      </c>
      <c r="V81" s="52">
        <f t="shared" si="62"/>
        <v>5344.7982402896778</v>
      </c>
      <c r="W81" s="52">
        <f t="shared" si="62"/>
        <v>5325.9770586259528</v>
      </c>
      <c r="X81" s="52">
        <f t="shared" si="62"/>
        <v>5330.6249239108338</v>
      </c>
      <c r="Y81" s="52">
        <f t="shared" si="62"/>
        <v>5335.0759690250843</v>
      </c>
      <c r="Z81" s="52">
        <f t="shared" si="62"/>
        <v>5341.3545906592681</v>
      </c>
      <c r="AA81" s="52">
        <f t="shared" si="62"/>
        <v>5354.6260038838955</v>
      </c>
      <c r="AB81" s="52">
        <f t="shared" si="62"/>
        <v>5365.9709792310723</v>
      </c>
      <c r="AC81" s="52">
        <f t="shared" si="62"/>
        <v>5371.9874262394278</v>
      </c>
      <c r="AD81" s="52">
        <f t="shared" si="62"/>
        <v>5372.9816354467594</v>
      </c>
      <c r="AE81" s="52">
        <f t="shared" si="62"/>
        <v>5372.0847172707527</v>
      </c>
      <c r="AF81" s="52">
        <f t="shared" si="62"/>
        <v>5376.0231632210898</v>
      </c>
    </row>
    <row r="82" spans="1:32" s="8" customFormat="1" ht="12" customHeight="1">
      <c r="A82" s="61" t="s">
        <v>7</v>
      </c>
      <c r="B82" s="84">
        <v>7176</v>
      </c>
      <c r="C82" s="52">
        <f t="shared" si="61"/>
        <v>4396.8358462745091</v>
      </c>
      <c r="D82" s="52">
        <f t="shared" si="62"/>
        <v>5239.2332474255054</v>
      </c>
      <c r="E82" s="52">
        <f t="shared" si="62"/>
        <v>6167.5090491766914</v>
      </c>
      <c r="F82" s="52">
        <f t="shared" si="62"/>
        <v>5674.6244992694474</v>
      </c>
      <c r="G82" s="52">
        <f t="shared" si="62"/>
        <v>5698.8476231615414</v>
      </c>
      <c r="H82" s="52">
        <f t="shared" si="62"/>
        <v>5649.0442251616951</v>
      </c>
      <c r="I82" s="52">
        <f t="shared" si="62"/>
        <v>5185.9014454183116</v>
      </c>
      <c r="J82" s="52">
        <f t="shared" si="62"/>
        <v>4972.2483322339294</v>
      </c>
      <c r="K82" s="52">
        <f t="shared" si="62"/>
        <v>4889.6302579891417</v>
      </c>
      <c r="L82" s="52">
        <f t="shared" si="62"/>
        <v>5072.7355549057802</v>
      </c>
      <c r="M82" s="52">
        <f t="shared" si="62"/>
        <v>5486.3961647261049</v>
      </c>
      <c r="N82" s="52">
        <f t="shared" si="62"/>
        <v>5473.3279550538191</v>
      </c>
      <c r="O82" s="52">
        <f t="shared" si="62"/>
        <v>5334.2147849260746</v>
      </c>
      <c r="P82" s="52">
        <f t="shared" si="62"/>
        <v>5307.5623429545394</v>
      </c>
      <c r="Q82" s="52">
        <f t="shared" si="62"/>
        <v>5275.7248509411647</v>
      </c>
      <c r="R82" s="52">
        <f t="shared" si="62"/>
        <v>5231.1812105479303</v>
      </c>
      <c r="S82" s="52">
        <f t="shared" si="62"/>
        <v>5248.8767934050293</v>
      </c>
      <c r="T82" s="52">
        <f t="shared" si="62"/>
        <v>5292.3452992117882</v>
      </c>
      <c r="U82" s="52">
        <f t="shared" si="62"/>
        <v>5340.9326112966755</v>
      </c>
      <c r="V82" s="52">
        <f t="shared" si="62"/>
        <v>5365.7814384992225</v>
      </c>
      <c r="W82" s="52">
        <f t="shared" si="62"/>
        <v>5338.0103465245102</v>
      </c>
      <c r="X82" s="52">
        <f t="shared" si="62"/>
        <v>5319.2130677614978</v>
      </c>
      <c r="Y82" s="52">
        <f t="shared" si="62"/>
        <v>5323.8550302574668</v>
      </c>
      <c r="Z82" s="52">
        <f t="shared" si="62"/>
        <v>5328.3004225444229</v>
      </c>
      <c r="AA82" s="52">
        <f t="shared" si="62"/>
        <v>5334.5710703291306</v>
      </c>
      <c r="AB82" s="52">
        <f t="shared" si="62"/>
        <v>5347.8256288589628</v>
      </c>
      <c r="AC82" s="52">
        <f t="shared" si="62"/>
        <v>5359.1561960874487</v>
      </c>
      <c r="AD82" s="52">
        <f t="shared" si="62"/>
        <v>5365.1650022081039</v>
      </c>
      <c r="AE82" s="52">
        <f t="shared" si="62"/>
        <v>5366.1579487697418</v>
      </c>
      <c r="AF82" s="52">
        <f t="shared" si="62"/>
        <v>5365.2621696798187</v>
      </c>
    </row>
    <row r="83" spans="1:32" s="8" customFormat="1" ht="12" customHeight="1">
      <c r="A83" s="61" t="s">
        <v>8</v>
      </c>
      <c r="B83" s="84">
        <v>8388</v>
      </c>
      <c r="C83" s="52">
        <f t="shared" si="61"/>
        <v>6672.7280920261437</v>
      </c>
      <c r="D83" s="52">
        <f t="shared" si="62"/>
        <v>4021.3932997323914</v>
      </c>
      <c r="E83" s="52">
        <f t="shared" si="62"/>
        <v>4985.7275482323876</v>
      </c>
      <c r="F83" s="52">
        <f t="shared" si="62"/>
        <v>6035.8753693333965</v>
      </c>
      <c r="G83" s="52">
        <f t="shared" si="62"/>
        <v>5666.9070099504406</v>
      </c>
      <c r="H83" s="52">
        <f t="shared" si="62"/>
        <v>5691.3251442989686</v>
      </c>
      <c r="I83" s="52">
        <f t="shared" si="62"/>
        <v>5641.5874867844814</v>
      </c>
      <c r="J83" s="52">
        <f t="shared" si="62"/>
        <v>5179.0560555103593</v>
      </c>
      <c r="K83" s="52">
        <f t="shared" si="62"/>
        <v>4965.6849644353806</v>
      </c>
      <c r="L83" s="52">
        <f t="shared" si="62"/>
        <v>4883.1759460485964</v>
      </c>
      <c r="M83" s="52">
        <f t="shared" si="62"/>
        <v>5066.0395439733047</v>
      </c>
      <c r="N83" s="52">
        <f t="shared" si="62"/>
        <v>5479.1541217886661</v>
      </c>
      <c r="O83" s="52">
        <f t="shared" si="62"/>
        <v>5466.1031621531483</v>
      </c>
      <c r="P83" s="52">
        <f t="shared" si="62"/>
        <v>5327.1736214099719</v>
      </c>
      <c r="Q83" s="52">
        <f t="shared" si="62"/>
        <v>5300.5563606618398</v>
      </c>
      <c r="R83" s="52">
        <f t="shared" si="62"/>
        <v>5268.7608941379222</v>
      </c>
      <c r="S83" s="52">
        <f t="shared" si="62"/>
        <v>5224.276051350007</v>
      </c>
      <c r="T83" s="52">
        <f t="shared" si="62"/>
        <v>5241.948276037735</v>
      </c>
      <c r="U83" s="52">
        <f t="shared" si="62"/>
        <v>5285.3594034168291</v>
      </c>
      <c r="V83" s="52">
        <f t="shared" si="62"/>
        <v>5333.882580249764</v>
      </c>
      <c r="W83" s="52">
        <f t="shared" si="62"/>
        <v>5358.6986070004032</v>
      </c>
      <c r="X83" s="52">
        <f t="shared" si="62"/>
        <v>5330.9641728670977</v>
      </c>
      <c r="Y83" s="52">
        <f t="shared" si="62"/>
        <v>5312.1917065120524</v>
      </c>
      <c r="Z83" s="52">
        <f t="shared" si="62"/>
        <v>5316.8275416175265</v>
      </c>
      <c r="AA83" s="52">
        <f t="shared" si="62"/>
        <v>5321.2670659866644</v>
      </c>
      <c r="AB83" s="52">
        <f t="shared" si="62"/>
        <v>5327.5294365162963</v>
      </c>
      <c r="AC83" s="52">
        <f t="shared" si="62"/>
        <v>5340.7664990288686</v>
      </c>
      <c r="AD83" s="52">
        <f t="shared" si="62"/>
        <v>5352.0821099086133</v>
      </c>
      <c r="AE83" s="52">
        <f t="shared" si="62"/>
        <v>5358.0829844051896</v>
      </c>
      <c r="AF83" s="52">
        <f t="shared" si="62"/>
        <v>5359.0746202773662</v>
      </c>
    </row>
    <row r="84" spans="1:32" s="8" customFormat="1" ht="12" customHeight="1">
      <c r="A84" s="61" t="s">
        <v>9</v>
      </c>
      <c r="B84" s="84">
        <v>10603</v>
      </c>
      <c r="C84" s="52">
        <f t="shared" si="61"/>
        <v>8292.0377074509797</v>
      </c>
      <c r="D84" s="52">
        <f t="shared" si="62"/>
        <v>6600.7592882730869</v>
      </c>
      <c r="E84" s="52">
        <f t="shared" si="62"/>
        <v>3974.6173940543849</v>
      </c>
      <c r="F84" s="52">
        <f t="shared" si="62"/>
        <v>4957.095538232832</v>
      </c>
      <c r="G84" s="52">
        <f t="shared" si="62"/>
        <v>6025.3125874370626</v>
      </c>
      <c r="H84" s="52">
        <f t="shared" si="62"/>
        <v>5657.3299371036246</v>
      </c>
      <c r="I84" s="52">
        <f t="shared" si="62"/>
        <v>5681.7068048051033</v>
      </c>
      <c r="J84" s="52">
        <f t="shared" si="62"/>
        <v>5632.0532039318159</v>
      </c>
      <c r="K84" s="52">
        <f t="shared" si="62"/>
        <v>5170.3034507765469</v>
      </c>
      <c r="L84" s="52">
        <f t="shared" si="62"/>
        <v>4957.2929568454847</v>
      </c>
      <c r="M84" s="52">
        <f t="shared" si="62"/>
        <v>4874.9233786997747</v>
      </c>
      <c r="N84" s="52">
        <f t="shared" si="62"/>
        <v>5057.4779371439899</v>
      </c>
      <c r="O84" s="52">
        <f t="shared" si="62"/>
        <v>5469.8943513228432</v>
      </c>
      <c r="P84" s="52">
        <f t="shared" si="62"/>
        <v>5456.8654478091094</v>
      </c>
      <c r="Q84" s="52">
        <f t="shared" si="62"/>
        <v>5318.170697989789</v>
      </c>
      <c r="R84" s="52">
        <f t="shared" si="62"/>
        <v>5291.5984204123215</v>
      </c>
      <c r="S84" s="52">
        <f t="shared" si="62"/>
        <v>5259.8566882268296</v>
      </c>
      <c r="T84" s="52">
        <f t="shared" si="62"/>
        <v>5215.4470248232255</v>
      </c>
      <c r="U84" s="52">
        <f t="shared" si="62"/>
        <v>5233.0893834512317</v>
      </c>
      <c r="V84" s="52">
        <f t="shared" si="62"/>
        <v>5276.4271460250548</v>
      </c>
      <c r="W84" s="52">
        <f t="shared" si="62"/>
        <v>5324.8683186891421</v>
      </c>
      <c r="X84" s="52">
        <f t="shared" si="62"/>
        <v>5349.6424063545728</v>
      </c>
      <c r="Y84" s="52">
        <f t="shared" si="62"/>
        <v>5321.9548434149528</v>
      </c>
      <c r="Z84" s="52">
        <f t="shared" si="62"/>
        <v>5303.2141025280471</v>
      </c>
      <c r="AA84" s="52">
        <f t="shared" si="62"/>
        <v>5307.8421030721929</v>
      </c>
      <c r="AB84" s="52">
        <f t="shared" si="62"/>
        <v>5312.2741246451469</v>
      </c>
      <c r="AC84" s="52">
        <f t="shared" si="62"/>
        <v>5318.5259117685837</v>
      </c>
      <c r="AD84" s="52">
        <f t="shared" si="62"/>
        <v>5331.7406036455095</v>
      </c>
      <c r="AE84" s="52">
        <f t="shared" si="62"/>
        <v>5343.0370911428681</v>
      </c>
      <c r="AF84" s="52">
        <f t="shared" si="62"/>
        <v>5349.0278241615451</v>
      </c>
    </row>
    <row r="85" spans="1:32" s="8" customFormat="1" ht="12" customHeight="1">
      <c r="A85" s="61" t="s">
        <v>10</v>
      </c>
      <c r="B85" s="84">
        <v>10566</v>
      </c>
      <c r="C85" s="52">
        <f t="shared" si="61"/>
        <v>10477.106641111111</v>
      </c>
      <c r="D85" s="52">
        <f t="shared" si="62"/>
        <v>8198.1731571038745</v>
      </c>
      <c r="E85" s="52">
        <f t="shared" si="62"/>
        <v>6535.7204748492304</v>
      </c>
      <c r="F85" s="52">
        <f t="shared" si="62"/>
        <v>3940.5508119978808</v>
      </c>
      <c r="G85" s="52">
        <f t="shared" si="62"/>
        <v>4942.9678159488685</v>
      </c>
      <c r="H85" s="52">
        <f t="shared" si="62"/>
        <v>6008.8032309474856</v>
      </c>
      <c r="I85" s="52">
        <f t="shared" si="62"/>
        <v>5641.828853075961</v>
      </c>
      <c r="J85" s="52">
        <f t="shared" si="62"/>
        <v>5666.1389281599377</v>
      </c>
      <c r="K85" s="52">
        <f t="shared" si="62"/>
        <v>5616.6213781530432</v>
      </c>
      <c r="L85" s="52">
        <f t="shared" si="62"/>
        <v>5156.1368193214194</v>
      </c>
      <c r="M85" s="52">
        <f t="shared" si="62"/>
        <v>4943.7099741437287</v>
      </c>
      <c r="N85" s="52">
        <f t="shared" si="62"/>
        <v>4861.5660886421374</v>
      </c>
      <c r="O85" s="52">
        <f t="shared" si="62"/>
        <v>5043.6204475962159</v>
      </c>
      <c r="P85" s="52">
        <f t="shared" si="62"/>
        <v>5454.9068408002186</v>
      </c>
      <c r="Q85" s="52">
        <f t="shared" si="62"/>
        <v>5441.9136364821125</v>
      </c>
      <c r="R85" s="52">
        <f t="shared" si="62"/>
        <v>5303.5989102772974</v>
      </c>
      <c r="S85" s="52">
        <f t="shared" si="62"/>
        <v>5277.0994407403923</v>
      </c>
      <c r="T85" s="52">
        <f t="shared" si="62"/>
        <v>5245.4446809010888</v>
      </c>
      <c r="U85" s="52">
        <f t="shared" si="62"/>
        <v>5201.1566999752104</v>
      </c>
      <c r="V85" s="52">
        <f t="shared" si="62"/>
        <v>5218.7507185405757</v>
      </c>
      <c r="W85" s="52">
        <f t="shared" si="62"/>
        <v>5261.969735644946</v>
      </c>
      <c r="X85" s="52">
        <f t="shared" si="62"/>
        <v>5310.2781794959337</v>
      </c>
      <c r="Y85" s="52">
        <f t="shared" si="62"/>
        <v>5334.9843861611616</v>
      </c>
      <c r="Z85" s="52">
        <f t="shared" si="62"/>
        <v>5307.3726871439958</v>
      </c>
      <c r="AA85" s="52">
        <f t="shared" si="62"/>
        <v>5288.68329588712</v>
      </c>
      <c r="AB85" s="52">
        <f t="shared" si="62"/>
        <v>5293.2986157097757</v>
      </c>
      <c r="AC85" s="52">
        <f t="shared" si="62"/>
        <v>5297.7184935436198</v>
      </c>
      <c r="AD85" s="52">
        <f t="shared" si="62"/>
        <v>5303.9531507703377</v>
      </c>
      <c r="AE85" s="52">
        <f t="shared" si="62"/>
        <v>5317.1316343915214</v>
      </c>
      <c r="AF85" s="52">
        <f t="shared" si="62"/>
        <v>5328.3971695131368</v>
      </c>
    </row>
    <row r="86" spans="1:32" s="8" customFormat="1" ht="12" customHeight="1">
      <c r="A86" s="61" t="s">
        <v>11</v>
      </c>
      <c r="B86" s="84">
        <v>11024</v>
      </c>
      <c r="C86" s="52">
        <f t="shared" si="61"/>
        <v>10541.478409019608</v>
      </c>
      <c r="D86" s="52">
        <f t="shared" si="62"/>
        <v>10448.460061803085</v>
      </c>
      <c r="E86" s="52">
        <f t="shared" si="62"/>
        <v>8175.1640543121484</v>
      </c>
      <c r="F86" s="52">
        <f t="shared" si="62"/>
        <v>6514.1528699673117</v>
      </c>
      <c r="G86" s="52">
        <f t="shared" si="62"/>
        <v>3923.6064435062899</v>
      </c>
      <c r="H86" s="52">
        <f t="shared" si="62"/>
        <v>4922.6027885471594</v>
      </c>
      <c r="I86" s="52">
        <f t="shared" si="62"/>
        <v>5984.0469616359824</v>
      </c>
      <c r="J86" s="52">
        <f t="shared" si="62"/>
        <v>5618.5845182012881</v>
      </c>
      <c r="K86" s="52">
        <f t="shared" si="62"/>
        <v>5642.7944357759188</v>
      </c>
      <c r="L86" s="52">
        <f t="shared" si="62"/>
        <v>5593.4808980750522</v>
      </c>
      <c r="M86" s="52">
        <f t="shared" si="62"/>
        <v>5134.8935356258153</v>
      </c>
      <c r="N86" s="52">
        <f t="shared" si="62"/>
        <v>4923.3418890502562</v>
      </c>
      <c r="O86" s="52">
        <f t="shared" si="62"/>
        <v>4841.5364363569315</v>
      </c>
      <c r="P86" s="52">
        <f t="shared" si="62"/>
        <v>5022.8407313521193</v>
      </c>
      <c r="Q86" s="52">
        <f t="shared" si="62"/>
        <v>5432.4326246161218</v>
      </c>
      <c r="R86" s="52">
        <f t="shared" ref="R86:AF86" si="63">Q85*R420+R461</f>
        <v>5419.4929522998063</v>
      </c>
      <c r="S86" s="52">
        <f t="shared" si="63"/>
        <v>5281.7480827669551</v>
      </c>
      <c r="T86" s="52">
        <f t="shared" si="63"/>
        <v>5255.357791044542</v>
      </c>
      <c r="U86" s="52">
        <f t="shared" si="63"/>
        <v>5223.8334488157761</v>
      </c>
      <c r="V86" s="52">
        <f t="shared" si="63"/>
        <v>5179.7279343713126</v>
      </c>
      <c r="W86" s="52">
        <f t="shared" si="63"/>
        <v>5197.2494655801884</v>
      </c>
      <c r="X86" s="52">
        <f t="shared" si="63"/>
        <v>5240.2904203340886</v>
      </c>
      <c r="Y86" s="52">
        <f t="shared" si="63"/>
        <v>5288.39983339641</v>
      </c>
      <c r="Z86" s="52">
        <f t="shared" si="63"/>
        <v>5313.0042504901776</v>
      </c>
      <c r="AA86" s="52">
        <f t="shared" si="63"/>
        <v>5285.5063116729625</v>
      </c>
      <c r="AB86" s="52">
        <f t="shared" si="63"/>
        <v>5266.8939207080648</v>
      </c>
      <c r="AC86" s="52">
        <f t="shared" si="63"/>
        <v>5271.4902254130511</v>
      </c>
      <c r="AD86" s="52">
        <f t="shared" si="63"/>
        <v>5275.89189335022</v>
      </c>
      <c r="AE86" s="52">
        <f t="shared" si="63"/>
        <v>5282.1008637891637</v>
      </c>
      <c r="AF86" s="52">
        <f t="shared" si="63"/>
        <v>5295.2250520578282</v>
      </c>
    </row>
    <row r="87" spans="1:32" s="8" customFormat="1" ht="12" customHeight="1">
      <c r="A87" s="69" t="s">
        <v>12</v>
      </c>
      <c r="B87" s="84">
        <v>11029</v>
      </c>
      <c r="C87" s="52">
        <f t="shared" si="61"/>
        <v>10709.663802352941</v>
      </c>
      <c r="D87" s="52">
        <f t="shared" ref="D87:AF94" si="64">C86*D421+D462</f>
        <v>10293.536597171162</v>
      </c>
      <c r="E87" s="52">
        <f t="shared" si="64"/>
        <v>10263.106981779072</v>
      </c>
      <c r="F87" s="52">
        <f t="shared" si="64"/>
        <v>8065.4910044825619</v>
      </c>
      <c r="G87" s="52">
        <f t="shared" si="64"/>
        <v>6475.0679527475077</v>
      </c>
      <c r="H87" s="52">
        <f t="shared" si="64"/>
        <v>3900.8102900695185</v>
      </c>
      <c r="I87" s="52">
        <f t="shared" si="64"/>
        <v>4894.0024663457007</v>
      </c>
      <c r="J87" s="52">
        <f t="shared" si="64"/>
        <v>5949.2796487888772</v>
      </c>
      <c r="K87" s="52">
        <f t="shared" si="64"/>
        <v>5585.9405421505389</v>
      </c>
      <c r="L87" s="52">
        <f t="shared" si="64"/>
        <v>5610.0098001040606</v>
      </c>
      <c r="M87" s="52">
        <f t="shared" si="64"/>
        <v>5560.9827740572364</v>
      </c>
      <c r="N87" s="52">
        <f t="shared" si="64"/>
        <v>5105.0598041838293</v>
      </c>
      <c r="O87" s="52">
        <f t="shared" si="64"/>
        <v>4894.7372726748745</v>
      </c>
      <c r="P87" s="52">
        <f t="shared" si="64"/>
        <v>4813.4071096616981</v>
      </c>
      <c r="Q87" s="52">
        <f t="shared" si="64"/>
        <v>4993.658026702964</v>
      </c>
      <c r="R87" s="52">
        <f t="shared" si="64"/>
        <v>5400.8701910671025</v>
      </c>
      <c r="S87" s="52">
        <f t="shared" si="64"/>
        <v>5388.0056982469441</v>
      </c>
      <c r="T87" s="52">
        <f t="shared" si="64"/>
        <v>5251.061126406079</v>
      </c>
      <c r="U87" s="52">
        <f t="shared" si="64"/>
        <v>5224.8241622785736</v>
      </c>
      <c r="V87" s="52">
        <f t="shared" si="64"/>
        <v>5193.4829764781562</v>
      </c>
      <c r="W87" s="52">
        <f t="shared" si="64"/>
        <v>5149.6337150726149</v>
      </c>
      <c r="X87" s="52">
        <f t="shared" si="64"/>
        <v>5167.0534461851676</v>
      </c>
      <c r="Y87" s="52">
        <f t="shared" si="64"/>
        <v>5209.8443329919473</v>
      </c>
      <c r="Z87" s="52">
        <f t="shared" si="64"/>
        <v>5257.6742303643769</v>
      </c>
      <c r="AA87" s="52">
        <f t="shared" si="64"/>
        <v>5282.1356957948301</v>
      </c>
      <c r="AB87" s="52">
        <f t="shared" si="64"/>
        <v>5254.7975200021428</v>
      </c>
      <c r="AC87" s="52">
        <f t="shared" si="64"/>
        <v>5236.293267028751</v>
      </c>
      <c r="AD87" s="52">
        <f t="shared" si="64"/>
        <v>5240.862867203401</v>
      </c>
      <c r="AE87" s="52">
        <f t="shared" si="64"/>
        <v>5245.2389614498552</v>
      </c>
      <c r="AF87" s="52">
        <f t="shared" si="64"/>
        <v>5251.4118577705485</v>
      </c>
    </row>
    <row r="88" spans="1:32" s="8" customFormat="1" ht="12" customHeight="1">
      <c r="A88" s="69" t="s">
        <v>13</v>
      </c>
      <c r="B88" s="84">
        <v>12843</v>
      </c>
      <c r="C88" s="52">
        <f t="shared" si="61"/>
        <v>10825.364382941176</v>
      </c>
      <c r="D88" s="52">
        <f t="shared" si="64"/>
        <v>10538.083437402636</v>
      </c>
      <c r="E88" s="52">
        <f t="shared" si="64"/>
        <v>10153.218332071379</v>
      </c>
      <c r="F88" s="52">
        <f t="shared" si="64"/>
        <v>10149.775383923799</v>
      </c>
      <c r="G88" s="52">
        <f t="shared" si="64"/>
        <v>7997.0149858545046</v>
      </c>
      <c r="H88" s="52">
        <f t="shared" si="64"/>
        <v>6421.5191407782859</v>
      </c>
      <c r="I88" s="52">
        <f t="shared" si="64"/>
        <v>3868.5505889706437</v>
      </c>
      <c r="J88" s="52">
        <f t="shared" si="64"/>
        <v>4853.529065949022</v>
      </c>
      <c r="K88" s="52">
        <f t="shared" si="64"/>
        <v>5900.0791060933934</v>
      </c>
      <c r="L88" s="52">
        <f t="shared" si="64"/>
        <v>5539.7448138669542</v>
      </c>
      <c r="M88" s="52">
        <f t="shared" si="64"/>
        <v>5563.6150190571998</v>
      </c>
      <c r="N88" s="52">
        <f t="shared" si="64"/>
        <v>5514.993446515783</v>
      </c>
      <c r="O88" s="52">
        <f t="shared" si="64"/>
        <v>5062.8409596032288</v>
      </c>
      <c r="P88" s="52">
        <f t="shared" si="64"/>
        <v>4854.2577954298531</v>
      </c>
      <c r="Q88" s="52">
        <f t="shared" si="64"/>
        <v>4773.6002328647955</v>
      </c>
      <c r="R88" s="52">
        <f t="shared" si="64"/>
        <v>4952.3604748221305</v>
      </c>
      <c r="S88" s="52">
        <f t="shared" si="64"/>
        <v>5356.2049945869776</v>
      </c>
      <c r="T88" s="52">
        <f t="shared" si="64"/>
        <v>5343.4468911224421</v>
      </c>
      <c r="U88" s="52">
        <f t="shared" si="64"/>
        <v>5207.6348508907004</v>
      </c>
      <c r="V88" s="52">
        <f t="shared" si="64"/>
        <v>5181.6148664565299</v>
      </c>
      <c r="W88" s="52">
        <f t="shared" si="64"/>
        <v>5150.5328722626818</v>
      </c>
      <c r="X88" s="52">
        <f t="shared" si="64"/>
        <v>5107.0462442489643</v>
      </c>
      <c r="Y88" s="52">
        <f t="shared" si="64"/>
        <v>5124.321914185216</v>
      </c>
      <c r="Z88" s="52">
        <f t="shared" si="64"/>
        <v>5166.7589203581038</v>
      </c>
      <c r="AA88" s="52">
        <f t="shared" si="64"/>
        <v>5214.1932644792632</v>
      </c>
      <c r="AB88" s="52">
        <f t="shared" si="64"/>
        <v>5238.4524335906071</v>
      </c>
      <c r="AC88" s="52">
        <f t="shared" si="64"/>
        <v>5211.3403445117256</v>
      </c>
      <c r="AD88" s="52">
        <f t="shared" si="64"/>
        <v>5192.9891217104232</v>
      </c>
      <c r="AE88" s="52">
        <f t="shared" si="64"/>
        <v>5197.5209312916286</v>
      </c>
      <c r="AF88" s="52">
        <f t="shared" si="64"/>
        <v>5201.8608352386645</v>
      </c>
    </row>
    <row r="89" spans="1:32" s="8" customFormat="1" ht="12" customHeight="1">
      <c r="A89" s="69" t="s">
        <v>14</v>
      </c>
      <c r="B89" s="84">
        <v>15019</v>
      </c>
      <c r="C89" s="52">
        <f t="shared" si="61"/>
        <v>12649.71285</v>
      </c>
      <c r="D89" s="52">
        <f t="shared" si="64"/>
        <v>10670.669925908946</v>
      </c>
      <c r="E89" s="52">
        <f t="shared" si="64"/>
        <v>10393.817075144594</v>
      </c>
      <c r="F89" s="52">
        <f t="shared" si="64"/>
        <v>10019.500446638</v>
      </c>
      <c r="G89" s="52">
        <f t="shared" si="64"/>
        <v>10020.568743286449</v>
      </c>
      <c r="H89" s="52">
        <f t="shared" si="64"/>
        <v>7898.3318209290601</v>
      </c>
      <c r="I89" s="52">
        <f t="shared" si="64"/>
        <v>6342.2775945810818</v>
      </c>
      <c r="J89" s="52">
        <f t="shared" si="64"/>
        <v>3820.8126747027459</v>
      </c>
      <c r="K89" s="52">
        <f t="shared" si="64"/>
        <v>4793.6365172752112</v>
      </c>
      <c r="L89" s="52">
        <f t="shared" si="64"/>
        <v>5827.2721299242012</v>
      </c>
      <c r="M89" s="52">
        <f t="shared" si="64"/>
        <v>5471.384362863836</v>
      </c>
      <c r="N89" s="52">
        <f t="shared" si="64"/>
        <v>5494.9600097220336</v>
      </c>
      <c r="O89" s="52">
        <f t="shared" si="64"/>
        <v>5446.9384273857786</v>
      </c>
      <c r="P89" s="52">
        <f t="shared" si="64"/>
        <v>5000.3655021617251</v>
      </c>
      <c r="Q89" s="52">
        <f t="shared" si="64"/>
        <v>4794.3562542342488</v>
      </c>
      <c r="R89" s="52">
        <f t="shared" si="64"/>
        <v>4714.694005991244</v>
      </c>
      <c r="S89" s="52">
        <f t="shared" si="64"/>
        <v>4891.2483465628256</v>
      </c>
      <c r="T89" s="52">
        <f t="shared" si="64"/>
        <v>5290.1094249537746</v>
      </c>
      <c r="U89" s="52">
        <f t="shared" si="64"/>
        <v>5277.5087564859914</v>
      </c>
      <c r="V89" s="52">
        <f t="shared" si="64"/>
        <v>5143.3726368307089</v>
      </c>
      <c r="W89" s="52">
        <f t="shared" si="64"/>
        <v>5117.6737390044564</v>
      </c>
      <c r="X89" s="52">
        <f t="shared" si="64"/>
        <v>5086.9752966189599</v>
      </c>
      <c r="Y89" s="52">
        <f t="shared" si="64"/>
        <v>5044.025293594932</v>
      </c>
      <c r="Z89" s="52">
        <f t="shared" si="64"/>
        <v>5061.0877817641704</v>
      </c>
      <c r="AA89" s="52">
        <f t="shared" si="64"/>
        <v>5103.0011152808847</v>
      </c>
      <c r="AB89" s="52">
        <f t="shared" si="64"/>
        <v>5149.8501195955887</v>
      </c>
      <c r="AC89" s="52">
        <f t="shared" si="64"/>
        <v>5173.809930560099</v>
      </c>
      <c r="AD89" s="52">
        <f t="shared" si="64"/>
        <v>5147.032404660451</v>
      </c>
      <c r="AE89" s="52">
        <f t="shared" si="64"/>
        <v>5128.9076359485161</v>
      </c>
      <c r="AF89" s="52">
        <f t="shared" si="64"/>
        <v>5133.3835229994902</v>
      </c>
    </row>
    <row r="90" spans="1:32" s="8" customFormat="1" ht="12" customHeight="1">
      <c r="A90" s="69" t="s">
        <v>15</v>
      </c>
      <c r="B90" s="84">
        <v>13709</v>
      </c>
      <c r="C90" s="52">
        <f t="shared" si="61"/>
        <v>14711.356433753746</v>
      </c>
      <c r="D90" s="52">
        <f t="shared" si="64"/>
        <v>12403.53742906166</v>
      </c>
      <c r="E90" s="52">
        <f t="shared" si="64"/>
        <v>10469.3126751134</v>
      </c>
      <c r="F90" s="52">
        <f t="shared" si="64"/>
        <v>10199.369321365999</v>
      </c>
      <c r="G90" s="52">
        <f t="shared" si="64"/>
        <v>9832.5374195927361</v>
      </c>
      <c r="H90" s="52">
        <f t="shared" si="64"/>
        <v>9839.5985959109621</v>
      </c>
      <c r="I90" s="52">
        <f t="shared" si="64"/>
        <v>7755.6889919367768</v>
      </c>
      <c r="J90" s="52">
        <f t="shared" si="64"/>
        <v>6227.7368992980355</v>
      </c>
      <c r="K90" s="52">
        <f t="shared" si="64"/>
        <v>3751.8093026837332</v>
      </c>
      <c r="L90" s="52">
        <f t="shared" si="64"/>
        <v>4707.0640752092841</v>
      </c>
      <c r="M90" s="52">
        <f t="shared" si="64"/>
        <v>5722.0323652795068</v>
      </c>
      <c r="N90" s="52">
        <f t="shared" si="64"/>
        <v>5372.5718842648757</v>
      </c>
      <c r="O90" s="52">
        <f t="shared" si="64"/>
        <v>5395.7217580561246</v>
      </c>
      <c r="P90" s="52">
        <f t="shared" si="64"/>
        <v>5348.5674391512412</v>
      </c>
      <c r="Q90" s="52">
        <f t="shared" si="64"/>
        <v>4910.0595619461283</v>
      </c>
      <c r="R90" s="52">
        <f t="shared" si="64"/>
        <v>4707.7708138139478</v>
      </c>
      <c r="S90" s="52">
        <f t="shared" si="64"/>
        <v>4629.5472552475603</v>
      </c>
      <c r="T90" s="52">
        <f t="shared" si="64"/>
        <v>4802.9130477584913</v>
      </c>
      <c r="U90" s="52">
        <f t="shared" si="64"/>
        <v>5194.5707477796132</v>
      </c>
      <c r="V90" s="52">
        <f t="shared" si="64"/>
        <v>5182.1976457192932</v>
      </c>
      <c r="W90" s="52">
        <f t="shared" si="64"/>
        <v>5050.4840066601</v>
      </c>
      <c r="X90" s="52">
        <f t="shared" si="64"/>
        <v>5025.2492275327104</v>
      </c>
      <c r="Y90" s="52">
        <f t="shared" si="64"/>
        <v>4995.1051949601724</v>
      </c>
      <c r="Z90" s="52">
        <f t="shared" si="64"/>
        <v>4952.9308633153005</v>
      </c>
      <c r="AA90" s="52">
        <f t="shared" si="64"/>
        <v>4969.685205202858</v>
      </c>
      <c r="AB90" s="52">
        <f t="shared" si="64"/>
        <v>5010.8415894547315</v>
      </c>
      <c r="AC90" s="52">
        <f t="shared" si="64"/>
        <v>5056.8445069421869</v>
      </c>
      <c r="AD90" s="52">
        <f t="shared" si="64"/>
        <v>5080.3716068867525</v>
      </c>
      <c r="AE90" s="52">
        <f t="shared" si="64"/>
        <v>5054.0776795664424</v>
      </c>
      <c r="AF90" s="52">
        <f t="shared" si="64"/>
        <v>5036.2802417824196</v>
      </c>
    </row>
    <row r="91" spans="1:32" s="8" customFormat="1" ht="12" customHeight="1">
      <c r="A91" s="69" t="s">
        <v>16</v>
      </c>
      <c r="B91" s="84">
        <v>13309</v>
      </c>
      <c r="C91" s="52">
        <f t="shared" si="61"/>
        <v>13192.083451507757</v>
      </c>
      <c r="D91" s="52">
        <f t="shared" si="64"/>
        <v>14196.534461713078</v>
      </c>
      <c r="E91" s="52">
        <f t="shared" si="64"/>
        <v>11993.931254551788</v>
      </c>
      <c r="F91" s="52">
        <f t="shared" si="64"/>
        <v>10142.655693372762</v>
      </c>
      <c r="G91" s="52">
        <f t="shared" si="64"/>
        <v>9899.0072810747151</v>
      </c>
      <c r="H91" s="52">
        <f t="shared" si="64"/>
        <v>9553.1154010848022</v>
      </c>
      <c r="I91" s="52">
        <f t="shared" si="64"/>
        <v>9559.9759121977313</v>
      </c>
      <c r="J91" s="52">
        <f t="shared" si="64"/>
        <v>7535.2870569562428</v>
      </c>
      <c r="K91" s="52">
        <f t="shared" si="64"/>
        <v>6050.7564576400491</v>
      </c>
      <c r="L91" s="52">
        <f t="shared" si="64"/>
        <v>3645.1900157513724</v>
      </c>
      <c r="M91" s="52">
        <f t="shared" si="64"/>
        <v>4573.2982639019883</v>
      </c>
      <c r="N91" s="52">
        <f t="shared" si="64"/>
        <v>5559.4230849641153</v>
      </c>
      <c r="O91" s="52">
        <f t="shared" si="64"/>
        <v>5219.8936063781439</v>
      </c>
      <c r="P91" s="52">
        <f t="shared" si="64"/>
        <v>5242.3856047719328</v>
      </c>
      <c r="Q91" s="52">
        <f t="shared" si="64"/>
        <v>5196.571321954124</v>
      </c>
      <c r="R91" s="52">
        <f t="shared" si="64"/>
        <v>4770.5250048683884</v>
      </c>
      <c r="S91" s="52">
        <f t="shared" si="64"/>
        <v>4573.9849183392553</v>
      </c>
      <c r="T91" s="52">
        <f t="shared" si="64"/>
        <v>4497.9843245780603</v>
      </c>
      <c r="U91" s="52">
        <f t="shared" si="64"/>
        <v>4666.4233908924452</v>
      </c>
      <c r="V91" s="52">
        <f t="shared" si="64"/>
        <v>5046.9509237518323</v>
      </c>
      <c r="W91" s="52">
        <f t="shared" si="64"/>
        <v>5034.9294417266428</v>
      </c>
      <c r="X91" s="52">
        <f t="shared" si="64"/>
        <v>4906.9588538576345</v>
      </c>
      <c r="Y91" s="52">
        <f t="shared" si="64"/>
        <v>4882.4411991732522</v>
      </c>
      <c r="Z91" s="52">
        <f t="shared" si="64"/>
        <v>4853.1538026924936</v>
      </c>
      <c r="AA91" s="52">
        <f t="shared" si="64"/>
        <v>4812.1779853653961</v>
      </c>
      <c r="AB91" s="52">
        <f t="shared" si="64"/>
        <v>4828.4562007121413</v>
      </c>
      <c r="AC91" s="52">
        <f t="shared" si="64"/>
        <v>4868.4429987756894</v>
      </c>
      <c r="AD91" s="52">
        <f t="shared" si="64"/>
        <v>4913.1386008151521</v>
      </c>
      <c r="AE91" s="52">
        <f t="shared" si="64"/>
        <v>4935.9971053122144</v>
      </c>
      <c r="AF91" s="52">
        <f t="shared" si="64"/>
        <v>4910.4504014127579</v>
      </c>
    </row>
    <row r="92" spans="1:32" s="8" customFormat="1" ht="12" customHeight="1">
      <c r="A92" s="69" t="s">
        <v>17</v>
      </c>
      <c r="B92" s="84">
        <v>13085</v>
      </c>
      <c r="C92" s="52">
        <f t="shared" si="61"/>
        <v>12415.743902738612</v>
      </c>
      <c r="D92" s="52">
        <f t="shared" si="64"/>
        <v>12370.442572858745</v>
      </c>
      <c r="E92" s="52">
        <f t="shared" si="64"/>
        <v>13371.900461971622</v>
      </c>
      <c r="F92" s="52">
        <f t="shared" si="64"/>
        <v>11339.015891758474</v>
      </c>
      <c r="G92" s="52">
        <f t="shared" si="64"/>
        <v>9621.4102943571506</v>
      </c>
      <c r="H92" s="52">
        <f t="shared" si="64"/>
        <v>9410.2259493035181</v>
      </c>
      <c r="I92" s="52">
        <f t="shared" si="64"/>
        <v>9081.4131045087342</v>
      </c>
      <c r="J92" s="52">
        <f t="shared" si="64"/>
        <v>9087.9348655164067</v>
      </c>
      <c r="K92" s="52">
        <f t="shared" si="64"/>
        <v>7163.2186728851621</v>
      </c>
      <c r="L92" s="52">
        <f t="shared" si="64"/>
        <v>5751.9894484225979</v>
      </c>
      <c r="M92" s="52">
        <f t="shared" si="64"/>
        <v>3465.2021866824571</v>
      </c>
      <c r="N92" s="52">
        <f t="shared" si="64"/>
        <v>4347.4834167616573</v>
      </c>
      <c r="O92" s="52">
        <f t="shared" si="64"/>
        <v>5284.9165468647434</v>
      </c>
      <c r="P92" s="52">
        <f t="shared" si="64"/>
        <v>4962.1519484335849</v>
      </c>
      <c r="Q92" s="52">
        <f t="shared" si="64"/>
        <v>4983.5333638550655</v>
      </c>
      <c r="R92" s="52">
        <f t="shared" si="64"/>
        <v>4939.9812438515664</v>
      </c>
      <c r="S92" s="52">
        <f t="shared" si="64"/>
        <v>4534.9717318058183</v>
      </c>
      <c r="T92" s="52">
        <f t="shared" si="64"/>
        <v>4348.1361663980906</v>
      </c>
      <c r="U92" s="52">
        <f t="shared" si="64"/>
        <v>4275.8882389779965</v>
      </c>
      <c r="V92" s="52">
        <f t="shared" si="64"/>
        <v>4436.0103227083955</v>
      </c>
      <c r="W92" s="52">
        <f t="shared" si="64"/>
        <v>4797.7486225663879</v>
      </c>
      <c r="X92" s="52">
        <f t="shared" si="64"/>
        <v>4786.3207228901447</v>
      </c>
      <c r="Y92" s="52">
        <f t="shared" si="64"/>
        <v>4664.6689135198385</v>
      </c>
      <c r="Z92" s="52">
        <f t="shared" si="64"/>
        <v>4641.3618622392396</v>
      </c>
      <c r="AA92" s="52">
        <f t="shared" si="64"/>
        <v>4613.5205837629946</v>
      </c>
      <c r="AB92" s="52">
        <f t="shared" si="64"/>
        <v>4574.5680212931638</v>
      </c>
      <c r="AC92" s="52">
        <f t="shared" si="64"/>
        <v>4590.0424704085963</v>
      </c>
      <c r="AD92" s="52">
        <f t="shared" si="64"/>
        <v>4628.0548482241538</v>
      </c>
      <c r="AE92" s="52">
        <f t="shared" si="64"/>
        <v>4670.5435243296461</v>
      </c>
      <c r="AF92" s="52">
        <f t="shared" si="64"/>
        <v>4692.2733489547645</v>
      </c>
    </row>
    <row r="93" spans="1:32" s="8" customFormat="1" ht="12" customHeight="1">
      <c r="A93" s="69" t="s">
        <v>18</v>
      </c>
      <c r="B93" s="84">
        <v>10679</v>
      </c>
      <c r="C93" s="52">
        <f t="shared" si="61"/>
        <v>11346.094717391517</v>
      </c>
      <c r="D93" s="52">
        <f t="shared" si="64"/>
        <v>10902.780890687965</v>
      </c>
      <c r="E93" s="52">
        <f t="shared" si="64"/>
        <v>10983.51254115618</v>
      </c>
      <c r="F93" s="52">
        <f t="shared" si="64"/>
        <v>11998.936038475467</v>
      </c>
      <c r="G93" s="52">
        <f t="shared" si="64"/>
        <v>10269.487420677955</v>
      </c>
      <c r="H93" s="52">
        <f t="shared" si="64"/>
        <v>8757.7647950798564</v>
      </c>
      <c r="I93" s="52">
        <f t="shared" si="64"/>
        <v>8565.5369650841421</v>
      </c>
      <c r="J93" s="52">
        <f t="shared" si="64"/>
        <v>8266.2393082736107</v>
      </c>
      <c r="K93" s="52">
        <f t="shared" si="64"/>
        <v>8272.1756572294817</v>
      </c>
      <c r="L93" s="52">
        <f t="shared" si="64"/>
        <v>6520.2275335503546</v>
      </c>
      <c r="M93" s="52">
        <f t="shared" si="64"/>
        <v>5235.6743088495405</v>
      </c>
      <c r="N93" s="52">
        <f t="shared" si="64"/>
        <v>3154.1556580494007</v>
      </c>
      <c r="O93" s="52">
        <f t="shared" si="64"/>
        <v>3957.2407838005661</v>
      </c>
      <c r="P93" s="52">
        <f t="shared" si="64"/>
        <v>4810.5272161828634</v>
      </c>
      <c r="Q93" s="52">
        <f t="shared" si="64"/>
        <v>4516.7348977224074</v>
      </c>
      <c r="R93" s="52">
        <f t="shared" si="64"/>
        <v>4536.1970557136365</v>
      </c>
      <c r="S93" s="52">
        <f t="shared" si="64"/>
        <v>4496.5542994389734</v>
      </c>
      <c r="T93" s="52">
        <f t="shared" si="64"/>
        <v>4127.8996076889516</v>
      </c>
      <c r="U93" s="52">
        <f t="shared" si="64"/>
        <v>3957.8349407496062</v>
      </c>
      <c r="V93" s="52">
        <f t="shared" si="64"/>
        <v>3892.0721953807415</v>
      </c>
      <c r="W93" s="52">
        <f t="shared" si="64"/>
        <v>4037.8212596973681</v>
      </c>
      <c r="X93" s="52">
        <f t="shared" si="64"/>
        <v>4367.0888878938686</v>
      </c>
      <c r="Y93" s="52">
        <f t="shared" si="64"/>
        <v>4356.6867894068091</v>
      </c>
      <c r="Z93" s="52">
        <f t="shared" si="64"/>
        <v>4245.954796822949</v>
      </c>
      <c r="AA93" s="52">
        <f t="shared" si="64"/>
        <v>4224.7398535934653</v>
      </c>
      <c r="AB93" s="52">
        <f t="shared" si="64"/>
        <v>4199.3976884607437</v>
      </c>
      <c r="AC93" s="52">
        <f t="shared" si="64"/>
        <v>4163.9416201880385</v>
      </c>
      <c r="AD93" s="52">
        <f t="shared" si="64"/>
        <v>4178.0270381818927</v>
      </c>
      <c r="AE93" s="52">
        <f t="shared" si="64"/>
        <v>4212.6273154827795</v>
      </c>
      <c r="AF93" s="52">
        <f t="shared" si="64"/>
        <v>4251.3020856466155</v>
      </c>
    </row>
    <row r="94" spans="1:32" s="8" customFormat="1" ht="12" customHeight="1">
      <c r="A94" s="69" t="s">
        <v>19</v>
      </c>
      <c r="B94" s="84">
        <v>6876</v>
      </c>
      <c r="C94" s="52">
        <f t="shared" si="61"/>
        <v>8170.6432401897482</v>
      </c>
      <c r="D94" s="52">
        <f t="shared" si="64"/>
        <v>8907.5167842444644</v>
      </c>
      <c r="E94" s="52">
        <f t="shared" si="64"/>
        <v>8727.6815124221266</v>
      </c>
      <c r="F94" s="52">
        <f t="shared" si="64"/>
        <v>8947.0602790688681</v>
      </c>
      <c r="G94" s="52">
        <f t="shared" si="64"/>
        <v>9932.9701054304296</v>
      </c>
      <c r="H94" s="52">
        <f t="shared" si="64"/>
        <v>8593.069654985462</v>
      </c>
      <c r="I94" s="52">
        <f t="shared" si="64"/>
        <v>7328.1245522118325</v>
      </c>
      <c r="J94" s="52">
        <f t="shared" si="64"/>
        <v>7167.276491825306</v>
      </c>
      <c r="K94" s="52">
        <f t="shared" si="64"/>
        <v>6916.8369608932899</v>
      </c>
      <c r="L94" s="52">
        <f t="shared" si="64"/>
        <v>6921.8042448466631</v>
      </c>
      <c r="M94" s="52">
        <f t="shared" si="64"/>
        <v>5455.8486774458152</v>
      </c>
      <c r="N94" s="52">
        <f t="shared" si="64"/>
        <v>4380.9892532875665</v>
      </c>
      <c r="O94" s="52">
        <f t="shared" si="64"/>
        <v>2639.2631065217961</v>
      </c>
      <c r="P94" s="52">
        <f t="shared" si="64"/>
        <v>3311.2505331354355</v>
      </c>
      <c r="Q94" s="52">
        <f t="shared" si="64"/>
        <v>4025.2442748631088</v>
      </c>
      <c r="R94" s="52">
        <f t="shared" si="64"/>
        <v>3779.4113765680049</v>
      </c>
      <c r="S94" s="52">
        <f t="shared" si="64"/>
        <v>3795.6964814037365</v>
      </c>
      <c r="T94" s="52">
        <f t="shared" si="64"/>
        <v>3762.5251114970092</v>
      </c>
      <c r="U94" s="52">
        <f t="shared" si="64"/>
        <v>3454.0505679217854</v>
      </c>
      <c r="V94" s="52">
        <f t="shared" si="64"/>
        <v>3311.7476983628662</v>
      </c>
      <c r="W94" s="52">
        <f t="shared" si="64"/>
        <v>3256.7202341371567</v>
      </c>
      <c r="X94" s="52">
        <f t="shared" si="64"/>
        <v>3378.6768431203777</v>
      </c>
      <c r="Y94" s="52">
        <f t="shared" si="64"/>
        <v>3654.1939695669475</v>
      </c>
      <c r="Z94" s="52">
        <f t="shared" si="64"/>
        <v>3645.4899366200511</v>
      </c>
      <c r="AA94" s="52">
        <f t="shared" si="64"/>
        <v>3552.8341217453462</v>
      </c>
      <c r="AB94" s="52">
        <f t="shared" si="64"/>
        <v>3535.0823608803935</v>
      </c>
      <c r="AC94" s="52">
        <f t="shared" si="64"/>
        <v>3513.8771165217377</v>
      </c>
      <c r="AD94" s="52">
        <f t="shared" si="64"/>
        <v>3484.2089888072228</v>
      </c>
      <c r="AE94" s="52">
        <f t="shared" si="64"/>
        <v>3495.9950666300615</v>
      </c>
      <c r="AF94" s="52">
        <f t="shared" si="64"/>
        <v>3524.947104910927</v>
      </c>
    </row>
    <row r="95" spans="1:32" s="8" customFormat="1" ht="12" customHeight="1">
      <c r="A95" s="73" t="s">
        <v>20</v>
      </c>
      <c r="B95" s="83">
        <v>4181</v>
      </c>
      <c r="C95" s="77">
        <f>(B94+B95)*C429+C470</f>
        <v>5071.8048916736461</v>
      </c>
      <c r="D95" s="77">
        <f t="shared" ref="D95:AF95" si="65">(C94+C95)*D429+D470</f>
        <v>6376.2815595018592</v>
      </c>
      <c r="E95" s="77">
        <f t="shared" si="65"/>
        <v>7637.3207919684082</v>
      </c>
      <c r="F95" s="77">
        <f t="shared" si="65"/>
        <v>8435.9416602343426</v>
      </c>
      <c r="G95" s="77">
        <f t="shared" si="65"/>
        <v>9209.8482663148625</v>
      </c>
      <c r="H95" s="77">
        <f t="shared" si="65"/>
        <v>10356.782602436133</v>
      </c>
      <c r="I95" s="77">
        <f t="shared" si="65"/>
        <v>10252.382714348747</v>
      </c>
      <c r="J95" s="77">
        <f t="shared" si="65"/>
        <v>9511.5300299282007</v>
      </c>
      <c r="K95" s="77">
        <f t="shared" si="65"/>
        <v>9023.6855336232329</v>
      </c>
      <c r="L95" s="77">
        <f t="shared" si="65"/>
        <v>8624.2539023734516</v>
      </c>
      <c r="M95" s="77">
        <f t="shared" si="65"/>
        <v>8410.8380191934302</v>
      </c>
      <c r="N95" s="77">
        <f t="shared" si="65"/>
        <v>7502.2526330375595</v>
      </c>
      <c r="O95" s="77">
        <f t="shared" si="65"/>
        <v>6429.1553332860485</v>
      </c>
      <c r="P95" s="77">
        <f t="shared" si="65"/>
        <v>4906.2597003813107</v>
      </c>
      <c r="Q95" s="77">
        <f t="shared" si="65"/>
        <v>4445.8953414845428</v>
      </c>
      <c r="R95" s="77">
        <f t="shared" si="65"/>
        <v>4583.1156989344599</v>
      </c>
      <c r="S95" s="77">
        <f t="shared" si="65"/>
        <v>4524.3533760838118</v>
      </c>
      <c r="T95" s="77">
        <f t="shared" si="65"/>
        <v>4501.3720520178586</v>
      </c>
      <c r="U95" s="77">
        <f t="shared" si="65"/>
        <v>4470.9919255013492</v>
      </c>
      <c r="V95" s="77">
        <f t="shared" si="65"/>
        <v>4287.6623820763207</v>
      </c>
      <c r="W95" s="77">
        <f t="shared" si="65"/>
        <v>4111.4864374432555</v>
      </c>
      <c r="X95" s="77">
        <f t="shared" si="65"/>
        <v>3986.399138593531</v>
      </c>
      <c r="Y95" s="77">
        <f t="shared" si="65"/>
        <v>3984.7053506824009</v>
      </c>
      <c r="Z95" s="77">
        <f t="shared" si="65"/>
        <v>4132.8511844678078</v>
      </c>
      <c r="AA95" s="77">
        <f t="shared" si="65"/>
        <v>4208.2929709869877</v>
      </c>
      <c r="AB95" s="77">
        <f t="shared" si="65"/>
        <v>4198.9797159621439</v>
      </c>
      <c r="AC95" s="77">
        <f t="shared" si="65"/>
        <v>4184.3368101862716</v>
      </c>
      <c r="AD95" s="77">
        <f t="shared" si="65"/>
        <v>4164.9419911772384</v>
      </c>
      <c r="AE95" s="77">
        <f t="shared" si="65"/>
        <v>4138.3976097187224</v>
      </c>
      <c r="AF95" s="77">
        <f t="shared" si="65"/>
        <v>4130.4129682010935</v>
      </c>
    </row>
    <row r="96" spans="1:32" s="8" customFormat="1" ht="12" customHeight="1">
      <c r="A96" s="69" t="s">
        <v>21</v>
      </c>
      <c r="B96" s="66">
        <f t="shared" ref="B96" si="66">SUM(B77:B79)</f>
        <v>20481</v>
      </c>
      <c r="C96" s="66">
        <f t="shared" ref="C96:AF96" si="67">SUM(C77:C79)</f>
        <v>18307.458865692352</v>
      </c>
      <c r="D96" s="66">
        <f t="shared" si="67"/>
        <v>16846.48559288781</v>
      </c>
      <c r="E96" s="66">
        <f t="shared" si="67"/>
        <v>15860.980290802148</v>
      </c>
      <c r="F96" s="66">
        <f t="shared" si="67"/>
        <v>15090.983070704189</v>
      </c>
      <c r="G96" s="66">
        <f t="shared" si="67"/>
        <v>14977.345545702699</v>
      </c>
      <c r="H96" s="66">
        <f t="shared" si="67"/>
        <v>15493.083731586634</v>
      </c>
      <c r="I96" s="66">
        <f t="shared" si="67"/>
        <v>16078.374436795326</v>
      </c>
      <c r="J96" s="66">
        <f t="shared" si="67"/>
        <v>16340.477919551233</v>
      </c>
      <c r="K96" s="66">
        <f t="shared" si="67"/>
        <v>16161.139473863481</v>
      </c>
      <c r="L96" s="66">
        <f t="shared" si="67"/>
        <v>15962.992899727362</v>
      </c>
      <c r="M96" s="66">
        <f t="shared" si="67"/>
        <v>15859.660058204616</v>
      </c>
      <c r="N96" s="66">
        <f t="shared" si="67"/>
        <v>15800.822042142139</v>
      </c>
      <c r="O96" s="66">
        <f t="shared" si="67"/>
        <v>15817.510109912411</v>
      </c>
      <c r="P96" s="66">
        <f t="shared" si="67"/>
        <v>15927.581999954771</v>
      </c>
      <c r="Q96" s="66">
        <f t="shared" si="67"/>
        <v>16044.815073993555</v>
      </c>
      <c r="R96" s="66">
        <f t="shared" si="67"/>
        <v>16090.590697776624</v>
      </c>
      <c r="S96" s="66">
        <f t="shared" si="67"/>
        <v>16068.800910619007</v>
      </c>
      <c r="T96" s="66">
        <f t="shared" si="67"/>
        <v>16026.763211887261</v>
      </c>
      <c r="U96" s="66">
        <f t="shared" si="67"/>
        <v>16017.030252591012</v>
      </c>
      <c r="V96" s="66">
        <f t="shared" si="67"/>
        <v>16032.432645923571</v>
      </c>
      <c r="W96" s="66">
        <f t="shared" si="67"/>
        <v>16056.474153009684</v>
      </c>
      <c r="X96" s="66">
        <f t="shared" si="67"/>
        <v>16087.419009189081</v>
      </c>
      <c r="Y96" s="66">
        <f t="shared" si="67"/>
        <v>16118.098481392866</v>
      </c>
      <c r="Z96" s="66">
        <f t="shared" si="67"/>
        <v>16136.480682713625</v>
      </c>
      <c r="AA96" s="66">
        <f t="shared" si="67"/>
        <v>16142.60254621521</v>
      </c>
      <c r="AB96" s="66">
        <f t="shared" si="67"/>
        <v>16146.645684132603</v>
      </c>
      <c r="AC96" s="66">
        <f t="shared" si="67"/>
        <v>16156.458203863629</v>
      </c>
      <c r="AD96" s="66">
        <f t="shared" si="67"/>
        <v>16173.126944836989</v>
      </c>
      <c r="AE96" s="66">
        <f t="shared" si="67"/>
        <v>16191.7305799069</v>
      </c>
      <c r="AF96" s="66">
        <f t="shared" si="67"/>
        <v>16209.515394327253</v>
      </c>
    </row>
    <row r="97" spans="1:32" s="8" customFormat="1" ht="12" customHeight="1">
      <c r="A97" s="69" t="s">
        <v>22</v>
      </c>
      <c r="B97" s="66">
        <f t="shared" ref="B97:AF97" si="68">SUM(B80:B89)</f>
        <v>100504</v>
      </c>
      <c r="C97" s="66">
        <f t="shared" si="68"/>
        <v>89021.439100457501</v>
      </c>
      <c r="D97" s="66">
        <f t="shared" si="68"/>
        <v>79728.692023817959</v>
      </c>
      <c r="E97" s="66">
        <f t="shared" si="68"/>
        <v>72724.695814325823</v>
      </c>
      <c r="F97" s="66">
        <f t="shared" si="68"/>
        <v>66725.619343604063</v>
      </c>
      <c r="G97" s="66">
        <f t="shared" si="68"/>
        <v>61604.162376545115</v>
      </c>
      <c r="H97" s="66">
        <f t="shared" si="68"/>
        <v>56325.76728035909</v>
      </c>
      <c r="I97" s="66">
        <f t="shared" si="68"/>
        <v>53119.172996781323</v>
      </c>
      <c r="J97" s="66">
        <f t="shared" si="68"/>
        <v>51671.769910991381</v>
      </c>
      <c r="K97" s="66">
        <f t="shared" si="68"/>
        <v>53142.693350455949</v>
      </c>
      <c r="L97" s="66">
        <f t="shared" si="68"/>
        <v>53618.940449515372</v>
      </c>
      <c r="M97" s="66">
        <f t="shared" si="68"/>
        <v>52928.523353831661</v>
      </c>
      <c r="N97" s="66">
        <f t="shared" si="68"/>
        <v>52570.457005003722</v>
      </c>
      <c r="O97" s="66">
        <f t="shared" si="68"/>
        <v>52161.865693791013</v>
      </c>
      <c r="P97" s="66">
        <f t="shared" si="68"/>
        <v>51762.836785518615</v>
      </c>
      <c r="Q97" s="66">
        <f t="shared" si="68"/>
        <v>51829.005438791603</v>
      </c>
      <c r="R97" s="66">
        <f t="shared" si="68"/>
        <v>52142.434810930921</v>
      </c>
      <c r="S97" s="66">
        <f t="shared" si="68"/>
        <v>52579.414935040833</v>
      </c>
      <c r="T97" s="66">
        <f t="shared" si="68"/>
        <v>52860.813531466192</v>
      </c>
      <c r="U97" s="66">
        <f t="shared" si="68"/>
        <v>52717.038797186651</v>
      </c>
      <c r="V97" s="66">
        <f t="shared" si="68"/>
        <v>52569.093538818022</v>
      </c>
      <c r="W97" s="66">
        <f t="shared" si="68"/>
        <v>52560.521330713316</v>
      </c>
      <c r="X97" s="66">
        <f t="shared" si="68"/>
        <v>52582.451086101246</v>
      </c>
      <c r="Y97" s="66">
        <f t="shared" si="68"/>
        <v>52641.301081492726</v>
      </c>
      <c r="Z97" s="66">
        <f t="shared" si="68"/>
        <v>52755.526864367508</v>
      </c>
      <c r="AA97" s="66">
        <f t="shared" si="68"/>
        <v>52863.114481287368</v>
      </c>
      <c r="AB97" s="66">
        <f t="shared" si="68"/>
        <v>52934.20374295154</v>
      </c>
      <c r="AC97" s="66">
        <f t="shared" si="68"/>
        <v>52959.394452725297</v>
      </c>
      <c r="AD97" s="66">
        <f t="shared" si="68"/>
        <v>52960.107140442597</v>
      </c>
      <c r="AE97" s="66">
        <f t="shared" si="68"/>
        <v>52991.613468873737</v>
      </c>
      <c r="AF97" s="66">
        <f t="shared" si="68"/>
        <v>53047.77727927106</v>
      </c>
    </row>
    <row r="98" spans="1:32" s="8" customFormat="1" ht="12" customHeight="1">
      <c r="A98" s="69" t="s">
        <v>23</v>
      </c>
      <c r="B98" s="66">
        <f t="shared" ref="B98:AF98" si="69">SUM(B90:B95)</f>
        <v>61839</v>
      </c>
      <c r="C98" s="66">
        <f t="shared" si="69"/>
        <v>64907.726637255029</v>
      </c>
      <c r="D98" s="66">
        <f t="shared" si="69"/>
        <v>65157.093698067772</v>
      </c>
      <c r="E98" s="66">
        <f t="shared" si="69"/>
        <v>63183.659237183521</v>
      </c>
      <c r="F98" s="66">
        <f t="shared" si="69"/>
        <v>61062.978884275915</v>
      </c>
      <c r="G98" s="66">
        <f t="shared" si="69"/>
        <v>58765.260787447849</v>
      </c>
      <c r="H98" s="66">
        <f t="shared" si="69"/>
        <v>56510.556998800734</v>
      </c>
      <c r="I98" s="66">
        <f t="shared" si="69"/>
        <v>52543.122240287965</v>
      </c>
      <c r="J98" s="66">
        <f t="shared" si="69"/>
        <v>47796.004651797804</v>
      </c>
      <c r="K98" s="66">
        <f t="shared" si="69"/>
        <v>41178.482584954952</v>
      </c>
      <c r="L98" s="66">
        <f t="shared" si="69"/>
        <v>36170.529220153723</v>
      </c>
      <c r="M98" s="66">
        <f t="shared" si="69"/>
        <v>32862.893821352744</v>
      </c>
      <c r="N98" s="66">
        <f t="shared" si="69"/>
        <v>30316.875930365175</v>
      </c>
      <c r="O98" s="66">
        <f t="shared" si="69"/>
        <v>28926.191134907425</v>
      </c>
      <c r="P98" s="66">
        <f t="shared" si="69"/>
        <v>28581.142442056371</v>
      </c>
      <c r="Q98" s="66">
        <f t="shared" si="69"/>
        <v>28078.038761825374</v>
      </c>
      <c r="R98" s="66">
        <f t="shared" si="69"/>
        <v>27317.001193750006</v>
      </c>
      <c r="S98" s="66">
        <f t="shared" si="69"/>
        <v>26555.108062319152</v>
      </c>
      <c r="T98" s="66">
        <f t="shared" si="69"/>
        <v>26040.830309938461</v>
      </c>
      <c r="U98" s="66">
        <f t="shared" si="69"/>
        <v>26019.759811822794</v>
      </c>
      <c r="V98" s="66">
        <f t="shared" si="69"/>
        <v>26156.641167999449</v>
      </c>
      <c r="W98" s="66">
        <f t="shared" si="69"/>
        <v>26289.190002230909</v>
      </c>
      <c r="X98" s="66">
        <f t="shared" si="69"/>
        <v>26450.693673888265</v>
      </c>
      <c r="Y98" s="66">
        <f t="shared" si="69"/>
        <v>26537.80141730942</v>
      </c>
      <c r="Z98" s="66">
        <f t="shared" si="69"/>
        <v>26471.742446157841</v>
      </c>
      <c r="AA98" s="66">
        <f t="shared" si="69"/>
        <v>26381.250720657044</v>
      </c>
      <c r="AB98" s="66">
        <f t="shared" si="69"/>
        <v>26347.32557676332</v>
      </c>
      <c r="AC98" s="66">
        <f t="shared" si="69"/>
        <v>26377.485523022518</v>
      </c>
      <c r="AD98" s="66">
        <f t="shared" si="69"/>
        <v>26448.74307409241</v>
      </c>
      <c r="AE98" s="66">
        <f t="shared" si="69"/>
        <v>26507.638301039864</v>
      </c>
      <c r="AF98" s="66">
        <f t="shared" si="69"/>
        <v>26545.666150908579</v>
      </c>
    </row>
    <row r="99" spans="1:32" s="8" customFormat="1" ht="12" customHeight="1">
      <c r="A99" s="69" t="s">
        <v>24</v>
      </c>
      <c r="B99" s="66">
        <f t="shared" ref="B99:AF99" si="70">SUM(B92:B95)</f>
        <v>34821</v>
      </c>
      <c r="C99" s="66">
        <f t="shared" si="70"/>
        <v>37004.286751993524</v>
      </c>
      <c r="D99" s="66">
        <f t="shared" si="70"/>
        <v>38557.021807293037</v>
      </c>
      <c r="E99" s="66">
        <f t="shared" si="70"/>
        <v>40720.415307518335</v>
      </c>
      <c r="F99" s="66">
        <f t="shared" si="70"/>
        <v>40720.953869537152</v>
      </c>
      <c r="G99" s="66">
        <f t="shared" si="70"/>
        <v>39033.716086780398</v>
      </c>
      <c r="H99" s="66">
        <f t="shared" si="70"/>
        <v>37117.843001804969</v>
      </c>
      <c r="I99" s="66">
        <f t="shared" si="70"/>
        <v>35227.457336153457</v>
      </c>
      <c r="J99" s="66">
        <f t="shared" si="70"/>
        <v>34032.98069554352</v>
      </c>
      <c r="K99" s="66">
        <f t="shared" si="70"/>
        <v>31375.916824631167</v>
      </c>
      <c r="L99" s="66">
        <f t="shared" si="70"/>
        <v>27818.275129193069</v>
      </c>
      <c r="M99" s="66">
        <f t="shared" si="70"/>
        <v>22567.563192171241</v>
      </c>
      <c r="N99" s="66">
        <f t="shared" si="70"/>
        <v>19384.880961136183</v>
      </c>
      <c r="O99" s="66">
        <f t="shared" si="70"/>
        <v>18310.575770473155</v>
      </c>
      <c r="P99" s="66">
        <f t="shared" si="70"/>
        <v>17990.189398133196</v>
      </c>
      <c r="Q99" s="66">
        <f t="shared" si="70"/>
        <v>17971.407877925125</v>
      </c>
      <c r="R99" s="66">
        <f t="shared" si="70"/>
        <v>17838.705375067668</v>
      </c>
      <c r="S99" s="66">
        <f t="shared" si="70"/>
        <v>17351.575888732339</v>
      </c>
      <c r="T99" s="66">
        <f t="shared" si="70"/>
        <v>16739.932937601909</v>
      </c>
      <c r="U99" s="66">
        <f t="shared" si="70"/>
        <v>16158.765673150738</v>
      </c>
      <c r="V99" s="66">
        <f t="shared" si="70"/>
        <v>15927.492598528323</v>
      </c>
      <c r="W99" s="66">
        <f t="shared" si="70"/>
        <v>16203.776553844167</v>
      </c>
      <c r="X99" s="66">
        <f t="shared" si="70"/>
        <v>16518.48559249792</v>
      </c>
      <c r="Y99" s="66">
        <f t="shared" si="70"/>
        <v>16660.255023175996</v>
      </c>
      <c r="Z99" s="66">
        <f t="shared" si="70"/>
        <v>16665.657780150046</v>
      </c>
      <c r="AA99" s="66">
        <f t="shared" si="70"/>
        <v>16599.387530088796</v>
      </c>
      <c r="AB99" s="66">
        <f t="shared" si="70"/>
        <v>16508.027786596445</v>
      </c>
      <c r="AC99" s="66">
        <f t="shared" si="70"/>
        <v>16452.198017304643</v>
      </c>
      <c r="AD99" s="66">
        <f t="shared" si="70"/>
        <v>16455.232866390506</v>
      </c>
      <c r="AE99" s="66">
        <f t="shared" si="70"/>
        <v>16517.563516161208</v>
      </c>
      <c r="AF99" s="66">
        <f t="shared" si="70"/>
        <v>16598.935507713402</v>
      </c>
    </row>
    <row r="100" spans="1:32" ht="12" customHeight="1">
      <c r="A100" s="6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2" customHeight="1">
      <c r="A101" s="12"/>
      <c r="B101" s="11">
        <v>2010</v>
      </c>
      <c r="C101" s="11">
        <f>B101+5</f>
        <v>2015</v>
      </c>
      <c r="D101" s="11">
        <f t="shared" ref="D101:AF101" si="71">C101+5</f>
        <v>2020</v>
      </c>
      <c r="E101" s="11">
        <f t="shared" si="71"/>
        <v>2025</v>
      </c>
      <c r="F101" s="11">
        <f t="shared" si="71"/>
        <v>2030</v>
      </c>
      <c r="G101" s="11">
        <f t="shared" si="71"/>
        <v>2035</v>
      </c>
      <c r="H101" s="11">
        <f t="shared" si="71"/>
        <v>2040</v>
      </c>
      <c r="I101" s="11">
        <f t="shared" si="71"/>
        <v>2045</v>
      </c>
      <c r="J101" s="11">
        <f t="shared" si="71"/>
        <v>2050</v>
      </c>
      <c r="K101" s="11">
        <f t="shared" si="71"/>
        <v>2055</v>
      </c>
      <c r="L101" s="11">
        <f t="shared" si="71"/>
        <v>2060</v>
      </c>
      <c r="M101" s="11">
        <f t="shared" si="71"/>
        <v>2065</v>
      </c>
      <c r="N101" s="11">
        <f t="shared" si="71"/>
        <v>2070</v>
      </c>
      <c r="O101" s="11">
        <f t="shared" si="71"/>
        <v>2075</v>
      </c>
      <c r="P101" s="11">
        <f t="shared" si="71"/>
        <v>2080</v>
      </c>
      <c r="Q101" s="11">
        <f t="shared" si="71"/>
        <v>2085</v>
      </c>
      <c r="R101" s="11">
        <f t="shared" si="71"/>
        <v>2090</v>
      </c>
      <c r="S101" s="11">
        <f t="shared" si="71"/>
        <v>2095</v>
      </c>
      <c r="T101" s="11">
        <f t="shared" si="71"/>
        <v>2100</v>
      </c>
      <c r="U101" s="11">
        <f t="shared" si="71"/>
        <v>2105</v>
      </c>
      <c r="V101" s="11">
        <f t="shared" si="71"/>
        <v>2110</v>
      </c>
      <c r="W101" s="11">
        <f t="shared" si="71"/>
        <v>2115</v>
      </c>
      <c r="X101" s="11">
        <f t="shared" si="71"/>
        <v>2120</v>
      </c>
      <c r="Y101" s="11">
        <f t="shared" si="71"/>
        <v>2125</v>
      </c>
      <c r="Z101" s="11">
        <f t="shared" si="71"/>
        <v>2130</v>
      </c>
      <c r="AA101" s="11">
        <f t="shared" si="71"/>
        <v>2135</v>
      </c>
      <c r="AB101" s="11">
        <f t="shared" si="71"/>
        <v>2140</v>
      </c>
      <c r="AC101" s="11">
        <f t="shared" si="71"/>
        <v>2145</v>
      </c>
      <c r="AD101" s="11">
        <f t="shared" si="71"/>
        <v>2150</v>
      </c>
      <c r="AE101" s="11">
        <f t="shared" si="71"/>
        <v>2155</v>
      </c>
      <c r="AF101" s="11">
        <f t="shared" si="71"/>
        <v>2160</v>
      </c>
    </row>
    <row r="102" spans="1:32" ht="12" customHeight="1">
      <c r="A102" s="12" t="s">
        <v>27</v>
      </c>
      <c r="B102" s="16">
        <f t="shared" ref="B102:AF102" si="72">B39/B$19</f>
        <v>0.12116178964302796</v>
      </c>
      <c r="C102" s="16">
        <f t="shared" si="72"/>
        <v>0.1160016628103385</v>
      </c>
      <c r="D102" s="16">
        <f t="shared" si="72"/>
        <v>0.11364527939015906</v>
      </c>
      <c r="E102" s="16">
        <f t="shared" si="72"/>
        <v>0.11443257315148424</v>
      </c>
      <c r="F102" s="16">
        <f t="shared" si="72"/>
        <v>0.11549252646827199</v>
      </c>
      <c r="G102" s="16">
        <f t="shared" si="72"/>
        <v>0.12071750238553632</v>
      </c>
      <c r="H102" s="16">
        <f t="shared" si="72"/>
        <v>0.13139853047126931</v>
      </c>
      <c r="I102" s="16">
        <f t="shared" si="72"/>
        <v>0.14324374103360521</v>
      </c>
      <c r="J102" s="16">
        <f t="shared" si="72"/>
        <v>0.15241072406144751</v>
      </c>
      <c r="K102" s="16">
        <f t="shared" si="72"/>
        <v>0.15724574246643364</v>
      </c>
      <c r="L102" s="16">
        <f t="shared" si="72"/>
        <v>0.16131040520258957</v>
      </c>
      <c r="M102" s="16">
        <f t="shared" si="72"/>
        <v>0.16560288575057522</v>
      </c>
      <c r="N102" s="16">
        <f t="shared" si="72"/>
        <v>0.1687684512447272</v>
      </c>
      <c r="O102" s="16">
        <f t="shared" si="72"/>
        <v>0.1710264684951</v>
      </c>
      <c r="P102" s="16">
        <f t="shared" si="72"/>
        <v>0.17273903382313005</v>
      </c>
      <c r="Q102" s="16">
        <f t="shared" si="72"/>
        <v>0.17430469698286494</v>
      </c>
      <c r="R102" s="16">
        <f t="shared" si="72"/>
        <v>0.17532287092753956</v>
      </c>
      <c r="S102" s="16">
        <f t="shared" si="72"/>
        <v>0.17559000050604354</v>
      </c>
      <c r="T102" s="16">
        <f t="shared" si="72"/>
        <v>0.1755110742179421</v>
      </c>
      <c r="U102" s="16">
        <f t="shared" si="72"/>
        <v>0.17561229160203828</v>
      </c>
      <c r="V102" s="16">
        <f t="shared" si="72"/>
        <v>0.17568606881831983</v>
      </c>
      <c r="W102" s="16">
        <f t="shared" si="72"/>
        <v>0.17563590164717027</v>
      </c>
      <c r="X102" s="16">
        <f t="shared" si="72"/>
        <v>0.17559539640925265</v>
      </c>
      <c r="Y102" s="16">
        <f t="shared" si="72"/>
        <v>0.17565040621808675</v>
      </c>
      <c r="Z102" s="16">
        <f t="shared" si="72"/>
        <v>0.17575209817508153</v>
      </c>
      <c r="AA102" s="16">
        <f t="shared" si="72"/>
        <v>0.17577348201193779</v>
      </c>
      <c r="AB102" s="16">
        <f t="shared" si="72"/>
        <v>0.17572875799897036</v>
      </c>
      <c r="AC102" s="16">
        <f t="shared" si="72"/>
        <v>0.17570017747494501</v>
      </c>
      <c r="AD102" s="16">
        <f t="shared" si="72"/>
        <v>0.17570676833032078</v>
      </c>
      <c r="AE102" s="16">
        <f t="shared" si="72"/>
        <v>0.17570656417922845</v>
      </c>
      <c r="AF102" s="16">
        <f t="shared" si="72"/>
        <v>0.17570010844878828</v>
      </c>
    </row>
    <row r="103" spans="1:32" ht="12" customHeight="1">
      <c r="A103" s="12" t="s">
        <v>28</v>
      </c>
      <c r="B103" s="16">
        <f t="shared" ref="B103:AF103" si="73">B40/B$19</f>
        <v>0.5727379451280491</v>
      </c>
      <c r="C103" s="16">
        <f t="shared" si="73"/>
        <v>0.53833808694033602</v>
      </c>
      <c r="D103" s="16">
        <f t="shared" si="73"/>
        <v>0.51579489192421912</v>
      </c>
      <c r="E103" s="16">
        <f t="shared" si="73"/>
        <v>0.50328643576890908</v>
      </c>
      <c r="F103" s="16">
        <f t="shared" si="73"/>
        <v>0.49244516815031575</v>
      </c>
      <c r="G103" s="16">
        <f t="shared" si="73"/>
        <v>0.48370856069836754</v>
      </c>
      <c r="H103" s="16">
        <f t="shared" si="73"/>
        <v>0.46785566812264034</v>
      </c>
      <c r="I103" s="16">
        <f t="shared" si="73"/>
        <v>0.46563543230103566</v>
      </c>
      <c r="J103" s="16">
        <f t="shared" si="73"/>
        <v>0.47657296488150341</v>
      </c>
      <c r="K103" s="16">
        <f t="shared" si="73"/>
        <v>0.51336138421400201</v>
      </c>
      <c r="L103" s="16">
        <f t="shared" si="73"/>
        <v>0.53761848904262655</v>
      </c>
      <c r="M103" s="16">
        <f t="shared" si="73"/>
        <v>0.54991816401270333</v>
      </c>
      <c r="N103" s="16">
        <f t="shared" si="73"/>
        <v>0.5583917843849705</v>
      </c>
      <c r="O103" s="16">
        <f t="shared" si="73"/>
        <v>0.56133612382200127</v>
      </c>
      <c r="P103" s="16">
        <f t="shared" si="73"/>
        <v>0.55833136636411773</v>
      </c>
      <c r="Q103" s="16">
        <f t="shared" si="73"/>
        <v>0.55977041061064126</v>
      </c>
      <c r="R103" s="16">
        <f t="shared" si="73"/>
        <v>0.56480361422177561</v>
      </c>
      <c r="S103" s="16">
        <f t="shared" si="73"/>
        <v>0.57112080735086013</v>
      </c>
      <c r="T103" s="16">
        <f t="shared" si="73"/>
        <v>0.57536785517132061</v>
      </c>
      <c r="U103" s="16">
        <f t="shared" si="73"/>
        <v>0.57450020776297162</v>
      </c>
      <c r="V103" s="16">
        <f t="shared" si="73"/>
        <v>0.57260642967854614</v>
      </c>
      <c r="W103" s="16">
        <f t="shared" si="73"/>
        <v>0.57150199430598636</v>
      </c>
      <c r="X103" s="16">
        <f t="shared" si="73"/>
        <v>0.57051763184011017</v>
      </c>
      <c r="Y103" s="16">
        <f t="shared" si="73"/>
        <v>0.57025223842748385</v>
      </c>
      <c r="Z103" s="16">
        <f t="shared" si="73"/>
        <v>0.57116193203235177</v>
      </c>
      <c r="AA103" s="16">
        <f t="shared" si="73"/>
        <v>0.57216932261586295</v>
      </c>
      <c r="AB103" s="16">
        <f t="shared" si="73"/>
        <v>0.57264245840346162</v>
      </c>
      <c r="AC103" s="16">
        <f t="shared" si="73"/>
        <v>0.57247428926783372</v>
      </c>
      <c r="AD103" s="16">
        <f t="shared" si="73"/>
        <v>0.57192073772111884</v>
      </c>
      <c r="AE103" s="16">
        <f t="shared" si="73"/>
        <v>0.57160658741394355</v>
      </c>
      <c r="AF103" s="16">
        <f t="shared" si="73"/>
        <v>0.57156338707983234</v>
      </c>
    </row>
    <row r="104" spans="1:32" ht="12" customHeight="1">
      <c r="A104" s="12" t="s">
        <v>29</v>
      </c>
      <c r="B104" s="16">
        <f t="shared" ref="B104:AF104" si="74">B41/B$19</f>
        <v>0.30610026522892297</v>
      </c>
      <c r="C104" s="16">
        <f t="shared" si="74"/>
        <v>0.34566025024932545</v>
      </c>
      <c r="D104" s="16">
        <f t="shared" si="74"/>
        <v>0.37055982868562182</v>
      </c>
      <c r="E104" s="16">
        <f t="shared" si="74"/>
        <v>0.38228099107960667</v>
      </c>
      <c r="F104" s="16">
        <f t="shared" si="74"/>
        <v>0.39206230538141218</v>
      </c>
      <c r="G104" s="16">
        <f t="shared" si="74"/>
        <v>0.39557393691609599</v>
      </c>
      <c r="H104" s="16">
        <f t="shared" si="74"/>
        <v>0.40074580140609029</v>
      </c>
      <c r="I104" s="16">
        <f t="shared" si="74"/>
        <v>0.39112082666535891</v>
      </c>
      <c r="J104" s="16">
        <f t="shared" si="74"/>
        <v>0.37101631105704885</v>
      </c>
      <c r="K104" s="16">
        <f t="shared" si="74"/>
        <v>0.32939287331956435</v>
      </c>
      <c r="L104" s="16">
        <f t="shared" si="74"/>
        <v>0.30107110575478413</v>
      </c>
      <c r="M104" s="16">
        <f t="shared" si="74"/>
        <v>0.28447895023672126</v>
      </c>
      <c r="N104" s="16">
        <f t="shared" si="74"/>
        <v>0.27283976437030227</v>
      </c>
      <c r="O104" s="16">
        <f t="shared" si="74"/>
        <v>0.26763740768289845</v>
      </c>
      <c r="P104" s="16">
        <f t="shared" si="74"/>
        <v>0.26892959981275227</v>
      </c>
      <c r="Q104" s="16">
        <f t="shared" si="74"/>
        <v>0.26592489240649381</v>
      </c>
      <c r="R104" s="16">
        <f t="shared" si="74"/>
        <v>0.25987351485068499</v>
      </c>
      <c r="S104" s="16">
        <f t="shared" si="74"/>
        <v>0.25328919214309636</v>
      </c>
      <c r="T104" s="16">
        <f t="shared" si="74"/>
        <v>0.24912107061073721</v>
      </c>
      <c r="U104" s="16">
        <f t="shared" si="74"/>
        <v>0.24988750063499013</v>
      </c>
      <c r="V104" s="16">
        <f t="shared" si="74"/>
        <v>0.25170750150313415</v>
      </c>
      <c r="W104" s="16">
        <f t="shared" si="74"/>
        <v>0.25286210404684345</v>
      </c>
      <c r="X104" s="16">
        <f t="shared" si="74"/>
        <v>0.25388697175063735</v>
      </c>
      <c r="Y104" s="16">
        <f t="shared" si="74"/>
        <v>0.25409735535442929</v>
      </c>
      <c r="Z104" s="16">
        <f t="shared" si="74"/>
        <v>0.25308596979256681</v>
      </c>
      <c r="AA104" s="16">
        <f t="shared" si="74"/>
        <v>0.25205719537219923</v>
      </c>
      <c r="AB104" s="16">
        <f t="shared" si="74"/>
        <v>0.25162878359756818</v>
      </c>
      <c r="AC104" s="16">
        <f t="shared" si="74"/>
        <v>0.25182553325722135</v>
      </c>
      <c r="AD104" s="16">
        <f t="shared" si="74"/>
        <v>0.25237249394856037</v>
      </c>
      <c r="AE104" s="16">
        <f t="shared" si="74"/>
        <v>0.25268684840682826</v>
      </c>
      <c r="AF104" s="16">
        <f t="shared" si="74"/>
        <v>0.25273650447137924</v>
      </c>
    </row>
    <row r="105" spans="1:32" ht="12" customHeight="1">
      <c r="A105" s="12" t="s">
        <v>30</v>
      </c>
      <c r="B105" s="16">
        <f t="shared" ref="B105:AF105" si="75">B42/B$19</f>
        <v>0.16221574851080481</v>
      </c>
      <c r="C105" s="16">
        <f t="shared" si="75"/>
        <v>0.18414709418719075</v>
      </c>
      <c r="D105" s="16">
        <f t="shared" si="75"/>
        <v>0.20502503078593992</v>
      </c>
      <c r="E105" s="16">
        <f t="shared" si="75"/>
        <v>0.23440086415620098</v>
      </c>
      <c r="F105" s="16">
        <f t="shared" si="75"/>
        <v>0.24936696472517739</v>
      </c>
      <c r="G105" s="16">
        <f t="shared" si="75"/>
        <v>0.25086342113252497</v>
      </c>
      <c r="H105" s="16">
        <f t="shared" si="75"/>
        <v>0.2506652560369193</v>
      </c>
      <c r="I105" s="16">
        <f t="shared" si="75"/>
        <v>0.2484695131127749</v>
      </c>
      <c r="J105" s="16">
        <f t="shared" si="75"/>
        <v>0.25252187899399925</v>
      </c>
      <c r="K105" s="16">
        <f t="shared" si="75"/>
        <v>0.24255397782100868</v>
      </c>
      <c r="L105" s="16">
        <f t="shared" si="75"/>
        <v>0.22208569954247087</v>
      </c>
      <c r="M105" s="16">
        <f t="shared" si="75"/>
        <v>0.18282470412580096</v>
      </c>
      <c r="N105" s="16">
        <f t="shared" si="75"/>
        <v>0.16229057087720869</v>
      </c>
      <c r="O105" s="16">
        <f t="shared" si="75"/>
        <v>0.15800050235199511</v>
      </c>
      <c r="P105" s="16">
        <f t="shared" si="75"/>
        <v>0.15904175972228995</v>
      </c>
      <c r="Q105" s="16">
        <f t="shared" si="75"/>
        <v>0.16033206147784893</v>
      </c>
      <c r="R105" s="16">
        <f t="shared" si="75"/>
        <v>0.16092847689818593</v>
      </c>
      <c r="S105" s="16">
        <f t="shared" si="75"/>
        <v>0.15714323833569749</v>
      </c>
      <c r="T105" s="16">
        <f t="shared" si="75"/>
        <v>0.15173698524676765</v>
      </c>
      <c r="U105" s="16">
        <f t="shared" si="75"/>
        <v>0.14649267497825111</v>
      </c>
      <c r="V105" s="16">
        <f t="shared" si="75"/>
        <v>0.14455033836799097</v>
      </c>
      <c r="W105" s="16">
        <f t="shared" si="75"/>
        <v>0.14741099008261618</v>
      </c>
      <c r="X105" s="16">
        <f t="shared" si="75"/>
        <v>0.15025093331173284</v>
      </c>
      <c r="Y105" s="16">
        <f t="shared" si="75"/>
        <v>0.15119612809438807</v>
      </c>
      <c r="Z105" s="16">
        <f t="shared" si="75"/>
        <v>0.1509877278025811</v>
      </c>
      <c r="AA105" s="16">
        <f t="shared" si="75"/>
        <v>0.15023149165995689</v>
      </c>
      <c r="AB105" s="16">
        <f t="shared" si="75"/>
        <v>0.14925447953767984</v>
      </c>
      <c r="AC105" s="16">
        <f t="shared" si="75"/>
        <v>0.14863559784106023</v>
      </c>
      <c r="AD105" s="16">
        <f t="shared" si="75"/>
        <v>0.14857873432050145</v>
      </c>
      <c r="AE105" s="16">
        <f t="shared" si="75"/>
        <v>0.14905306806662988</v>
      </c>
      <c r="AF105" s="16">
        <f t="shared" si="75"/>
        <v>0.14966852655010623</v>
      </c>
    </row>
    <row r="106" spans="1:32" ht="12" customHeight="1">
      <c r="A106" s="6"/>
    </row>
    <row r="107" spans="1:32" ht="12" customHeight="1">
      <c r="A107" s="25" t="s">
        <v>61</v>
      </c>
    </row>
    <row r="108" spans="1:32" ht="12" customHeight="1">
      <c r="A108" s="10" t="s">
        <v>0</v>
      </c>
      <c r="B108" s="11">
        <v>2010</v>
      </c>
      <c r="C108" s="11">
        <f>B108+5</f>
        <v>2015</v>
      </c>
      <c r="D108" s="11">
        <f t="shared" ref="D108:AF108" si="76">C108+5</f>
        <v>2020</v>
      </c>
      <c r="E108" s="11">
        <f t="shared" si="76"/>
        <v>2025</v>
      </c>
      <c r="F108" s="11">
        <f t="shared" si="76"/>
        <v>2030</v>
      </c>
      <c r="G108" s="11">
        <f t="shared" si="76"/>
        <v>2035</v>
      </c>
      <c r="H108" s="11">
        <f t="shared" si="76"/>
        <v>2040</v>
      </c>
      <c r="I108" s="11">
        <f t="shared" si="76"/>
        <v>2045</v>
      </c>
      <c r="J108" s="11">
        <f t="shared" si="76"/>
        <v>2050</v>
      </c>
      <c r="K108" s="11">
        <f t="shared" si="76"/>
        <v>2055</v>
      </c>
      <c r="L108" s="11">
        <f t="shared" si="76"/>
        <v>2060</v>
      </c>
      <c r="M108" s="11">
        <f t="shared" si="76"/>
        <v>2065</v>
      </c>
      <c r="N108" s="11">
        <f t="shared" si="76"/>
        <v>2070</v>
      </c>
      <c r="O108" s="11">
        <f t="shared" si="76"/>
        <v>2075</v>
      </c>
      <c r="P108" s="11">
        <f t="shared" si="76"/>
        <v>2080</v>
      </c>
      <c r="Q108" s="11">
        <f t="shared" si="76"/>
        <v>2085</v>
      </c>
      <c r="R108" s="11">
        <f t="shared" si="76"/>
        <v>2090</v>
      </c>
      <c r="S108" s="11">
        <f t="shared" si="76"/>
        <v>2095</v>
      </c>
      <c r="T108" s="11">
        <f t="shared" si="76"/>
        <v>2100</v>
      </c>
      <c r="U108" s="11">
        <f t="shared" si="76"/>
        <v>2105</v>
      </c>
      <c r="V108" s="11">
        <f t="shared" si="76"/>
        <v>2110</v>
      </c>
      <c r="W108" s="11">
        <f t="shared" si="76"/>
        <v>2115</v>
      </c>
      <c r="X108" s="11">
        <f t="shared" si="76"/>
        <v>2120</v>
      </c>
      <c r="Y108" s="11">
        <f t="shared" si="76"/>
        <v>2125</v>
      </c>
      <c r="Z108" s="11">
        <f t="shared" si="76"/>
        <v>2130</v>
      </c>
      <c r="AA108" s="11">
        <f t="shared" si="76"/>
        <v>2135</v>
      </c>
      <c r="AB108" s="11">
        <f t="shared" si="76"/>
        <v>2140</v>
      </c>
      <c r="AC108" s="11">
        <f t="shared" si="76"/>
        <v>2145</v>
      </c>
      <c r="AD108" s="11">
        <f t="shared" si="76"/>
        <v>2150</v>
      </c>
      <c r="AE108" s="11">
        <f t="shared" si="76"/>
        <v>2155</v>
      </c>
      <c r="AF108" s="11">
        <f t="shared" si="76"/>
        <v>2160</v>
      </c>
    </row>
    <row r="109" spans="1:32" ht="12" customHeight="1">
      <c r="A109" s="12" t="s">
        <v>1</v>
      </c>
      <c r="B109" s="17"/>
      <c r="C109" s="18">
        <f t="shared" ref="C109:AF109" si="77">SUM(C110:C128)</f>
        <v>-20221.149321148125</v>
      </c>
      <c r="D109" s="18">
        <f t="shared" si="77"/>
        <v>-20182.24251454664</v>
      </c>
      <c r="E109" s="18">
        <f t="shared" si="77"/>
        <v>-18968.315460570739</v>
      </c>
      <c r="F109" s="18">
        <f t="shared" si="77"/>
        <v>-16766.680201592659</v>
      </c>
      <c r="G109" s="18">
        <f t="shared" si="77"/>
        <v>-13998.174734792919</v>
      </c>
      <c r="H109" s="18">
        <f t="shared" si="77"/>
        <v>-12676.482885275627</v>
      </c>
      <c r="I109" s="18">
        <f t="shared" si="77"/>
        <v>-11629.540059011804</v>
      </c>
      <c r="J109" s="18">
        <f t="shared" si="77"/>
        <v>-10331.258814455578</v>
      </c>
      <c r="K109" s="18">
        <f t="shared" si="77"/>
        <v>-9113.6137817056788</v>
      </c>
      <c r="L109" s="18">
        <f t="shared" si="77"/>
        <v>-7842.0883337392424</v>
      </c>
      <c r="M109" s="18">
        <f t="shared" si="77"/>
        <v>-6550.0873068052388</v>
      </c>
      <c r="N109" s="18">
        <f t="shared" si="77"/>
        <v>-4405.6018616236361</v>
      </c>
      <c r="O109" s="18">
        <f t="shared" si="77"/>
        <v>-2338.3981465108955</v>
      </c>
      <c r="P109" s="18">
        <f t="shared" si="77"/>
        <v>-574.47813902736107</v>
      </c>
      <c r="Q109" s="18">
        <f t="shared" si="77"/>
        <v>-319.7147608591074</v>
      </c>
      <c r="R109" s="18">
        <f t="shared" si="77"/>
        <v>-561.78135292482352</v>
      </c>
      <c r="S109" s="18">
        <f t="shared" si="77"/>
        <v>-541.69314183562597</v>
      </c>
      <c r="T109" s="18">
        <f t="shared" si="77"/>
        <v>-407.40190908717955</v>
      </c>
      <c r="U109" s="18">
        <f t="shared" si="77"/>
        <v>-221.92096011479293</v>
      </c>
      <c r="V109" s="18">
        <f t="shared" si="77"/>
        <v>101.40257285230291</v>
      </c>
      <c r="W109" s="18">
        <f t="shared" si="77"/>
        <v>334.69523724082842</v>
      </c>
      <c r="X109" s="18">
        <f t="shared" si="77"/>
        <v>405.28141550009036</v>
      </c>
      <c r="Y109" s="18">
        <f t="shared" si="77"/>
        <v>299.8093350640097</v>
      </c>
      <c r="Z109" s="18">
        <f t="shared" si="77"/>
        <v>105.76431262883943</v>
      </c>
      <c r="AA109" s="18">
        <f t="shared" si="77"/>
        <v>48.58814775603264</v>
      </c>
      <c r="AB109" s="18">
        <f t="shared" si="77"/>
        <v>95.267133827579528</v>
      </c>
      <c r="AC109" s="18">
        <f t="shared" si="77"/>
        <v>145.41443575051153</v>
      </c>
      <c r="AD109" s="18">
        <f t="shared" si="77"/>
        <v>187.76863321764608</v>
      </c>
      <c r="AE109" s="18">
        <f t="shared" si="77"/>
        <v>217.68944251078437</v>
      </c>
      <c r="AF109" s="18">
        <f t="shared" si="77"/>
        <v>214.86086474990702</v>
      </c>
    </row>
    <row r="110" spans="1:32" ht="12" customHeight="1">
      <c r="A110" s="20" t="s">
        <v>2</v>
      </c>
      <c r="B110" s="21"/>
      <c r="C110" s="22">
        <f>C136+C162</f>
        <v>-366.15116513986686</v>
      </c>
      <c r="D110" s="22">
        <f t="shared" ref="D110:AF122" si="78">D136+D162</f>
        <v>-972.6320008267403</v>
      </c>
      <c r="E110" s="22">
        <f t="shared" si="78"/>
        <v>-392.54237424796156</v>
      </c>
      <c r="F110" s="22">
        <f t="shared" si="78"/>
        <v>-68.471413873306119</v>
      </c>
      <c r="G110" s="22">
        <f t="shared" si="78"/>
        <v>376.97926330235168</v>
      </c>
      <c r="H110" s="22">
        <f t="shared" si="78"/>
        <v>852.88261561640047</v>
      </c>
      <c r="I110" s="22">
        <f t="shared" si="78"/>
        <v>-26.927869289925184</v>
      </c>
      <c r="J110" s="22">
        <f t="shared" si="78"/>
        <v>-286.65145078375917</v>
      </c>
      <c r="K110" s="22">
        <f t="shared" si="78"/>
        <v>-54.919035710672688</v>
      </c>
      <c r="L110" s="22">
        <f t="shared" si="78"/>
        <v>-65.603157965345417</v>
      </c>
      <c r="M110" s="22">
        <f t="shared" si="78"/>
        <v>-91.784977153391992</v>
      </c>
      <c r="N110" s="22">
        <f t="shared" si="78"/>
        <v>36.462863248632857</v>
      </c>
      <c r="O110" s="22">
        <f t="shared" si="78"/>
        <v>89.569594607522959</v>
      </c>
      <c r="P110" s="22">
        <f t="shared" si="78"/>
        <v>100.11721741390284</v>
      </c>
      <c r="Q110" s="22">
        <f t="shared" si="78"/>
        <v>51.20257385655259</v>
      </c>
      <c r="R110" s="22">
        <f t="shared" si="78"/>
        <v>-57.224084514001333</v>
      </c>
      <c r="S110" s="22">
        <f t="shared" si="78"/>
        <v>-38.732977066486455</v>
      </c>
      <c r="T110" s="22">
        <f t="shared" si="78"/>
        <v>9.5650561534293956</v>
      </c>
      <c r="U110" s="22">
        <f t="shared" si="78"/>
        <v>9.1600108543898386</v>
      </c>
      <c r="V110" s="22">
        <f t="shared" si="78"/>
        <v>12.921064793433288</v>
      </c>
      <c r="W110" s="22">
        <f t="shared" si="78"/>
        <v>27.311852850350078</v>
      </c>
      <c r="X110" s="22">
        <f t="shared" si="78"/>
        <v>23.347347567925681</v>
      </c>
      <c r="Y110" s="22">
        <f t="shared" si="78"/>
        <v>12.381523549368467</v>
      </c>
      <c r="Z110" s="22">
        <f t="shared" si="78"/>
        <v>2.0460289430748162</v>
      </c>
      <c r="AA110" s="22">
        <f t="shared" si="78"/>
        <v>-1.8458092463306457</v>
      </c>
      <c r="AB110" s="22">
        <f t="shared" si="78"/>
        <v>8.1051094132972139</v>
      </c>
      <c r="AC110" s="22">
        <f t="shared" si="78"/>
        <v>13.898691138435424</v>
      </c>
      <c r="AD110" s="22">
        <f t="shared" si="78"/>
        <v>12.244573941111412</v>
      </c>
      <c r="AE110" s="22">
        <f t="shared" si="78"/>
        <v>12.081801951474517</v>
      </c>
      <c r="AF110" s="22">
        <f t="shared" si="78"/>
        <v>12.215880972552441</v>
      </c>
    </row>
    <row r="111" spans="1:32" ht="12" customHeight="1">
      <c r="A111" s="12" t="s">
        <v>3</v>
      </c>
      <c r="B111" s="17"/>
      <c r="C111" s="19">
        <f t="shared" ref="C111:R126" si="79">C137+C163</f>
        <v>-1625.5831782352934</v>
      </c>
      <c r="D111" s="19">
        <f t="shared" si="79"/>
        <v>-470.61826424537594</v>
      </c>
      <c r="E111" s="19">
        <f t="shared" si="79"/>
        <v>-1077.1206914804134</v>
      </c>
      <c r="F111" s="19">
        <f t="shared" si="79"/>
        <v>-497.62797219746426</v>
      </c>
      <c r="G111" s="19">
        <f t="shared" si="79"/>
        <v>-173.80753650984934</v>
      </c>
      <c r="H111" s="19">
        <f t="shared" si="79"/>
        <v>377.21448667548066</v>
      </c>
      <c r="I111" s="19">
        <f t="shared" si="79"/>
        <v>852.49698177363098</v>
      </c>
      <c r="J111" s="19">
        <f t="shared" si="79"/>
        <v>-26.915695011575735</v>
      </c>
      <c r="K111" s="19">
        <f t="shared" si="79"/>
        <v>-286.52185365472269</v>
      </c>
      <c r="L111" s="19">
        <f t="shared" si="79"/>
        <v>-54.89420642989262</v>
      </c>
      <c r="M111" s="19">
        <f t="shared" si="78"/>
        <v>-65.573498318046404</v>
      </c>
      <c r="N111" s="19">
        <f t="shared" si="78"/>
        <v>-91.743480522221034</v>
      </c>
      <c r="O111" s="19">
        <f t="shared" si="78"/>
        <v>36.446378132717655</v>
      </c>
      <c r="P111" s="19">
        <f t="shared" si="78"/>
        <v>89.529099566320838</v>
      </c>
      <c r="Q111" s="19">
        <f t="shared" si="78"/>
        <v>100.07195371853868</v>
      </c>
      <c r="R111" s="19">
        <f t="shared" si="78"/>
        <v>51.179424814212325</v>
      </c>
      <c r="S111" s="19">
        <f t="shared" si="78"/>
        <v>-57.198213104508795</v>
      </c>
      <c r="T111" s="19">
        <f t="shared" si="78"/>
        <v>-38.715465616211077</v>
      </c>
      <c r="U111" s="19">
        <f t="shared" si="78"/>
        <v>9.56073172453398</v>
      </c>
      <c r="V111" s="19">
        <f t="shared" si="78"/>
        <v>9.1558695493122286</v>
      </c>
      <c r="W111" s="19">
        <f t="shared" si="78"/>
        <v>12.915223089522442</v>
      </c>
      <c r="X111" s="19">
        <f t="shared" si="78"/>
        <v>27.29950497034315</v>
      </c>
      <c r="Y111" s="19">
        <f t="shared" si="78"/>
        <v>23.336792068529576</v>
      </c>
      <c r="Z111" s="19">
        <f t="shared" si="78"/>
        <v>12.375925775833821</v>
      </c>
      <c r="AA111" s="19">
        <f t="shared" si="78"/>
        <v>2.0451039190556912</v>
      </c>
      <c r="AB111" s="19">
        <f t="shared" si="78"/>
        <v>-1.8449747430395291</v>
      </c>
      <c r="AC111" s="19">
        <f t="shared" si="78"/>
        <v>8.1014450365501034</v>
      </c>
      <c r="AD111" s="19">
        <f t="shared" si="78"/>
        <v>13.892407442805961</v>
      </c>
      <c r="AE111" s="19">
        <f t="shared" si="78"/>
        <v>12.239038083453124</v>
      </c>
      <c r="AF111" s="19">
        <f t="shared" si="78"/>
        <v>12.076339684173035</v>
      </c>
    </row>
    <row r="112" spans="1:32" ht="12" customHeight="1">
      <c r="A112" s="12" t="s">
        <v>4</v>
      </c>
      <c r="B112" s="17"/>
      <c r="C112" s="19">
        <f t="shared" si="79"/>
        <v>-2134.118957189542</v>
      </c>
      <c r="D112" s="19">
        <f t="shared" si="79"/>
        <v>-1615.6344774267636</v>
      </c>
      <c r="E112" s="19">
        <f t="shared" si="79"/>
        <v>-461.13488085166682</v>
      </c>
      <c r="F112" s="19">
        <f t="shared" si="79"/>
        <v>-1067.5901139767229</v>
      </c>
      <c r="G112" s="19">
        <f t="shared" si="79"/>
        <v>-488.2793429712392</v>
      </c>
      <c r="H112" s="19">
        <f t="shared" si="79"/>
        <v>-173.72500356305682</v>
      </c>
      <c r="I112" s="19">
        <f t="shared" si="79"/>
        <v>377.14986083393705</v>
      </c>
      <c r="J112" s="19">
        <f t="shared" si="79"/>
        <v>852.35091329873194</v>
      </c>
      <c r="K112" s="19">
        <f t="shared" si="79"/>
        <v>-26.911084006362216</v>
      </c>
      <c r="L112" s="19">
        <f t="shared" si="79"/>
        <v>-286.4727687709601</v>
      </c>
      <c r="M112" s="19">
        <f t="shared" si="78"/>
        <v>-54.884802345326534</v>
      </c>
      <c r="N112" s="19">
        <f t="shared" si="78"/>
        <v>-65.562264733236589</v>
      </c>
      <c r="O112" s="19">
        <f t="shared" si="78"/>
        <v>-91.727763682406476</v>
      </c>
      <c r="P112" s="19">
        <f t="shared" si="78"/>
        <v>36.440134398735609</v>
      </c>
      <c r="Q112" s="19">
        <f t="shared" si="78"/>
        <v>89.513762078484433</v>
      </c>
      <c r="R112" s="19">
        <f t="shared" si="78"/>
        <v>100.05481010399944</v>
      </c>
      <c r="S112" s="19">
        <f t="shared" si="78"/>
        <v>51.170657119580937</v>
      </c>
      <c r="T112" s="19">
        <f t="shared" si="78"/>
        <v>-57.188414313925023</v>
      </c>
      <c r="U112" s="19">
        <f t="shared" si="78"/>
        <v>-38.708833158319067</v>
      </c>
      <c r="V112" s="19">
        <f t="shared" si="78"/>
        <v>9.5590938480527257</v>
      </c>
      <c r="W112" s="19">
        <f t="shared" si="78"/>
        <v>9.1543010309369492</v>
      </c>
      <c r="X112" s="19">
        <f t="shared" si="78"/>
        <v>12.913010545466022</v>
      </c>
      <c r="Y112" s="19">
        <f t="shared" si="78"/>
        <v>27.294828213540313</v>
      </c>
      <c r="Z112" s="19">
        <f t="shared" si="78"/>
        <v>23.332794175484196</v>
      </c>
      <c r="AA112" s="19">
        <f t="shared" si="78"/>
        <v>12.373805620354688</v>
      </c>
      <c r="AB112" s="19">
        <f t="shared" si="78"/>
        <v>2.0447535664143288</v>
      </c>
      <c r="AC112" s="19">
        <f t="shared" si="78"/>
        <v>-1.8446586751033465</v>
      </c>
      <c r="AD112" s="19">
        <f t="shared" si="78"/>
        <v>8.1000571546728679</v>
      </c>
      <c r="AE112" s="19">
        <f t="shared" si="78"/>
        <v>13.890027494485366</v>
      </c>
      <c r="AF112" s="19">
        <f t="shared" si="78"/>
        <v>12.236941378597294</v>
      </c>
    </row>
    <row r="113" spans="1:32" ht="12" customHeight="1">
      <c r="A113" s="12" t="s">
        <v>5</v>
      </c>
      <c r="B113" s="17"/>
      <c r="C113" s="19">
        <f t="shared" si="79"/>
        <v>70.196207843137017</v>
      </c>
      <c r="D113" s="19">
        <f t="shared" si="79"/>
        <v>-2068.9474402975384</v>
      </c>
      <c r="E113" s="19">
        <f t="shared" si="79"/>
        <v>-1551.1448813989409</v>
      </c>
      <c r="F113" s="19">
        <f t="shared" si="79"/>
        <v>-397.58011803582849</v>
      </c>
      <c r="G113" s="19">
        <f t="shared" si="79"/>
        <v>-1003.8397059010404</v>
      </c>
      <c r="H113" s="19">
        <f t="shared" si="79"/>
        <v>-487.64537151096283</v>
      </c>
      <c r="I113" s="19">
        <f t="shared" si="79"/>
        <v>-173.63634666659073</v>
      </c>
      <c r="J113" s="19">
        <f t="shared" si="79"/>
        <v>376.95825394719395</v>
      </c>
      <c r="K113" s="19">
        <f t="shared" si="79"/>
        <v>851.9178502642817</v>
      </c>
      <c r="L113" s="19">
        <f t="shared" si="79"/>
        <v>-26.897412802279177</v>
      </c>
      <c r="M113" s="19">
        <f t="shared" si="78"/>
        <v>-286.32723662944045</v>
      </c>
      <c r="N113" s="19">
        <f t="shared" si="78"/>
        <v>-54.856920104174606</v>
      </c>
      <c r="O113" s="19">
        <f t="shared" si="78"/>
        <v>-65.528958193035578</v>
      </c>
      <c r="P113" s="19">
        <f t="shared" si="78"/>
        <v>-91.681164705676565</v>
      </c>
      <c r="Q113" s="19">
        <f t="shared" si="78"/>
        <v>36.421622304831544</v>
      </c>
      <c r="R113" s="19">
        <f t="shared" si="78"/>
        <v>89.468287845291343</v>
      </c>
      <c r="S113" s="19">
        <f t="shared" si="78"/>
        <v>100.00398087214398</v>
      </c>
      <c r="T113" s="19">
        <f t="shared" si="78"/>
        <v>51.144661715739858</v>
      </c>
      <c r="U113" s="19">
        <f t="shared" si="78"/>
        <v>-57.159361805928711</v>
      </c>
      <c r="V113" s="19">
        <f t="shared" si="78"/>
        <v>-38.68916853396604</v>
      </c>
      <c r="W113" s="19">
        <f t="shared" si="78"/>
        <v>9.5542376957391753</v>
      </c>
      <c r="X113" s="19">
        <f t="shared" si="78"/>
        <v>9.1496505189916206</v>
      </c>
      <c r="Y113" s="19">
        <f t="shared" si="78"/>
        <v>12.906450556934033</v>
      </c>
      <c r="Z113" s="19">
        <f t="shared" si="78"/>
        <v>27.28096206207465</v>
      </c>
      <c r="AA113" s="19">
        <f t="shared" si="78"/>
        <v>23.320940792286819</v>
      </c>
      <c r="AB113" s="19">
        <f t="shared" si="78"/>
        <v>12.367519555405124</v>
      </c>
      <c r="AC113" s="19">
        <f t="shared" si="78"/>
        <v>2.0437148032306141</v>
      </c>
      <c r="AD113" s="19">
        <f t="shared" si="78"/>
        <v>-1.8437215629010097</v>
      </c>
      <c r="AE113" s="19">
        <f t="shared" si="78"/>
        <v>8.0959422132455074</v>
      </c>
      <c r="AF113" s="19">
        <f t="shared" si="78"/>
        <v>13.882971167785399</v>
      </c>
    </row>
    <row r="114" spans="1:32" ht="12" customHeight="1">
      <c r="A114" s="12" t="s">
        <v>6</v>
      </c>
      <c r="B114" s="17"/>
      <c r="C114" s="19">
        <f t="shared" si="79"/>
        <v>1323.3250734640524</v>
      </c>
      <c r="D114" s="19">
        <f t="shared" si="79"/>
        <v>553.31191511242559</v>
      </c>
      <c r="E114" s="19">
        <f t="shared" si="79"/>
        <v>-1583.2581958167593</v>
      </c>
      <c r="F114" s="19">
        <f t="shared" si="79"/>
        <v>-1066.517063952846</v>
      </c>
      <c r="G114" s="19">
        <f t="shared" si="79"/>
        <v>84.914568935394527</v>
      </c>
      <c r="H114" s="19">
        <f t="shared" si="79"/>
        <v>-1001.6891433409728</v>
      </c>
      <c r="I114" s="19">
        <f t="shared" si="79"/>
        <v>-486.96567641671299</v>
      </c>
      <c r="J114" s="19">
        <f t="shared" si="79"/>
        <v>-173.39904819276217</v>
      </c>
      <c r="K114" s="19">
        <f t="shared" si="79"/>
        <v>376.44578960404488</v>
      </c>
      <c r="L114" s="19">
        <f t="shared" si="79"/>
        <v>850.75958063644975</v>
      </c>
      <c r="M114" s="19">
        <f t="shared" si="78"/>
        <v>-26.860848638225434</v>
      </c>
      <c r="N114" s="19">
        <f t="shared" si="78"/>
        <v>-285.93800528848624</v>
      </c>
      <c r="O114" s="19">
        <f t="shared" si="78"/>
        <v>-54.782347971869058</v>
      </c>
      <c r="P114" s="19">
        <f t="shared" si="78"/>
        <v>-65.439878563136517</v>
      </c>
      <c r="Q114" s="19">
        <f t="shared" si="78"/>
        <v>-91.556533940197369</v>
      </c>
      <c r="R114" s="19">
        <f t="shared" si="78"/>
        <v>36.37211099373053</v>
      </c>
      <c r="S114" s="19">
        <f t="shared" si="78"/>
        <v>89.346665249897342</v>
      </c>
      <c r="T114" s="19">
        <f t="shared" si="78"/>
        <v>99.868036125727485</v>
      </c>
      <c r="U114" s="19">
        <f t="shared" si="78"/>
        <v>51.075136002795261</v>
      </c>
      <c r="V114" s="19">
        <f t="shared" si="78"/>
        <v>-57.081659749688697</v>
      </c>
      <c r="W114" s="19">
        <f t="shared" si="78"/>
        <v>-38.636574735603062</v>
      </c>
      <c r="X114" s="19">
        <f t="shared" si="78"/>
        <v>9.5412497285651625</v>
      </c>
      <c r="Y114" s="19">
        <f t="shared" si="78"/>
        <v>9.1372125449361192</v>
      </c>
      <c r="Z114" s="19">
        <f t="shared" si="78"/>
        <v>12.888905613894167</v>
      </c>
      <c r="AA114" s="19">
        <f t="shared" si="78"/>
        <v>27.243876503708634</v>
      </c>
      <c r="AB114" s="19">
        <f t="shared" si="78"/>
        <v>23.289238460493834</v>
      </c>
      <c r="AC114" s="19">
        <f t="shared" si="78"/>
        <v>12.350707231585147</v>
      </c>
      <c r="AD114" s="19">
        <f t="shared" si="78"/>
        <v>2.0409365909208645</v>
      </c>
      <c r="AE114" s="19">
        <f t="shared" si="78"/>
        <v>-1.8412152200726268</v>
      </c>
      <c r="AF114" s="19">
        <f t="shared" si="78"/>
        <v>8.0849366432521492</v>
      </c>
    </row>
    <row r="115" spans="1:32" ht="12" customHeight="1">
      <c r="A115" s="12" t="s">
        <v>7</v>
      </c>
      <c r="B115" s="17"/>
      <c r="C115" s="19">
        <f t="shared" si="79"/>
        <v>-5727.205665882354</v>
      </c>
      <c r="D115" s="19">
        <f t="shared" si="79"/>
        <v>2274.3486837104747</v>
      </c>
      <c r="E115" s="19">
        <f t="shared" si="79"/>
        <v>1506.7309465347334</v>
      </c>
      <c r="F115" s="19">
        <f t="shared" si="79"/>
        <v>-625.94731356974444</v>
      </c>
      <c r="G115" s="19">
        <f t="shared" si="79"/>
        <v>-110.34360848388133</v>
      </c>
      <c r="H115" s="19">
        <f t="shared" si="79"/>
        <v>85.568197245645024</v>
      </c>
      <c r="I115" s="19">
        <f t="shared" si="79"/>
        <v>-999.72841262580732</v>
      </c>
      <c r="J115" s="19">
        <f t="shared" si="79"/>
        <v>-485.99773768287832</v>
      </c>
      <c r="K115" s="19">
        <f t="shared" si="79"/>
        <v>-173.06276622962741</v>
      </c>
      <c r="L115" s="19">
        <f t="shared" si="79"/>
        <v>375.72052565508147</v>
      </c>
      <c r="M115" s="19">
        <f t="shared" si="78"/>
        <v>849.12030258817776</v>
      </c>
      <c r="N115" s="19">
        <f t="shared" si="78"/>
        <v>-26.809102053273818</v>
      </c>
      <c r="O115" s="19">
        <f t="shared" si="78"/>
        <v>-285.38715466269969</v>
      </c>
      <c r="P115" s="19">
        <f t="shared" si="78"/>
        <v>-54.676811491568515</v>
      </c>
      <c r="Q115" s="19">
        <f t="shared" si="78"/>
        <v>-65.313810683415795</v>
      </c>
      <c r="R115" s="19">
        <f t="shared" si="78"/>
        <v>-91.380153140573384</v>
      </c>
      <c r="S115" s="19">
        <f t="shared" si="78"/>
        <v>36.302041259271391</v>
      </c>
      <c r="T115" s="19">
        <f t="shared" si="78"/>
        <v>89.174541693202627</v>
      </c>
      <c r="U115" s="19">
        <f t="shared" si="78"/>
        <v>99.675643477045924</v>
      </c>
      <c r="V115" s="19">
        <f t="shared" si="78"/>
        <v>50.976741350426892</v>
      </c>
      <c r="W115" s="19">
        <f t="shared" si="78"/>
        <v>-56.9716937171479</v>
      </c>
      <c r="X115" s="19">
        <f t="shared" si="78"/>
        <v>-38.562142582557499</v>
      </c>
      <c r="Y115" s="19">
        <f t="shared" si="78"/>
        <v>9.5228688093220626</v>
      </c>
      <c r="Z115" s="19">
        <f t="shared" si="78"/>
        <v>9.1196099906928794</v>
      </c>
      <c r="AA115" s="19">
        <f t="shared" si="78"/>
        <v>12.864075540270278</v>
      </c>
      <c r="AB115" s="19">
        <f t="shared" si="78"/>
        <v>27.191392027551956</v>
      </c>
      <c r="AC115" s="19">
        <f t="shared" si="78"/>
        <v>23.244372470863709</v>
      </c>
      <c r="AD115" s="19">
        <f t="shared" si="78"/>
        <v>12.326913980316021</v>
      </c>
      <c r="AE115" s="19">
        <f t="shared" si="78"/>
        <v>2.0370047903988961</v>
      </c>
      <c r="AF115" s="19">
        <f t="shared" si="78"/>
        <v>-1.8376681765266767</v>
      </c>
    </row>
    <row r="116" spans="1:32" ht="12" customHeight="1">
      <c r="A116" s="12" t="s">
        <v>8</v>
      </c>
      <c r="B116" s="17"/>
      <c r="C116" s="19">
        <f t="shared" si="79"/>
        <v>-3496.4964994771244</v>
      </c>
      <c r="D116" s="19">
        <f t="shared" si="79"/>
        <v>-5452.8898537915193</v>
      </c>
      <c r="E116" s="19">
        <f t="shared" si="79"/>
        <v>2526.66739383494</v>
      </c>
      <c r="F116" s="19">
        <f t="shared" si="79"/>
        <v>1762.1350878047879</v>
      </c>
      <c r="G116" s="19">
        <f t="shared" si="79"/>
        <v>-366.17037565276496</v>
      </c>
      <c r="H116" s="19">
        <f t="shared" si="79"/>
        <v>-109.01749023748926</v>
      </c>
      <c r="I116" s="19">
        <f t="shared" si="79"/>
        <v>85.225115513362653</v>
      </c>
      <c r="J116" s="19">
        <f t="shared" si="79"/>
        <v>-997.49657554524128</v>
      </c>
      <c r="K116" s="19">
        <f t="shared" si="79"/>
        <v>-484.89323480748862</v>
      </c>
      <c r="L116" s="19">
        <f t="shared" si="79"/>
        <v>-172.68056740182965</v>
      </c>
      <c r="M116" s="19">
        <f t="shared" si="78"/>
        <v>374.89712867236085</v>
      </c>
      <c r="N116" s="19">
        <f t="shared" si="78"/>
        <v>847.25918231105516</v>
      </c>
      <c r="O116" s="19">
        <f t="shared" si="78"/>
        <v>-26.750354521514964</v>
      </c>
      <c r="P116" s="19">
        <f t="shared" si="78"/>
        <v>-284.76177784483571</v>
      </c>
      <c r="Q116" s="19">
        <f t="shared" si="78"/>
        <v>-54.556996672215064</v>
      </c>
      <c r="R116" s="19">
        <f t="shared" si="78"/>
        <v>-65.170686711575399</v>
      </c>
      <c r="S116" s="19">
        <f t="shared" si="78"/>
        <v>-91.179909266757022</v>
      </c>
      <c r="T116" s="19">
        <f t="shared" si="78"/>
        <v>36.222491585525859</v>
      </c>
      <c r="U116" s="19">
        <f t="shared" si="78"/>
        <v>88.979131037160187</v>
      </c>
      <c r="V116" s="19">
        <f t="shared" si="78"/>
        <v>99.457221464289432</v>
      </c>
      <c r="W116" s="19">
        <f t="shared" si="78"/>
        <v>50.865034597793056</v>
      </c>
      <c r="X116" s="19">
        <f t="shared" si="78"/>
        <v>-56.846850058479504</v>
      </c>
      <c r="Y116" s="19">
        <f t="shared" si="78"/>
        <v>-38.477640285855159</v>
      </c>
      <c r="Z116" s="19">
        <f t="shared" si="78"/>
        <v>9.5020010817606817</v>
      </c>
      <c r="AA116" s="19">
        <f t="shared" si="78"/>
        <v>9.0996259354096765</v>
      </c>
      <c r="AB116" s="19">
        <f t="shared" si="78"/>
        <v>12.835886133372696</v>
      </c>
      <c r="AC116" s="19">
        <f t="shared" si="78"/>
        <v>27.131806773129028</v>
      </c>
      <c r="AD116" s="19">
        <f t="shared" si="78"/>
        <v>23.193436430290603</v>
      </c>
      <c r="AE116" s="19">
        <f t="shared" si="78"/>
        <v>12.299901670500731</v>
      </c>
      <c r="AF116" s="19">
        <f t="shared" si="78"/>
        <v>2.0325410450868731</v>
      </c>
    </row>
    <row r="117" spans="1:32" ht="12" customHeight="1">
      <c r="A117" s="12" t="s">
        <v>9</v>
      </c>
      <c r="B117" s="17"/>
      <c r="C117" s="19">
        <f t="shared" si="79"/>
        <v>-4516.6478594771243</v>
      </c>
      <c r="D117" s="19">
        <f t="shared" si="79"/>
        <v>-3425.3765131239725</v>
      </c>
      <c r="E117" s="19">
        <f t="shared" si="79"/>
        <v>-5377.665735773312</v>
      </c>
      <c r="F117" s="19">
        <f t="shared" si="79"/>
        <v>2577.4817610779473</v>
      </c>
      <c r="G117" s="19">
        <f t="shared" si="79"/>
        <v>1816.2781962234949</v>
      </c>
      <c r="H117" s="19">
        <f t="shared" si="79"/>
        <v>-364.41215126779025</v>
      </c>
      <c r="I117" s="19">
        <f t="shared" si="79"/>
        <v>-108.59306655473392</v>
      </c>
      <c r="J117" s="19">
        <f t="shared" si="79"/>
        <v>84.838152076695224</v>
      </c>
      <c r="K117" s="19">
        <f t="shared" si="79"/>
        <v>-994.84786907288162</v>
      </c>
      <c r="L117" s="19">
        <f t="shared" si="79"/>
        <v>-483.58502538194625</v>
      </c>
      <c r="M117" s="19">
        <f t="shared" si="78"/>
        <v>-172.22642845469272</v>
      </c>
      <c r="N117" s="19">
        <f t="shared" si="78"/>
        <v>373.9178921695584</v>
      </c>
      <c r="O117" s="19">
        <f t="shared" si="78"/>
        <v>845.04585400485757</v>
      </c>
      <c r="P117" s="19">
        <f t="shared" si="78"/>
        <v>-26.680487511579486</v>
      </c>
      <c r="Q117" s="19">
        <f t="shared" si="78"/>
        <v>-284.01803241349444</v>
      </c>
      <c r="R117" s="19">
        <f t="shared" si="78"/>
        <v>-54.414503823175437</v>
      </c>
      <c r="S117" s="19">
        <f t="shared" si="78"/>
        <v>-65.000472854694635</v>
      </c>
      <c r="T117" s="19">
        <f t="shared" si="78"/>
        <v>-90.941764100434739</v>
      </c>
      <c r="U117" s="19">
        <f t="shared" si="78"/>
        <v>36.12788509433085</v>
      </c>
      <c r="V117" s="19">
        <f t="shared" si="78"/>
        <v>88.746733899121864</v>
      </c>
      <c r="W117" s="19">
        <f t="shared" si="78"/>
        <v>99.197457479678633</v>
      </c>
      <c r="X117" s="19">
        <f t="shared" si="78"/>
        <v>50.732184475197755</v>
      </c>
      <c r="Y117" s="19">
        <f t="shared" si="78"/>
        <v>-56.698376533214287</v>
      </c>
      <c r="Z117" s="19">
        <f t="shared" si="78"/>
        <v>-38.377143760697436</v>
      </c>
      <c r="AA117" s="19">
        <f t="shared" si="78"/>
        <v>9.4771836011750565</v>
      </c>
      <c r="AB117" s="19">
        <f t="shared" si="78"/>
        <v>9.0758593847594966</v>
      </c>
      <c r="AC117" s="19">
        <f t="shared" si="78"/>
        <v>12.802361157720952</v>
      </c>
      <c r="AD117" s="19">
        <f t="shared" si="78"/>
        <v>27.060943480012611</v>
      </c>
      <c r="AE117" s="19">
        <f t="shared" si="78"/>
        <v>23.13285943673327</v>
      </c>
      <c r="AF117" s="19">
        <f t="shared" si="78"/>
        <v>12.267776587764274</v>
      </c>
    </row>
    <row r="118" spans="1:32" ht="12" customHeight="1">
      <c r="A118" s="12" t="s">
        <v>10</v>
      </c>
      <c r="B118" s="17"/>
      <c r="C118" s="19">
        <f t="shared" si="79"/>
        <v>376.19688843137192</v>
      </c>
      <c r="D118" s="19">
        <f t="shared" si="79"/>
        <v>-4462.4696087968287</v>
      </c>
      <c r="E118" s="19">
        <f t="shared" si="79"/>
        <v>-3379.0081837859479</v>
      </c>
      <c r="F118" s="19">
        <f t="shared" si="79"/>
        <v>-5324.7943531860838</v>
      </c>
      <c r="G118" s="19">
        <f t="shared" si="79"/>
        <v>2595.0838292338035</v>
      </c>
      <c r="H118" s="19">
        <f t="shared" si="79"/>
        <v>1811.153431225388</v>
      </c>
      <c r="I118" s="19">
        <f t="shared" si="79"/>
        <v>-363.4219812361398</v>
      </c>
      <c r="J118" s="19">
        <f t="shared" si="79"/>
        <v>-107.98570160555755</v>
      </c>
      <c r="K118" s="19">
        <f t="shared" si="79"/>
        <v>84.292329755631727</v>
      </c>
      <c r="L118" s="19">
        <f t="shared" si="79"/>
        <v>-990.87986730153352</v>
      </c>
      <c r="M118" s="19">
        <f t="shared" si="78"/>
        <v>-481.62956375411886</v>
      </c>
      <c r="N118" s="19">
        <f t="shared" si="78"/>
        <v>-171.54516157950729</v>
      </c>
      <c r="O118" s="19">
        <f t="shared" si="78"/>
        <v>372.44748057743345</v>
      </c>
      <c r="P118" s="19">
        <f t="shared" si="78"/>
        <v>841.72240177008916</v>
      </c>
      <c r="Q118" s="19">
        <f t="shared" si="78"/>
        <v>-26.575574785082608</v>
      </c>
      <c r="R118" s="19">
        <f t="shared" si="78"/>
        <v>-282.90121975623606</v>
      </c>
      <c r="S118" s="19">
        <f t="shared" si="78"/>
        <v>-54.200535695547842</v>
      </c>
      <c r="T118" s="19">
        <f t="shared" si="78"/>
        <v>-64.744878693312785</v>
      </c>
      <c r="U118" s="19">
        <f t="shared" si="78"/>
        <v>-90.584163872176759</v>
      </c>
      <c r="V118" s="19">
        <f t="shared" si="78"/>
        <v>35.985823412505852</v>
      </c>
      <c r="W118" s="19">
        <f t="shared" si="78"/>
        <v>88.397764945049857</v>
      </c>
      <c r="X118" s="19">
        <f t="shared" si="78"/>
        <v>98.807394302563807</v>
      </c>
      <c r="Y118" s="19">
        <f t="shared" si="78"/>
        <v>50.532695924169275</v>
      </c>
      <c r="Z118" s="19">
        <f t="shared" si="78"/>
        <v>-56.475427785840111</v>
      </c>
      <c r="AA118" s="19">
        <f t="shared" si="78"/>
        <v>-38.226237568097531</v>
      </c>
      <c r="AB118" s="19">
        <f t="shared" si="78"/>
        <v>9.4399175215858122</v>
      </c>
      <c r="AC118" s="19">
        <f t="shared" si="78"/>
        <v>9.0401713879437011</v>
      </c>
      <c r="AD118" s="19">
        <f t="shared" si="78"/>
        <v>12.752019850648139</v>
      </c>
      <c r="AE118" s="19">
        <f t="shared" si="78"/>
        <v>26.954534728643011</v>
      </c>
      <c r="AF118" s="19">
        <f t="shared" si="78"/>
        <v>23.041896655257005</v>
      </c>
    </row>
    <row r="119" spans="1:32" ht="12" customHeight="1">
      <c r="A119" s="12" t="s">
        <v>11</v>
      </c>
      <c r="B119" s="17"/>
      <c r="C119" s="19">
        <f t="shared" si="79"/>
        <v>-1423.5635507189545</v>
      </c>
      <c r="D119" s="19">
        <f t="shared" si="79"/>
        <v>401.62837391142421</v>
      </c>
      <c r="E119" s="19">
        <f t="shared" si="79"/>
        <v>-4406.1468655649105</v>
      </c>
      <c r="F119" s="19">
        <f t="shared" si="79"/>
        <v>-3332.5542157427881</v>
      </c>
      <c r="G119" s="19">
        <f t="shared" si="79"/>
        <v>-5268.8788621082895</v>
      </c>
      <c r="H119" s="19">
        <f t="shared" si="79"/>
        <v>2580.895765977029</v>
      </c>
      <c r="I119" s="19">
        <f t="shared" si="79"/>
        <v>1801.2990082566512</v>
      </c>
      <c r="J119" s="19">
        <f t="shared" si="79"/>
        <v>-361.93608586664686</v>
      </c>
      <c r="K119" s="19">
        <f t="shared" si="79"/>
        <v>-107.1161310717689</v>
      </c>
      <c r="L119" s="19">
        <f t="shared" si="79"/>
        <v>83.515515643000072</v>
      </c>
      <c r="M119" s="19">
        <f t="shared" si="78"/>
        <v>-985.09487330806223</v>
      </c>
      <c r="N119" s="19">
        <f t="shared" si="78"/>
        <v>-478.7811092248221</v>
      </c>
      <c r="O119" s="19">
        <f t="shared" si="78"/>
        <v>-170.55141741758962</v>
      </c>
      <c r="P119" s="19">
        <f t="shared" si="78"/>
        <v>370.30183503704393</v>
      </c>
      <c r="Q119" s="19">
        <f t="shared" si="78"/>
        <v>836.87280588729936</v>
      </c>
      <c r="R119" s="19">
        <f t="shared" si="78"/>
        <v>-26.422484007768617</v>
      </c>
      <c r="S119" s="19">
        <f t="shared" si="78"/>
        <v>-281.27154408654042</v>
      </c>
      <c r="T119" s="19">
        <f t="shared" si="78"/>
        <v>-53.888309066112924</v>
      </c>
      <c r="U119" s="19">
        <f t="shared" si="78"/>
        <v>-64.371910511575152</v>
      </c>
      <c r="V119" s="19">
        <f t="shared" si="78"/>
        <v>-90.062346369765692</v>
      </c>
      <c r="W119" s="19">
        <f t="shared" si="78"/>
        <v>35.778524126486445</v>
      </c>
      <c r="X119" s="19">
        <f t="shared" si="78"/>
        <v>87.888542372907978</v>
      </c>
      <c r="Y119" s="19">
        <f t="shared" si="78"/>
        <v>98.238206207087387</v>
      </c>
      <c r="Z119" s="19">
        <f t="shared" si="78"/>
        <v>50.241598186440569</v>
      </c>
      <c r="AA119" s="19">
        <f t="shared" si="78"/>
        <v>-56.150096454014601</v>
      </c>
      <c r="AB119" s="19">
        <f t="shared" si="78"/>
        <v>-38.006032192658495</v>
      </c>
      <c r="AC119" s="19">
        <f t="shared" si="78"/>
        <v>9.3855381027833573</v>
      </c>
      <c r="AD119" s="19">
        <f t="shared" si="78"/>
        <v>8.9880947395167823</v>
      </c>
      <c r="AE119" s="19">
        <f t="shared" si="78"/>
        <v>12.67856079484045</v>
      </c>
      <c r="AF119" s="19">
        <f t="shared" si="78"/>
        <v>26.799260921506175</v>
      </c>
    </row>
    <row r="120" spans="1:32" ht="12" customHeight="1">
      <c r="A120" s="12" t="s">
        <v>12</v>
      </c>
      <c r="B120" s="17"/>
      <c r="C120" s="19">
        <f t="shared" si="79"/>
        <v>-433.83533751633877</v>
      </c>
      <c r="D120" s="19">
        <f t="shared" si="79"/>
        <v>-1324.136153358304</v>
      </c>
      <c r="E120" s="19">
        <f t="shared" si="79"/>
        <v>477.32885068610267</v>
      </c>
      <c r="F120" s="19">
        <f t="shared" si="79"/>
        <v>-4287.1061699544325</v>
      </c>
      <c r="G120" s="19">
        <f t="shared" si="79"/>
        <v>-3225.9789301534474</v>
      </c>
      <c r="H120" s="19">
        <f t="shared" si="79"/>
        <v>-5221.2901925159294</v>
      </c>
      <c r="I120" s="19">
        <f t="shared" si="79"/>
        <v>2557.6432465994158</v>
      </c>
      <c r="J120" s="19">
        <f t="shared" si="79"/>
        <v>1786.9714187791042</v>
      </c>
      <c r="K120" s="19">
        <f t="shared" si="79"/>
        <v>-359.85164479426658</v>
      </c>
      <c r="L120" s="19">
        <f t="shared" si="79"/>
        <v>-105.80826437630822</v>
      </c>
      <c r="M120" s="19">
        <f t="shared" si="78"/>
        <v>82.33692283865912</v>
      </c>
      <c r="N120" s="19">
        <f t="shared" si="78"/>
        <v>-976.62310288745903</v>
      </c>
      <c r="O120" s="19">
        <f t="shared" si="78"/>
        <v>-474.60445318519669</v>
      </c>
      <c r="P120" s="19">
        <f t="shared" si="78"/>
        <v>-169.09725974653247</v>
      </c>
      <c r="Q120" s="19">
        <f t="shared" si="78"/>
        <v>367.1638142164602</v>
      </c>
      <c r="R120" s="19">
        <f t="shared" si="78"/>
        <v>829.78016852120072</v>
      </c>
      <c r="S120" s="19">
        <f t="shared" si="78"/>
        <v>-26.198589098655248</v>
      </c>
      <c r="T120" s="19">
        <f t="shared" si="78"/>
        <v>-278.88814717422702</v>
      </c>
      <c r="U120" s="19">
        <f t="shared" si="78"/>
        <v>-53.431678339904465</v>
      </c>
      <c r="V120" s="19">
        <f t="shared" si="78"/>
        <v>-63.826445405066806</v>
      </c>
      <c r="W120" s="19">
        <f t="shared" si="78"/>
        <v>-89.299189474707418</v>
      </c>
      <c r="X120" s="19">
        <f t="shared" si="78"/>
        <v>35.475349398281651</v>
      </c>
      <c r="Y120" s="19">
        <f t="shared" si="78"/>
        <v>87.143805534349667</v>
      </c>
      <c r="Z120" s="19">
        <f t="shared" si="78"/>
        <v>97.405769928808695</v>
      </c>
      <c r="AA120" s="19">
        <f t="shared" si="78"/>
        <v>49.815868415674231</v>
      </c>
      <c r="AB120" s="19">
        <f t="shared" si="78"/>
        <v>-55.674300130752272</v>
      </c>
      <c r="AC120" s="19">
        <f t="shared" si="78"/>
        <v>-37.683982338410715</v>
      </c>
      <c r="AD120" s="19">
        <f t="shared" si="78"/>
        <v>9.3060083280688559</v>
      </c>
      <c r="AE120" s="19">
        <f t="shared" si="78"/>
        <v>8.9119327611724657</v>
      </c>
      <c r="AF120" s="19">
        <f t="shared" si="78"/>
        <v>12.57112709496505</v>
      </c>
    </row>
    <row r="121" spans="1:32" ht="12" customHeight="1">
      <c r="A121" s="12" t="s">
        <v>13</v>
      </c>
      <c r="B121" s="17"/>
      <c r="C121" s="19">
        <f t="shared" si="79"/>
        <v>-4010.5336987581686</v>
      </c>
      <c r="D121" s="19">
        <f t="shared" si="79"/>
        <v>-375.08735754685404</v>
      </c>
      <c r="E121" s="19">
        <f t="shared" si="79"/>
        <v>-1253.5325319933781</v>
      </c>
      <c r="F121" s="19">
        <f t="shared" si="79"/>
        <v>514.18927767737841</v>
      </c>
      <c r="G121" s="19">
        <f t="shared" si="79"/>
        <v>-4185.0967399497758</v>
      </c>
      <c r="H121" s="19">
        <f t="shared" si="79"/>
        <v>-3178.0140985740099</v>
      </c>
      <c r="I121" s="19">
        <f t="shared" si="79"/>
        <v>-5152.751550987975</v>
      </c>
      <c r="J121" s="19">
        <f t="shared" si="79"/>
        <v>2521.5040956963421</v>
      </c>
      <c r="K121" s="19">
        <f t="shared" si="79"/>
        <v>1765.1835343617031</v>
      </c>
      <c r="L121" s="19">
        <f t="shared" si="79"/>
        <v>-356.90908157628473</v>
      </c>
      <c r="M121" s="19">
        <f t="shared" si="78"/>
        <v>-103.68900336599654</v>
      </c>
      <c r="N121" s="19">
        <f t="shared" si="78"/>
        <v>80.397529856461006</v>
      </c>
      <c r="O121" s="19">
        <f t="shared" si="78"/>
        <v>-963.55812255230558</v>
      </c>
      <c r="P121" s="19">
        <f t="shared" si="78"/>
        <v>-468.14765354769679</v>
      </c>
      <c r="Q121" s="19">
        <f t="shared" si="78"/>
        <v>-166.85801662172344</v>
      </c>
      <c r="R121" s="19">
        <f t="shared" si="78"/>
        <v>362.33674391795194</v>
      </c>
      <c r="S121" s="19">
        <f t="shared" si="78"/>
        <v>818.8696850477063</v>
      </c>
      <c r="T121" s="19">
        <f t="shared" si="78"/>
        <v>-25.854186124461194</v>
      </c>
      <c r="U121" s="19">
        <f t="shared" si="78"/>
        <v>-275.22192274540339</v>
      </c>
      <c r="V121" s="19">
        <f t="shared" si="78"/>
        <v>-52.72927299787807</v>
      </c>
      <c r="W121" s="19">
        <f t="shared" si="78"/>
        <v>-62.987391914554792</v>
      </c>
      <c r="X121" s="19">
        <f t="shared" si="78"/>
        <v>-88.125274866848486</v>
      </c>
      <c r="Y121" s="19">
        <f t="shared" si="78"/>
        <v>35.008995435579891</v>
      </c>
      <c r="Z121" s="19">
        <f t="shared" si="78"/>
        <v>85.998225301170351</v>
      </c>
      <c r="AA121" s="19">
        <f t="shared" si="78"/>
        <v>96.125287352407213</v>
      </c>
      <c r="AB121" s="19">
        <f t="shared" si="78"/>
        <v>49.160996003279251</v>
      </c>
      <c r="AC121" s="19">
        <f t="shared" si="78"/>
        <v>-54.942413597512314</v>
      </c>
      <c r="AD121" s="19">
        <f t="shared" si="78"/>
        <v>-37.188593997155294</v>
      </c>
      <c r="AE121" s="19">
        <f t="shared" si="78"/>
        <v>9.1836728490852693</v>
      </c>
      <c r="AF121" s="19">
        <f t="shared" si="78"/>
        <v>8.7947777442668666</v>
      </c>
    </row>
    <row r="122" spans="1:32" ht="12" customHeight="1">
      <c r="A122" s="12" t="s">
        <v>14</v>
      </c>
      <c r="B122" s="17"/>
      <c r="C122" s="19">
        <f t="shared" si="79"/>
        <v>-4914.6854760784317</v>
      </c>
      <c r="D122" s="19">
        <f t="shared" si="79"/>
        <v>-3851.4944624367054</v>
      </c>
      <c r="E122" s="19">
        <f t="shared" si="79"/>
        <v>-316.31236885051112</v>
      </c>
      <c r="F122" s="19">
        <f t="shared" si="79"/>
        <v>-1172.3876849430362</v>
      </c>
      <c r="G122" s="19">
        <f t="shared" si="79"/>
        <v>544.18735626832859</v>
      </c>
      <c r="H122" s="19">
        <f t="shared" si="79"/>
        <v>-4086.3982237544542</v>
      </c>
      <c r="I122" s="19">
        <f t="shared" si="79"/>
        <v>-3111.8750979388433</v>
      </c>
      <c r="J122" s="19">
        <f t="shared" si="79"/>
        <v>-5045.4902424625543</v>
      </c>
      <c r="K122" s="19">
        <f t="shared" si="79"/>
        <v>2464.5751047609879</v>
      </c>
      <c r="L122" s="19">
        <f t="shared" si="79"/>
        <v>1731.3281268448281</v>
      </c>
      <c r="M122" s="19">
        <f t="shared" si="78"/>
        <v>-352.56236704855655</v>
      </c>
      <c r="N122" s="19">
        <f t="shared" si="78"/>
        <v>-100.26648636071513</v>
      </c>
      <c r="O122" s="19">
        <f t="shared" si="78"/>
        <v>77.237903417748385</v>
      </c>
      <c r="P122" s="19">
        <f t="shared" si="78"/>
        <v>-943.0762006412624</v>
      </c>
      <c r="Q122" s="19">
        <f t="shared" si="78"/>
        <v>-458.01002808142948</v>
      </c>
      <c r="R122" s="19">
        <f t="shared" si="78"/>
        <v>-163.35082106845948</v>
      </c>
      <c r="S122" s="19">
        <f t="shared" ref="M122:AF128" si="80">S148+S174</f>
        <v>354.78142326506622</v>
      </c>
      <c r="T122" s="19">
        <f t="shared" si="80"/>
        <v>801.792410357466</v>
      </c>
      <c r="U122" s="19">
        <f t="shared" si="80"/>
        <v>-25.315131278998706</v>
      </c>
      <c r="V122" s="19">
        <f t="shared" si="80"/>
        <v>-269.48359819249617</v>
      </c>
      <c r="W122" s="19">
        <f t="shared" si="80"/>
        <v>-51.629877721214143</v>
      </c>
      <c r="X122" s="19">
        <f t="shared" si="80"/>
        <v>-61.67411681662179</v>
      </c>
      <c r="Y122" s="19">
        <f t="shared" si="80"/>
        <v>-86.287879707858337</v>
      </c>
      <c r="Z122" s="19">
        <f t="shared" si="80"/>
        <v>34.279064563515931</v>
      </c>
      <c r="AA122" s="19">
        <f t="shared" si="80"/>
        <v>84.205178719598734</v>
      </c>
      <c r="AB122" s="19">
        <f t="shared" si="80"/>
        <v>94.121093460193151</v>
      </c>
      <c r="AC122" s="19">
        <f t="shared" si="80"/>
        <v>48.135998620814462</v>
      </c>
      <c r="AD122" s="19">
        <f t="shared" si="80"/>
        <v>-53.796874761805157</v>
      </c>
      <c r="AE122" s="19">
        <f t="shared" si="80"/>
        <v>-36.413218911140575</v>
      </c>
      <c r="AF122" s="19">
        <f t="shared" si="80"/>
        <v>8.9921950232273957</v>
      </c>
    </row>
    <row r="123" spans="1:32" ht="12" customHeight="1">
      <c r="A123" s="12" t="s">
        <v>15</v>
      </c>
      <c r="B123" s="17"/>
      <c r="C123" s="19">
        <f t="shared" si="79"/>
        <v>2817.7755649673109</v>
      </c>
      <c r="D123" s="19">
        <f t="shared" si="79"/>
        <v>-4740.095137550019</v>
      </c>
      <c r="E123" s="19">
        <f t="shared" si="79"/>
        <v>-3745.3836561314874</v>
      </c>
      <c r="F123" s="19">
        <f t="shared" si="79"/>
        <v>-344.33706990253631</v>
      </c>
      <c r="G123" s="19">
        <f t="shared" si="79"/>
        <v>-1166.7129059212602</v>
      </c>
      <c r="H123" s="19">
        <f t="shared" si="79"/>
        <v>539.03851849651437</v>
      </c>
      <c r="I123" s="19">
        <f t="shared" si="79"/>
        <v>-3961.7003724037477</v>
      </c>
      <c r="J123" s="19">
        <f t="shared" si="79"/>
        <v>-3015.3584822898147</v>
      </c>
      <c r="K123" s="19">
        <f t="shared" si="79"/>
        <v>-4888.9633522113218</v>
      </c>
      <c r="L123" s="19">
        <f t="shared" si="79"/>
        <v>2381.4089009763688</v>
      </c>
      <c r="M123" s="19">
        <f t="shared" si="80"/>
        <v>1681.9810050786573</v>
      </c>
      <c r="N123" s="19">
        <f t="shared" si="80"/>
        <v>-346.28130960998715</v>
      </c>
      <c r="O123" s="19">
        <f t="shared" si="80"/>
        <v>-95.246519791951869</v>
      </c>
      <c r="P123" s="19">
        <f t="shared" si="80"/>
        <v>72.597101632625709</v>
      </c>
      <c r="Q123" s="19">
        <f t="shared" si="80"/>
        <v>-913.178295775283</v>
      </c>
      <c r="R123" s="19">
        <f t="shared" si="80"/>
        <v>-443.20823792844112</v>
      </c>
      <c r="S123" s="19">
        <f t="shared" si="80"/>
        <v>-158.23207383593672</v>
      </c>
      <c r="T123" s="19">
        <f t="shared" si="80"/>
        <v>343.75565322548209</v>
      </c>
      <c r="U123" s="19">
        <f t="shared" si="80"/>
        <v>776.87083650822478</v>
      </c>
      <c r="V123" s="19">
        <f t="shared" si="80"/>
        <v>-24.528468768471612</v>
      </c>
      <c r="W123" s="19">
        <f t="shared" si="80"/>
        <v>-261.10945066927979</v>
      </c>
      <c r="X123" s="19">
        <f t="shared" si="80"/>
        <v>-50.025489864057818</v>
      </c>
      <c r="Y123" s="19">
        <f t="shared" si="80"/>
        <v>-59.757606290375406</v>
      </c>
      <c r="Z123" s="19">
        <f t="shared" si="80"/>
        <v>-83.60650154983523</v>
      </c>
      <c r="AA123" s="19">
        <f t="shared" si="80"/>
        <v>33.213849665326052</v>
      </c>
      <c r="AB123" s="19">
        <f t="shared" si="80"/>
        <v>81.588520067472018</v>
      </c>
      <c r="AC123" s="19">
        <f t="shared" si="80"/>
        <v>91.196299791974525</v>
      </c>
      <c r="AD123" s="19">
        <f t="shared" si="80"/>
        <v>46.640182339854618</v>
      </c>
      <c r="AE123" s="19">
        <f t="shared" si="80"/>
        <v>-52.125147916220158</v>
      </c>
      <c r="AF123" s="19">
        <f t="shared" si="80"/>
        <v>-35.281685604466475</v>
      </c>
    </row>
    <row r="124" spans="1:32" ht="12" customHeight="1">
      <c r="A124" s="12" t="s">
        <v>16</v>
      </c>
      <c r="B124" s="17"/>
      <c r="C124" s="19">
        <f t="shared" si="79"/>
        <v>-2.1410669340912136</v>
      </c>
      <c r="D124" s="19">
        <f t="shared" si="79"/>
        <v>2705.3155909551824</v>
      </c>
      <c r="E124" s="19">
        <f t="shared" si="79"/>
        <v>-4436.9413192668017</v>
      </c>
      <c r="F124" s="19">
        <f t="shared" si="79"/>
        <v>-3529.0339508696816</v>
      </c>
      <c r="G124" s="19">
        <f t="shared" si="79"/>
        <v>-317.19717339623639</v>
      </c>
      <c r="H124" s="19">
        <f t="shared" si="79"/>
        <v>-1072.988332627051</v>
      </c>
      <c r="I124" s="19">
        <f t="shared" si="79"/>
        <v>503.57961467836594</v>
      </c>
      <c r="J124" s="19">
        <f t="shared" si="79"/>
        <v>-3778.0239566172631</v>
      </c>
      <c r="K124" s="19">
        <f t="shared" si="79"/>
        <v>-2873.355103532338</v>
      </c>
      <c r="L124" s="19">
        <f t="shared" si="79"/>
        <v>-4658.6717198006736</v>
      </c>
      <c r="M124" s="19">
        <f t="shared" si="80"/>
        <v>2259.7401506101428</v>
      </c>
      <c r="N124" s="19">
        <f t="shared" si="80"/>
        <v>1608.9294625325501</v>
      </c>
      <c r="O124" s="19">
        <f t="shared" si="80"/>
        <v>-336.5610153733669</v>
      </c>
      <c r="P124" s="19">
        <f t="shared" si="80"/>
        <v>-88.057353661732122</v>
      </c>
      <c r="Q124" s="19">
        <f t="shared" si="80"/>
        <v>66.000288112063572</v>
      </c>
      <c r="R124" s="19">
        <f t="shared" si="80"/>
        <v>-869.2566685562806</v>
      </c>
      <c r="S124" s="19">
        <f t="shared" si="80"/>
        <v>-421.49198488072579</v>
      </c>
      <c r="T124" s="19">
        <f t="shared" si="80"/>
        <v>-150.706328068527</v>
      </c>
      <c r="U124" s="19">
        <f t="shared" si="80"/>
        <v>327.53587770152535</v>
      </c>
      <c r="V124" s="19">
        <f t="shared" si="80"/>
        <v>740.20962581096319</v>
      </c>
      <c r="W124" s="19">
        <f t="shared" si="80"/>
        <v>-23.371218895671518</v>
      </c>
      <c r="X124" s="19">
        <f t="shared" si="80"/>
        <v>-248.79034174217941</v>
      </c>
      <c r="Y124" s="19">
        <f t="shared" si="80"/>
        <v>-47.665293949327861</v>
      </c>
      <c r="Z124" s="19">
        <f t="shared" si="80"/>
        <v>-56.938250425518163</v>
      </c>
      <c r="AA124" s="19">
        <f t="shared" si="80"/>
        <v>-79.661957999357583</v>
      </c>
      <c r="AB124" s="19">
        <f t="shared" si="80"/>
        <v>31.646824684548847</v>
      </c>
      <c r="AC124" s="19">
        <f t="shared" si="80"/>
        <v>77.739184613179532</v>
      </c>
      <c r="AD124" s="19">
        <f t="shared" si="80"/>
        <v>86.893670576500881</v>
      </c>
      <c r="AE124" s="19">
        <f t="shared" si="80"/>
        <v>44.439704780916145</v>
      </c>
      <c r="AF124" s="19">
        <f t="shared" si="80"/>
        <v>-49.665890415676586</v>
      </c>
    </row>
    <row r="125" spans="1:32" ht="12" customHeight="1">
      <c r="A125" s="12" t="s">
        <v>17</v>
      </c>
      <c r="B125" s="17"/>
      <c r="C125" s="19">
        <f t="shared" si="79"/>
        <v>-1339.8685536617068</v>
      </c>
      <c r="D125" s="19">
        <f t="shared" si="79"/>
        <v>152.01371820101303</v>
      </c>
      <c r="E125" s="19">
        <f t="shared" si="79"/>
        <v>2572.8686442264134</v>
      </c>
      <c r="F125" s="19">
        <f t="shared" si="79"/>
        <v>-3927.7281975058031</v>
      </c>
      <c r="G125" s="19">
        <f t="shared" si="79"/>
        <v>-3150.6983186531779</v>
      </c>
      <c r="H125" s="19">
        <f t="shared" si="79"/>
        <v>-239.88497166473189</v>
      </c>
      <c r="I125" s="19">
        <f t="shared" si="79"/>
        <v>-977.83051305673325</v>
      </c>
      <c r="J125" s="19">
        <f t="shared" si="79"/>
        <v>449.90100348362375</v>
      </c>
      <c r="K125" s="19">
        <f t="shared" si="79"/>
        <v>-3489.770533151639</v>
      </c>
      <c r="L125" s="19">
        <f t="shared" si="79"/>
        <v>-2650.9157035839999</v>
      </c>
      <c r="M125" s="19">
        <f t="shared" si="80"/>
        <v>-4297.9442802009471</v>
      </c>
      <c r="N125" s="19">
        <f t="shared" si="80"/>
        <v>2070.916698156248</v>
      </c>
      <c r="O125" s="19">
        <f t="shared" si="80"/>
        <v>1493.3582961849752</v>
      </c>
      <c r="P125" s="19">
        <f t="shared" si="80"/>
        <v>-320.11490172918911</v>
      </c>
      <c r="Q125" s="19">
        <f t="shared" si="80"/>
        <v>-77.296665648391354</v>
      </c>
      <c r="R125" s="19">
        <f t="shared" si="80"/>
        <v>56.255315226600032</v>
      </c>
      <c r="S125" s="19">
        <f t="shared" si="80"/>
        <v>-800.62600531521275</v>
      </c>
      <c r="T125" s="19">
        <f t="shared" si="80"/>
        <v>-387.63114900564551</v>
      </c>
      <c r="U125" s="19">
        <f t="shared" si="80"/>
        <v>-138.931434553278</v>
      </c>
      <c r="V125" s="19">
        <f t="shared" si="80"/>
        <v>302.13438647219755</v>
      </c>
      <c r="W125" s="19">
        <f t="shared" si="80"/>
        <v>682.79616286411147</v>
      </c>
      <c r="X125" s="19">
        <f t="shared" si="80"/>
        <v>-21.55885236119957</v>
      </c>
      <c r="Y125" s="19">
        <f t="shared" si="80"/>
        <v>-229.49741177194755</v>
      </c>
      <c r="Z125" s="19">
        <f t="shared" si="80"/>
        <v>-43.968996208283897</v>
      </c>
      <c r="AA125" s="19">
        <f t="shared" si="80"/>
        <v>-52.522863275057716</v>
      </c>
      <c r="AB125" s="19">
        <f t="shared" si="80"/>
        <v>-73.484416836742639</v>
      </c>
      <c r="AC125" s="19">
        <f t="shared" si="80"/>
        <v>29.192710235636241</v>
      </c>
      <c r="AD125" s="19">
        <f t="shared" si="80"/>
        <v>71.710748645037256</v>
      </c>
      <c r="AE125" s="19">
        <f t="shared" si="80"/>
        <v>80.155332224820086</v>
      </c>
      <c r="AF125" s="19">
        <f t="shared" si="80"/>
        <v>40.993541613036541</v>
      </c>
    </row>
    <row r="126" spans="1:32" ht="12" customHeight="1">
      <c r="A126" s="12" t="s">
        <v>18</v>
      </c>
      <c r="B126" s="17"/>
      <c r="C126" s="19">
        <f t="shared" si="79"/>
        <v>1137.0313991470666</v>
      </c>
      <c r="D126" s="19">
        <f t="shared" si="79"/>
        <v>-820.10679047067515</v>
      </c>
      <c r="E126" s="19">
        <f t="shared" si="79"/>
        <v>350.41445778614798</v>
      </c>
      <c r="F126" s="19">
        <f t="shared" si="79"/>
        <v>2381.1066419783974</v>
      </c>
      <c r="G126" s="19">
        <f t="shared" si="79"/>
        <v>-3160.308155769967</v>
      </c>
      <c r="H126" s="19">
        <f t="shared" si="79"/>
        <v>-2614.4651797788929</v>
      </c>
      <c r="I126" s="19">
        <f t="shared" si="79"/>
        <v>-215.76109456033646</v>
      </c>
      <c r="J126" s="19">
        <f t="shared" si="79"/>
        <v>-831.46389489593366</v>
      </c>
      <c r="K126" s="19">
        <f t="shared" si="79"/>
        <v>369.4880287513588</v>
      </c>
      <c r="L126" s="19">
        <f t="shared" si="79"/>
        <v>-3035.2245605508206</v>
      </c>
      <c r="M126" s="19">
        <f t="shared" si="79"/>
        <v>-2301.0421775610675</v>
      </c>
      <c r="N126" s="19">
        <f t="shared" si="79"/>
        <v>-3730.579866004794</v>
      </c>
      <c r="O126" s="19">
        <f t="shared" si="79"/>
        <v>1777.714471660036</v>
      </c>
      <c r="P126" s="19">
        <f t="shared" si="79"/>
        <v>1309.1208707313563</v>
      </c>
      <c r="Q126" s="19">
        <f t="shared" si="79"/>
        <v>-291.61968249858683</v>
      </c>
      <c r="R126" s="19">
        <f t="shared" si="79"/>
        <v>-61.449573310429969</v>
      </c>
      <c r="S126" s="19">
        <f t="shared" si="80"/>
        <v>42.194996280814394</v>
      </c>
      <c r="T126" s="19">
        <f t="shared" si="80"/>
        <v>-693.04299617253992</v>
      </c>
      <c r="U126" s="19">
        <f t="shared" si="80"/>
        <v>-334.70830543015245</v>
      </c>
      <c r="V126" s="19">
        <f t="shared" si="80"/>
        <v>-120.44031867505828</v>
      </c>
      <c r="W126" s="19">
        <f t="shared" si="80"/>
        <v>262.19297117409906</v>
      </c>
      <c r="X126" s="19">
        <f t="shared" si="80"/>
        <v>592.5211011277579</v>
      </c>
      <c r="Y126" s="19">
        <f t="shared" si="80"/>
        <v>-18.709038717226576</v>
      </c>
      <c r="Z126" s="19">
        <f t="shared" si="80"/>
        <v>-199.16069234149427</v>
      </c>
      <c r="AA126" s="19">
        <f t="shared" si="80"/>
        <v>-38.156838714608966</v>
      </c>
      <c r="AB126" s="19">
        <f t="shared" si="80"/>
        <v>-45.579990348704541</v>
      </c>
      <c r="AC126" s="19">
        <f t="shared" si="80"/>
        <v>-63.77068578036824</v>
      </c>
      <c r="AD126" s="19">
        <f t="shared" si="80"/>
        <v>25.333794995611697</v>
      </c>
      <c r="AE126" s="19">
        <f t="shared" si="80"/>
        <v>62.231474587018511</v>
      </c>
      <c r="AF126" s="19">
        <f t="shared" si="80"/>
        <v>69.559788659494188</v>
      </c>
    </row>
    <row r="127" spans="1:32" ht="12" customHeight="1">
      <c r="A127" s="12" t="s">
        <v>19</v>
      </c>
      <c r="B127" s="17"/>
      <c r="C127" s="19">
        <f t="shared" ref="C127:R128" si="81">C153+C179</f>
        <v>2905.7693220615056</v>
      </c>
      <c r="D127" s="19">
        <f t="shared" si="81"/>
        <v>1205.6696507362067</v>
      </c>
      <c r="E127" s="19">
        <f t="shared" si="81"/>
        <v>-291.32928585672562</v>
      </c>
      <c r="F127" s="19">
        <f t="shared" si="81"/>
        <v>525.31966631190971</v>
      </c>
      <c r="G127" s="19">
        <f t="shared" si="81"/>
        <v>2053.2178133351745</v>
      </c>
      <c r="H127" s="19">
        <f t="shared" si="81"/>
        <v>-2247.1576652854428</v>
      </c>
      <c r="I127" s="19">
        <f t="shared" si="81"/>
        <v>-2044.4412075576411</v>
      </c>
      <c r="J127" s="19">
        <f t="shared" si="81"/>
        <v>-177.48302925702774</v>
      </c>
      <c r="K127" s="19">
        <f t="shared" si="81"/>
        <v>-626.61210912121533</v>
      </c>
      <c r="L127" s="19">
        <f t="shared" si="81"/>
        <v>261.95121661641406</v>
      </c>
      <c r="M127" s="19">
        <f t="shared" si="81"/>
        <v>-2373.0657356900379</v>
      </c>
      <c r="N127" s="19">
        <f t="shared" si="81"/>
        <v>-1793.3854085836592</v>
      </c>
      <c r="O127" s="19">
        <f t="shared" si="81"/>
        <v>-2907.398759044112</v>
      </c>
      <c r="P127" s="19">
        <f t="shared" si="81"/>
        <v>1360.9240926231732</v>
      </c>
      <c r="Q127" s="19">
        <f t="shared" si="81"/>
        <v>1036.2096277224423</v>
      </c>
      <c r="R127" s="19">
        <f t="shared" si="81"/>
        <v>-244.29712617588166</v>
      </c>
      <c r="S127" s="19">
        <f t="shared" si="80"/>
        <v>-40.909005559171419</v>
      </c>
      <c r="T127" s="19">
        <f t="shared" si="80"/>
        <v>24.677317531169138</v>
      </c>
      <c r="U127" s="19">
        <f t="shared" si="80"/>
        <v>-537.77504420085506</v>
      </c>
      <c r="V127" s="19">
        <f t="shared" si="80"/>
        <v>-258.68458929439385</v>
      </c>
      <c r="W127" s="19">
        <f t="shared" si="80"/>
        <v>-93.677424046007673</v>
      </c>
      <c r="X127" s="19">
        <f t="shared" si="80"/>
        <v>204.26736363498276</v>
      </c>
      <c r="Y127" s="19">
        <f t="shared" si="80"/>
        <v>461.60322237421042</v>
      </c>
      <c r="Z127" s="19">
        <f t="shared" si="80"/>
        <v>-14.575963369405144</v>
      </c>
      <c r="AA127" s="19">
        <f t="shared" si="80"/>
        <v>-155.16344800345223</v>
      </c>
      <c r="AB127" s="19">
        <f t="shared" si="80"/>
        <v>-29.727485831986087</v>
      </c>
      <c r="AC127" s="19">
        <f t="shared" si="80"/>
        <v>-35.510764595767796</v>
      </c>
      <c r="AD127" s="19">
        <f t="shared" si="80"/>
        <v>-49.682893601616342</v>
      </c>
      <c r="AE127" s="19">
        <f t="shared" si="80"/>
        <v>19.73722292444927</v>
      </c>
      <c r="AF127" s="19">
        <f t="shared" si="80"/>
        <v>48.483714621277159</v>
      </c>
    </row>
    <row r="128" spans="1:32" ht="12" customHeight="1">
      <c r="A128" s="12" t="s">
        <v>20</v>
      </c>
      <c r="B128" s="17"/>
      <c r="C128" s="19">
        <f t="shared" si="81"/>
        <v>1139.3872320064208</v>
      </c>
      <c r="D128" s="19">
        <f t="shared" si="81"/>
        <v>2104.9576126979327</v>
      </c>
      <c r="E128" s="19">
        <f t="shared" si="81"/>
        <v>1869.1952173797408</v>
      </c>
      <c r="F128" s="19">
        <f t="shared" si="81"/>
        <v>1114.763001267198</v>
      </c>
      <c r="G128" s="19">
        <f t="shared" si="81"/>
        <v>1148.475893379461</v>
      </c>
      <c r="H128" s="19">
        <f t="shared" si="81"/>
        <v>1873.4519236086981</v>
      </c>
      <c r="I128" s="19">
        <f t="shared" si="81"/>
        <v>-183.30069737198301</v>
      </c>
      <c r="J128" s="19">
        <f t="shared" si="81"/>
        <v>-1115.5807515262541</v>
      </c>
      <c r="K128" s="19">
        <f t="shared" si="81"/>
        <v>-658.69170183938195</v>
      </c>
      <c r="L128" s="19">
        <f t="shared" si="81"/>
        <v>-638.22986416951062</v>
      </c>
      <c r="M128" s="19">
        <f t="shared" si="81"/>
        <v>-205.47702412532635</v>
      </c>
      <c r="N128" s="19">
        <f t="shared" si="81"/>
        <v>-1301.113272945805</v>
      </c>
      <c r="O128" s="19">
        <f t="shared" si="81"/>
        <v>-1558.1212587001382</v>
      </c>
      <c r="P128" s="19">
        <f t="shared" si="81"/>
        <v>-2243.497402757399</v>
      </c>
      <c r="Q128" s="19">
        <f t="shared" si="81"/>
        <v>-474.18757163596069</v>
      </c>
      <c r="R128" s="19">
        <f t="shared" si="81"/>
        <v>271.84734464501321</v>
      </c>
      <c r="S128" s="19">
        <f t="shared" si="80"/>
        <v>0.67871983413056114</v>
      </c>
      <c r="T128" s="19">
        <f t="shared" si="80"/>
        <v>-22.000439139524815</v>
      </c>
      <c r="U128" s="19">
        <f t="shared" si="80"/>
        <v>-4.6984266182073497</v>
      </c>
      <c r="V128" s="19">
        <f t="shared" si="80"/>
        <v>-272.21811976121489</v>
      </c>
      <c r="W128" s="19">
        <f t="shared" si="80"/>
        <v>-265.78547143875244</v>
      </c>
      <c r="X128" s="19">
        <f t="shared" si="80"/>
        <v>-181.07821485094905</v>
      </c>
      <c r="Y128" s="19">
        <f t="shared" si="80"/>
        <v>9.7959811017876746</v>
      </c>
      <c r="Z128" s="19">
        <f t="shared" si="80"/>
        <v>234.39640244716293</v>
      </c>
      <c r="AA128" s="19">
        <f t="shared" si="80"/>
        <v>110.53060295168484</v>
      </c>
      <c r="AB128" s="19">
        <f t="shared" si="80"/>
        <v>-21.282776366910639</v>
      </c>
      <c r="AC128" s="19">
        <f t="shared" si="80"/>
        <v>-25.096060626172857</v>
      </c>
      <c r="AD128" s="19">
        <f t="shared" si="80"/>
        <v>-30.203071354244685</v>
      </c>
      <c r="AE128" s="19">
        <f t="shared" si="80"/>
        <v>-39.999986733018886</v>
      </c>
      <c r="AF128" s="19">
        <f t="shared" si="80"/>
        <v>-10.387580865665086</v>
      </c>
    </row>
    <row r="129" spans="1:32" ht="12" customHeight="1">
      <c r="A129" s="12" t="s">
        <v>21</v>
      </c>
      <c r="B129" s="17"/>
      <c r="C129" s="18">
        <f t="shared" ref="C129:AF129" si="82">SUM(C110:C112)</f>
        <v>-4125.8533005647023</v>
      </c>
      <c r="D129" s="18">
        <f t="shared" si="82"/>
        <v>-3058.8847424988799</v>
      </c>
      <c r="E129" s="18">
        <f t="shared" si="82"/>
        <v>-1930.7979465800418</v>
      </c>
      <c r="F129" s="18">
        <f t="shared" si="82"/>
        <v>-1633.6895000474933</v>
      </c>
      <c r="G129" s="18">
        <f t="shared" si="82"/>
        <v>-285.10761617873686</v>
      </c>
      <c r="H129" s="18">
        <f t="shared" si="82"/>
        <v>1056.3720987288243</v>
      </c>
      <c r="I129" s="18">
        <f t="shared" si="82"/>
        <v>1202.7189733176428</v>
      </c>
      <c r="J129" s="18">
        <f t="shared" si="82"/>
        <v>538.78376750339703</v>
      </c>
      <c r="K129" s="18">
        <f t="shared" si="82"/>
        <v>-368.35197337175759</v>
      </c>
      <c r="L129" s="18">
        <f t="shared" si="82"/>
        <v>-406.97013316619814</v>
      </c>
      <c r="M129" s="18">
        <f t="shared" si="82"/>
        <v>-212.24327781676493</v>
      </c>
      <c r="N129" s="18">
        <f t="shared" si="82"/>
        <v>-120.84288200682477</v>
      </c>
      <c r="O129" s="18">
        <f t="shared" si="82"/>
        <v>34.288209057834138</v>
      </c>
      <c r="P129" s="18">
        <f t="shared" si="82"/>
        <v>226.08645137895928</v>
      </c>
      <c r="Q129" s="18">
        <f t="shared" si="82"/>
        <v>240.7882896535757</v>
      </c>
      <c r="R129" s="18">
        <f t="shared" si="82"/>
        <v>94.010150404210435</v>
      </c>
      <c r="S129" s="18">
        <f t="shared" si="82"/>
        <v>-44.760533051414313</v>
      </c>
      <c r="T129" s="18">
        <f t="shared" si="82"/>
        <v>-86.338823776706704</v>
      </c>
      <c r="U129" s="18">
        <f t="shared" si="82"/>
        <v>-19.988090579395248</v>
      </c>
      <c r="V129" s="18">
        <f t="shared" si="82"/>
        <v>31.636028190798243</v>
      </c>
      <c r="W129" s="18">
        <f t="shared" si="82"/>
        <v>49.38137697080947</v>
      </c>
      <c r="X129" s="18">
        <f t="shared" si="82"/>
        <v>63.559863083734854</v>
      </c>
      <c r="Y129" s="18">
        <f t="shared" si="82"/>
        <v>63.013143831438356</v>
      </c>
      <c r="Z129" s="18">
        <f t="shared" si="82"/>
        <v>37.754748894392833</v>
      </c>
      <c r="AA129" s="18">
        <f t="shared" si="82"/>
        <v>12.573100293079733</v>
      </c>
      <c r="AB129" s="18">
        <f t="shared" si="82"/>
        <v>8.3048882366720136</v>
      </c>
      <c r="AC129" s="18">
        <f t="shared" si="82"/>
        <v>20.155477499882181</v>
      </c>
      <c r="AD129" s="18">
        <f t="shared" si="82"/>
        <v>34.237038538590241</v>
      </c>
      <c r="AE129" s="18">
        <f t="shared" si="82"/>
        <v>38.210867529413008</v>
      </c>
      <c r="AF129" s="18">
        <f t="shared" si="82"/>
        <v>36.52916203532277</v>
      </c>
    </row>
    <row r="130" spans="1:32" ht="12" customHeight="1">
      <c r="A130" s="12" t="s">
        <v>22</v>
      </c>
      <c r="B130" s="17"/>
      <c r="C130" s="18">
        <f t="shared" ref="C130:AF130" si="83">SUM(C113:C122)</f>
        <v>-22753.249918169939</v>
      </c>
      <c r="D130" s="18">
        <f t="shared" si="83"/>
        <v>-17731.112416617398</v>
      </c>
      <c r="E130" s="18">
        <f t="shared" si="83"/>
        <v>-13356.341572127983</v>
      </c>
      <c r="F130" s="18">
        <f t="shared" si="83"/>
        <v>-11353.080792824645</v>
      </c>
      <c r="G130" s="18">
        <f t="shared" si="83"/>
        <v>-9119.8442715881793</v>
      </c>
      <c r="H130" s="18">
        <f t="shared" si="83"/>
        <v>-9970.8492767535463</v>
      </c>
      <c r="I130" s="18">
        <f t="shared" si="83"/>
        <v>-5952.8047620573734</v>
      </c>
      <c r="J130" s="18">
        <f t="shared" si="83"/>
        <v>-2402.033470856305</v>
      </c>
      <c r="K130" s="18">
        <f t="shared" si="83"/>
        <v>3422.6429627706161</v>
      </c>
      <c r="L130" s="18">
        <f t="shared" si="83"/>
        <v>904.5635299391779</v>
      </c>
      <c r="M130" s="18">
        <f t="shared" si="83"/>
        <v>-1102.0359670998951</v>
      </c>
      <c r="N130" s="18">
        <f t="shared" si="83"/>
        <v>-793.24528316136366</v>
      </c>
      <c r="O130" s="18">
        <f t="shared" si="83"/>
        <v>-746.43157050417176</v>
      </c>
      <c r="P130" s="18">
        <f t="shared" si="83"/>
        <v>-891.53699724515536</v>
      </c>
      <c r="Q130" s="18">
        <f t="shared" si="83"/>
        <v>93.569249211032911</v>
      </c>
      <c r="R130" s="18">
        <f t="shared" si="83"/>
        <v>634.31744277038615</v>
      </c>
      <c r="S130" s="18">
        <f t="shared" si="83"/>
        <v>881.45274469189008</v>
      </c>
      <c r="T130" s="18">
        <f t="shared" si="83"/>
        <v>563.88485631911317</v>
      </c>
      <c r="U130" s="18">
        <f t="shared" si="83"/>
        <v>-290.22637294265496</v>
      </c>
      <c r="V130" s="18">
        <f t="shared" si="83"/>
        <v>-296.70597112251744</v>
      </c>
      <c r="W130" s="18">
        <f t="shared" si="83"/>
        <v>-15.731708718480149</v>
      </c>
      <c r="X130" s="18">
        <f t="shared" si="83"/>
        <v>46.385986472000695</v>
      </c>
      <c r="Y130" s="18">
        <f t="shared" si="83"/>
        <v>121.02633848545065</v>
      </c>
      <c r="Z130" s="18">
        <f t="shared" si="83"/>
        <v>231.86356518182038</v>
      </c>
      <c r="AA130" s="18">
        <f t="shared" si="83"/>
        <v>217.77570283841851</v>
      </c>
      <c r="AB130" s="18">
        <f t="shared" si="83"/>
        <v>143.80157022323056</v>
      </c>
      <c r="AC130" s="18">
        <f t="shared" si="83"/>
        <v>51.508274612147943</v>
      </c>
      <c r="AD130" s="18">
        <f t="shared" si="83"/>
        <v>2.8391630779124171</v>
      </c>
      <c r="AE130" s="18">
        <f t="shared" si="83"/>
        <v>65.039975113406399</v>
      </c>
      <c r="AF130" s="18">
        <f t="shared" si="83"/>
        <v>114.62981470658451</v>
      </c>
    </row>
    <row r="131" spans="1:32" ht="12" customHeight="1">
      <c r="A131" s="12" t="s">
        <v>23</v>
      </c>
      <c r="B131" s="17"/>
      <c r="C131" s="18">
        <f t="shared" ref="C131:AF131" si="84">SUM(C123:C128)</f>
        <v>6657.9538975865062</v>
      </c>
      <c r="D131" s="18">
        <f t="shared" si="84"/>
        <v>607.75464456964073</v>
      </c>
      <c r="E131" s="18">
        <f t="shared" si="84"/>
        <v>-3681.1759418627125</v>
      </c>
      <c r="F131" s="18">
        <f t="shared" si="84"/>
        <v>-3779.9099087205159</v>
      </c>
      <c r="G131" s="18">
        <f t="shared" si="84"/>
        <v>-4593.2228470260061</v>
      </c>
      <c r="H131" s="18">
        <f t="shared" si="84"/>
        <v>-3762.0057072509062</v>
      </c>
      <c r="I131" s="18">
        <f t="shared" si="84"/>
        <v>-6879.4542702720755</v>
      </c>
      <c r="J131" s="18">
        <f t="shared" si="84"/>
        <v>-8468.0091111026704</v>
      </c>
      <c r="K131" s="18">
        <f t="shared" si="84"/>
        <v>-12167.904771104537</v>
      </c>
      <c r="L131" s="18">
        <f t="shared" si="84"/>
        <v>-8339.6817305122222</v>
      </c>
      <c r="M131" s="18">
        <f t="shared" si="84"/>
        <v>-5235.8080618885788</v>
      </c>
      <c r="N131" s="18">
        <f t="shared" si="84"/>
        <v>-3491.5136964554472</v>
      </c>
      <c r="O131" s="18">
        <f t="shared" si="84"/>
        <v>-1626.2547850645578</v>
      </c>
      <c r="P131" s="18">
        <f t="shared" si="84"/>
        <v>90.972406838835013</v>
      </c>
      <c r="Q131" s="18">
        <f t="shared" si="84"/>
        <v>-654.07229972371601</v>
      </c>
      <c r="R131" s="18">
        <f t="shared" si="84"/>
        <v>-1290.1089460994201</v>
      </c>
      <c r="S131" s="18">
        <f t="shared" si="84"/>
        <v>-1378.3853534761017</v>
      </c>
      <c r="T131" s="18">
        <f t="shared" si="84"/>
        <v>-884.94794162958601</v>
      </c>
      <c r="U131" s="18">
        <f t="shared" si="84"/>
        <v>88.293503407257276</v>
      </c>
      <c r="V131" s="18">
        <f t="shared" si="84"/>
        <v>366.47251578402211</v>
      </c>
      <c r="W131" s="18">
        <f t="shared" si="84"/>
        <v>301.0455689884991</v>
      </c>
      <c r="X131" s="18">
        <f t="shared" si="84"/>
        <v>295.33556594435481</v>
      </c>
      <c r="Y131" s="18">
        <f t="shared" si="84"/>
        <v>115.76985274712069</v>
      </c>
      <c r="Z131" s="18">
        <f t="shared" si="84"/>
        <v>-163.85400144737378</v>
      </c>
      <c r="AA131" s="18">
        <f t="shared" si="84"/>
        <v>-181.7606553754656</v>
      </c>
      <c r="AB131" s="18">
        <f t="shared" si="84"/>
        <v>-56.839324632323041</v>
      </c>
      <c r="AC131" s="18">
        <f t="shared" si="84"/>
        <v>73.750683638481405</v>
      </c>
      <c r="AD131" s="18">
        <f t="shared" si="84"/>
        <v>150.69243160114343</v>
      </c>
      <c r="AE131" s="18">
        <f t="shared" si="84"/>
        <v>114.43859986796497</v>
      </c>
      <c r="AF131" s="18">
        <f t="shared" si="84"/>
        <v>63.701888007999742</v>
      </c>
    </row>
    <row r="132" spans="1:32" ht="12" customHeight="1">
      <c r="A132" s="12" t="s">
        <v>24</v>
      </c>
      <c r="B132" s="17"/>
      <c r="C132" s="18">
        <f t="shared" ref="C132:AF132" si="85">SUM(C125:C128)</f>
        <v>3842.3193995532865</v>
      </c>
      <c r="D132" s="18">
        <f t="shared" si="85"/>
        <v>2642.5341911644773</v>
      </c>
      <c r="E132" s="18">
        <f t="shared" si="85"/>
        <v>4501.1490335355766</v>
      </c>
      <c r="F132" s="18">
        <f t="shared" si="85"/>
        <v>93.461112051702003</v>
      </c>
      <c r="G132" s="18">
        <f t="shared" si="85"/>
        <v>-3109.3127677085095</v>
      </c>
      <c r="H132" s="18">
        <f t="shared" si="85"/>
        <v>-3228.0558931203695</v>
      </c>
      <c r="I132" s="18">
        <f t="shared" si="85"/>
        <v>-3421.3335125466938</v>
      </c>
      <c r="J132" s="18">
        <f t="shared" si="85"/>
        <v>-1674.6266721955917</v>
      </c>
      <c r="K132" s="18">
        <f t="shared" si="85"/>
        <v>-4405.5863153608771</v>
      </c>
      <c r="L132" s="18">
        <f t="shared" si="85"/>
        <v>-6062.418911687917</v>
      </c>
      <c r="M132" s="18">
        <f t="shared" si="85"/>
        <v>-9177.5292175773793</v>
      </c>
      <c r="N132" s="18">
        <f t="shared" si="85"/>
        <v>-4754.1618493780097</v>
      </c>
      <c r="O132" s="18">
        <f t="shared" si="85"/>
        <v>-1194.4472498992391</v>
      </c>
      <c r="P132" s="18">
        <f t="shared" si="85"/>
        <v>106.43265886794143</v>
      </c>
      <c r="Q132" s="18">
        <f t="shared" si="85"/>
        <v>193.10570793950342</v>
      </c>
      <c r="R132" s="18">
        <f t="shared" si="85"/>
        <v>22.355960385301614</v>
      </c>
      <c r="S132" s="18">
        <f t="shared" si="85"/>
        <v>-798.66129475943922</v>
      </c>
      <c r="T132" s="18">
        <f t="shared" si="85"/>
        <v>-1077.9972667865411</v>
      </c>
      <c r="U132" s="18">
        <f t="shared" si="85"/>
        <v>-1016.1132108024929</v>
      </c>
      <c r="V132" s="18">
        <f t="shared" si="85"/>
        <v>-349.20864125846947</v>
      </c>
      <c r="W132" s="18">
        <f t="shared" si="85"/>
        <v>585.52623855345041</v>
      </c>
      <c r="X132" s="18">
        <f t="shared" si="85"/>
        <v>594.15139755059204</v>
      </c>
      <c r="Y132" s="18">
        <f t="shared" si="85"/>
        <v>223.19275298682396</v>
      </c>
      <c r="Z132" s="18">
        <f t="shared" si="85"/>
        <v>-23.309249472020383</v>
      </c>
      <c r="AA132" s="18">
        <f t="shared" si="85"/>
        <v>-135.31254704143407</v>
      </c>
      <c r="AB132" s="18">
        <f t="shared" si="85"/>
        <v>-170.07466938434391</v>
      </c>
      <c r="AC132" s="18">
        <f t="shared" si="85"/>
        <v>-95.184800766672652</v>
      </c>
      <c r="AD132" s="18">
        <f t="shared" si="85"/>
        <v>17.158578684787926</v>
      </c>
      <c r="AE132" s="18">
        <f t="shared" si="85"/>
        <v>122.12404300326898</v>
      </c>
      <c r="AF132" s="18">
        <f t="shared" si="85"/>
        <v>148.6494640281428</v>
      </c>
    </row>
    <row r="133" spans="1:32" ht="12" customHeight="1">
      <c r="A133" s="6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2" customHeight="1">
      <c r="A134" s="10" t="s">
        <v>112</v>
      </c>
      <c r="B134" s="11">
        <v>2010</v>
      </c>
      <c r="C134" s="11">
        <f>B134+5</f>
        <v>2015</v>
      </c>
      <c r="D134" s="11">
        <f t="shared" ref="D134:AF134" si="86">C134+5</f>
        <v>2020</v>
      </c>
      <c r="E134" s="11">
        <f t="shared" si="86"/>
        <v>2025</v>
      </c>
      <c r="F134" s="11">
        <f t="shared" si="86"/>
        <v>2030</v>
      </c>
      <c r="G134" s="11">
        <f t="shared" si="86"/>
        <v>2035</v>
      </c>
      <c r="H134" s="11">
        <f t="shared" si="86"/>
        <v>2040</v>
      </c>
      <c r="I134" s="11">
        <f t="shared" si="86"/>
        <v>2045</v>
      </c>
      <c r="J134" s="11">
        <f t="shared" si="86"/>
        <v>2050</v>
      </c>
      <c r="K134" s="11">
        <f t="shared" si="86"/>
        <v>2055</v>
      </c>
      <c r="L134" s="11">
        <f t="shared" si="86"/>
        <v>2060</v>
      </c>
      <c r="M134" s="11">
        <f t="shared" si="86"/>
        <v>2065</v>
      </c>
      <c r="N134" s="11">
        <f t="shared" si="86"/>
        <v>2070</v>
      </c>
      <c r="O134" s="11">
        <f t="shared" si="86"/>
        <v>2075</v>
      </c>
      <c r="P134" s="11">
        <f t="shared" si="86"/>
        <v>2080</v>
      </c>
      <c r="Q134" s="11">
        <f t="shared" si="86"/>
        <v>2085</v>
      </c>
      <c r="R134" s="11">
        <f t="shared" si="86"/>
        <v>2090</v>
      </c>
      <c r="S134" s="11">
        <f t="shared" si="86"/>
        <v>2095</v>
      </c>
      <c r="T134" s="11">
        <f t="shared" si="86"/>
        <v>2100</v>
      </c>
      <c r="U134" s="11">
        <f t="shared" si="86"/>
        <v>2105</v>
      </c>
      <c r="V134" s="11">
        <f t="shared" si="86"/>
        <v>2110</v>
      </c>
      <c r="W134" s="11">
        <f t="shared" si="86"/>
        <v>2115</v>
      </c>
      <c r="X134" s="11">
        <f t="shared" si="86"/>
        <v>2120</v>
      </c>
      <c r="Y134" s="11">
        <f t="shared" si="86"/>
        <v>2125</v>
      </c>
      <c r="Z134" s="11">
        <f t="shared" si="86"/>
        <v>2130</v>
      </c>
      <c r="AA134" s="11">
        <f t="shared" si="86"/>
        <v>2135</v>
      </c>
      <c r="AB134" s="11">
        <f t="shared" si="86"/>
        <v>2140</v>
      </c>
      <c r="AC134" s="11">
        <f t="shared" si="86"/>
        <v>2145</v>
      </c>
      <c r="AD134" s="11">
        <f t="shared" si="86"/>
        <v>2150</v>
      </c>
      <c r="AE134" s="11">
        <f t="shared" si="86"/>
        <v>2155</v>
      </c>
      <c r="AF134" s="11">
        <f t="shared" si="86"/>
        <v>2160</v>
      </c>
    </row>
    <row r="135" spans="1:32" ht="12" customHeight="1">
      <c r="A135" s="12" t="s">
        <v>1</v>
      </c>
      <c r="B135" s="17"/>
      <c r="C135" s="18">
        <f t="shared" ref="C135:AF135" si="87">SUM(C136:C154)</f>
        <v>-9633.7739245530247</v>
      </c>
      <c r="D135" s="18">
        <f t="shared" si="87"/>
        <v>-9677.8892259152926</v>
      </c>
      <c r="E135" s="18">
        <f t="shared" si="87"/>
        <v>-9005.3794881086942</v>
      </c>
      <c r="F135" s="18">
        <f t="shared" si="87"/>
        <v>-7876.9261578653131</v>
      </c>
      <c r="G135" s="18">
        <f t="shared" si="87"/>
        <v>-6465.3621459044161</v>
      </c>
      <c r="H135" s="18">
        <f t="shared" si="87"/>
        <v>-5659.1221863264309</v>
      </c>
      <c r="I135" s="18">
        <f t="shared" si="87"/>
        <v>-5040.8017221299606</v>
      </c>
      <c r="J135" s="18">
        <f t="shared" si="87"/>
        <v>-4398.8416229313789</v>
      </c>
      <c r="K135" s="18">
        <f t="shared" si="87"/>
        <v>-3787.6767086396458</v>
      </c>
      <c r="L135" s="18">
        <f t="shared" si="87"/>
        <v>-3112.2354938613121</v>
      </c>
      <c r="M135" s="18">
        <f t="shared" si="87"/>
        <v>-2448.7019707978016</v>
      </c>
      <c r="N135" s="18">
        <f t="shared" si="87"/>
        <v>-1442.6796057456518</v>
      </c>
      <c r="O135" s="18">
        <f t="shared" si="87"/>
        <v>-555.81010761070593</v>
      </c>
      <c r="P135" s="18">
        <f t="shared" si="87"/>
        <v>59.527572053724953</v>
      </c>
      <c r="Q135" s="18">
        <f t="shared" si="87"/>
        <v>-1.2807939879849073E-2</v>
      </c>
      <c r="R135" s="18">
        <f t="shared" si="87"/>
        <v>-159.94878077183216</v>
      </c>
      <c r="S135" s="18">
        <f t="shared" si="87"/>
        <v>-194.99034735707369</v>
      </c>
      <c r="T135" s="18">
        <f t="shared" si="87"/>
        <v>-132.48505440010854</v>
      </c>
      <c r="U135" s="18">
        <f t="shared" si="87"/>
        <v>-47.342768423333609</v>
      </c>
      <c r="V135" s="18">
        <f t="shared" si="87"/>
        <v>97.064081711719155</v>
      </c>
      <c r="W135" s="18">
        <f t="shared" si="87"/>
        <v>186.67710402795933</v>
      </c>
      <c r="X135" s="18">
        <f t="shared" si="87"/>
        <v>190.9031322754106</v>
      </c>
      <c r="Y135" s="18">
        <f t="shared" si="87"/>
        <v>123.17212404758766</v>
      </c>
      <c r="Z135" s="18">
        <f t="shared" si="87"/>
        <v>39.215299584872355</v>
      </c>
      <c r="AA135" s="18">
        <f t="shared" si="87"/>
        <v>25.370392835385928</v>
      </c>
      <c r="AB135" s="18">
        <f t="shared" si="87"/>
        <v>54.059878139743432</v>
      </c>
      <c r="AC135" s="18">
        <f t="shared" si="87"/>
        <v>80.251259986531295</v>
      </c>
      <c r="AD135" s="18">
        <f t="shared" si="87"/>
        <v>99.129653457092218</v>
      </c>
      <c r="AE135" s="18">
        <f t="shared" si="87"/>
        <v>108.68425206227539</v>
      </c>
      <c r="AF135" s="18">
        <f t="shared" si="87"/>
        <v>102.88439006352269</v>
      </c>
    </row>
    <row r="136" spans="1:32" ht="12" customHeight="1">
      <c r="A136" s="12" t="s">
        <v>2</v>
      </c>
      <c r="B136" s="17"/>
      <c r="C136" s="23">
        <f t="shared" ref="C136:C154" si="88">C51-B51</f>
        <v>-117.01803377339547</v>
      </c>
      <c r="D136" s="23">
        <f t="shared" ref="D136:AF144" si="89">D51-C51</f>
        <v>-499.37410689301214</v>
      </c>
      <c r="E136" s="23">
        <f t="shared" si="89"/>
        <v>-201.43118912237242</v>
      </c>
      <c r="F136" s="23">
        <f t="shared" si="89"/>
        <v>-35.135769339078252</v>
      </c>
      <c r="G136" s="23">
        <f t="shared" si="89"/>
        <v>193.44505526810099</v>
      </c>
      <c r="H136" s="23">
        <f t="shared" si="89"/>
        <v>437.92046869994374</v>
      </c>
      <c r="I136" s="23">
        <f t="shared" si="89"/>
        <v>-13.818541949520295</v>
      </c>
      <c r="J136" s="23">
        <f t="shared" si="89"/>
        <v>-147.10057654016873</v>
      </c>
      <c r="K136" s="23">
        <f t="shared" si="89"/>
        <v>-28.182734795102988</v>
      </c>
      <c r="L136" s="23">
        <f t="shared" si="89"/>
        <v>-33.665492824726243</v>
      </c>
      <c r="M136" s="23">
        <f t="shared" si="89"/>
        <v>-47.101185150377205</v>
      </c>
      <c r="N136" s="23">
        <f t="shared" si="89"/>
        <v>18.711603208404085</v>
      </c>
      <c r="O136" s="23">
        <f t="shared" si="89"/>
        <v>45.964319982372217</v>
      </c>
      <c r="P136" s="23">
        <f t="shared" si="89"/>
        <v>51.377030756046224</v>
      </c>
      <c r="Q136" s="23">
        <f t="shared" si="89"/>
        <v>26.275562583219653</v>
      </c>
      <c r="R136" s="23">
        <f t="shared" si="89"/>
        <v>-29.36561388744849</v>
      </c>
      <c r="S136" s="23">
        <f t="shared" si="89"/>
        <v>-19.876554756722726</v>
      </c>
      <c r="T136" s="23">
        <f t="shared" si="89"/>
        <v>4.9084882388051483</v>
      </c>
      <c r="U136" s="23">
        <f t="shared" si="89"/>
        <v>4.7006316350780253</v>
      </c>
      <c r="V136" s="23">
        <f t="shared" si="89"/>
        <v>6.6306871129727369</v>
      </c>
      <c r="W136" s="23">
        <f t="shared" si="89"/>
        <v>14.015590326446727</v>
      </c>
      <c r="X136" s="23">
        <f t="shared" si="89"/>
        <v>11.981129969986796</v>
      </c>
      <c r="Y136" s="23">
        <f t="shared" si="89"/>
        <v>6.3538113886324936</v>
      </c>
      <c r="Z136" s="23">
        <f t="shared" si="89"/>
        <v>1.0499581855283395</v>
      </c>
      <c r="AA136" s="23">
        <f t="shared" si="89"/>
        <v>-0.94721168714113446</v>
      </c>
      <c r="AB136" s="23">
        <f t="shared" si="89"/>
        <v>4.159289144909053</v>
      </c>
      <c r="AC136" s="23">
        <f t="shared" si="89"/>
        <v>7.1323744360179262</v>
      </c>
      <c r="AD136" s="23">
        <f t="shared" si="89"/>
        <v>6.2835331246405985</v>
      </c>
      <c r="AE136" s="23">
        <f t="shared" si="89"/>
        <v>6.200003620588177</v>
      </c>
      <c r="AF136" s="23">
        <f t="shared" si="89"/>
        <v>6.2688087888454902</v>
      </c>
    </row>
    <row r="137" spans="1:32" ht="12" customHeight="1">
      <c r="A137" s="12" t="s">
        <v>3</v>
      </c>
      <c r="B137" s="17"/>
      <c r="C137" s="23">
        <f t="shared" si="88"/>
        <v>-909.76478869280982</v>
      </c>
      <c r="D137" s="23">
        <f t="shared" si="89"/>
        <v>-172.4096394928365</v>
      </c>
      <c r="E137" s="23">
        <f t="shared" si="89"/>
        <v>-554.69216948588655</v>
      </c>
      <c r="F137" s="23">
        <f t="shared" si="89"/>
        <v>-257.13094662608728</v>
      </c>
      <c r="G137" s="23">
        <f t="shared" si="89"/>
        <v>-90.960178552743855</v>
      </c>
      <c r="H137" s="23">
        <f t="shared" si="89"/>
        <v>193.60103143385186</v>
      </c>
      <c r="I137" s="23">
        <f t="shared" si="89"/>
        <v>437.68837085153336</v>
      </c>
      <c r="J137" s="23">
        <f t="shared" si="89"/>
        <v>-13.811218122286846</v>
      </c>
      <c r="K137" s="23">
        <f t="shared" si="89"/>
        <v>-147.02261323460243</v>
      </c>
      <c r="L137" s="23">
        <f t="shared" si="89"/>
        <v>-28.167797945661732</v>
      </c>
      <c r="M137" s="23">
        <f t="shared" si="89"/>
        <v>-33.64765011352938</v>
      </c>
      <c r="N137" s="23">
        <f t="shared" si="89"/>
        <v>-47.076221522247579</v>
      </c>
      <c r="O137" s="23">
        <f t="shared" si="89"/>
        <v>18.701686058703672</v>
      </c>
      <c r="P137" s="23">
        <f t="shared" si="89"/>
        <v>45.93995889278176</v>
      </c>
      <c r="Q137" s="23">
        <f t="shared" si="89"/>
        <v>51.34980092974547</v>
      </c>
      <c r="R137" s="23">
        <f t="shared" si="89"/>
        <v>26.261636535050457</v>
      </c>
      <c r="S137" s="23">
        <f t="shared" si="89"/>
        <v>-29.350050112087956</v>
      </c>
      <c r="T137" s="23">
        <f t="shared" si="89"/>
        <v>-19.866020182701504</v>
      </c>
      <c r="U137" s="23">
        <f t="shared" si="89"/>
        <v>4.9058867400381132</v>
      </c>
      <c r="V137" s="23">
        <f t="shared" si="89"/>
        <v>4.6981403003110245</v>
      </c>
      <c r="W137" s="23">
        <f t="shared" si="89"/>
        <v>6.6271728488036388</v>
      </c>
      <c r="X137" s="23">
        <f t="shared" si="89"/>
        <v>14.008162063573764</v>
      </c>
      <c r="Y137" s="23">
        <f t="shared" si="89"/>
        <v>11.97477997110218</v>
      </c>
      <c r="Z137" s="23">
        <f t="shared" si="89"/>
        <v>6.3504438685968125</v>
      </c>
      <c r="AA137" s="23">
        <f t="shared" si="89"/>
        <v>1.0494017076898672</v>
      </c>
      <c r="AB137" s="23">
        <f t="shared" si="89"/>
        <v>-0.94670966494686581</v>
      </c>
      <c r="AC137" s="23">
        <f t="shared" si="89"/>
        <v>4.157084721661704</v>
      </c>
      <c r="AD137" s="23">
        <f t="shared" si="89"/>
        <v>7.1285942775675721</v>
      </c>
      <c r="AE137" s="23">
        <f t="shared" si="89"/>
        <v>6.2802028520845852</v>
      </c>
      <c r="AF137" s="23">
        <f t="shared" si="89"/>
        <v>6.1967176186690267</v>
      </c>
    </row>
    <row r="138" spans="1:32" ht="12" customHeight="1">
      <c r="A138" s="12" t="s">
        <v>4</v>
      </c>
      <c r="B138" s="17"/>
      <c r="C138" s="23">
        <f t="shared" si="88"/>
        <v>-925.52934379084945</v>
      </c>
      <c r="D138" s="23">
        <f t="shared" si="89"/>
        <v>-926.12772330848929</v>
      </c>
      <c r="E138" s="23">
        <f t="shared" si="89"/>
        <v>-189.16928588612245</v>
      </c>
      <c r="F138" s="23">
        <f t="shared" si="89"/>
        <v>-571.42556398436591</v>
      </c>
      <c r="G138" s="23">
        <f t="shared" si="89"/>
        <v>-273.95496789260415</v>
      </c>
      <c r="H138" s="23">
        <f t="shared" si="89"/>
        <v>-90.887587288905706</v>
      </c>
      <c r="I138" s="23">
        <f t="shared" si="89"/>
        <v>193.55843920693678</v>
      </c>
      <c r="J138" s="23">
        <f t="shared" si="89"/>
        <v>437.59207940994565</v>
      </c>
      <c r="K138" s="23">
        <f t="shared" si="89"/>
        <v>-13.808179654300147</v>
      </c>
      <c r="L138" s="23">
        <f t="shared" si="89"/>
        <v>-146.99026825969031</v>
      </c>
      <c r="M138" s="23">
        <f t="shared" si="89"/>
        <v>-28.16160103011407</v>
      </c>
      <c r="N138" s="23">
        <f t="shared" si="89"/>
        <v>-33.640247630503836</v>
      </c>
      <c r="O138" s="23">
        <f t="shared" si="89"/>
        <v>-47.065864753512869</v>
      </c>
      <c r="P138" s="23">
        <f t="shared" si="89"/>
        <v>18.697571687770505</v>
      </c>
      <c r="Q138" s="23">
        <f t="shared" si="89"/>
        <v>45.929852101825418</v>
      </c>
      <c r="R138" s="23">
        <f t="shared" si="89"/>
        <v>51.338503973541265</v>
      </c>
      <c r="S138" s="23">
        <f t="shared" si="89"/>
        <v>26.255858975012416</v>
      </c>
      <c r="T138" s="23">
        <f t="shared" si="89"/>
        <v>-29.343593101063561</v>
      </c>
      <c r="U138" s="23">
        <f t="shared" si="89"/>
        <v>-19.861649658260831</v>
      </c>
      <c r="V138" s="23">
        <f t="shared" si="89"/>
        <v>4.904807444954713</v>
      </c>
      <c r="W138" s="23">
        <f t="shared" si="89"/>
        <v>4.6971067094455066</v>
      </c>
      <c r="X138" s="23">
        <f t="shared" si="89"/>
        <v>6.6257148707763918</v>
      </c>
      <c r="Y138" s="23">
        <f t="shared" si="89"/>
        <v>14.005080267919766</v>
      </c>
      <c r="Z138" s="23">
        <f t="shared" si="89"/>
        <v>11.972145519508558</v>
      </c>
      <c r="AA138" s="23">
        <f t="shared" si="89"/>
        <v>6.3490467709461882</v>
      </c>
      <c r="AB138" s="23">
        <f t="shared" si="89"/>
        <v>1.0491708393137742</v>
      </c>
      <c r="AC138" s="23">
        <f t="shared" si="89"/>
        <v>-0.94650138882025203</v>
      </c>
      <c r="AD138" s="23">
        <f t="shared" si="89"/>
        <v>4.1561701630225798</v>
      </c>
      <c r="AE138" s="23">
        <f t="shared" si="89"/>
        <v>7.1270259868269932</v>
      </c>
      <c r="AF138" s="23">
        <f t="shared" si="89"/>
        <v>6.2788212074565308</v>
      </c>
    </row>
    <row r="139" spans="1:32" ht="12" customHeight="1">
      <c r="A139" s="12" t="s">
        <v>5</v>
      </c>
      <c r="B139" s="17"/>
      <c r="C139" s="23">
        <f t="shared" si="88"/>
        <v>-178.14461607843168</v>
      </c>
      <c r="D139" s="23">
        <f t="shared" si="89"/>
        <v>-892.63722482901903</v>
      </c>
      <c r="E139" s="23">
        <f t="shared" si="89"/>
        <v>-893.52757171876692</v>
      </c>
      <c r="F139" s="23">
        <f t="shared" si="89"/>
        <v>-157.28305440470194</v>
      </c>
      <c r="G139" s="23">
        <f t="shared" si="89"/>
        <v>-539.36505115453747</v>
      </c>
      <c r="H139" s="23">
        <f t="shared" si="89"/>
        <v>-273.50857840835943</v>
      </c>
      <c r="I139" s="23">
        <f t="shared" si="89"/>
        <v>-90.831236984786301</v>
      </c>
      <c r="J139" s="23">
        <f t="shared" si="89"/>
        <v>193.43843297462809</v>
      </c>
      <c r="K139" s="23">
        <f t="shared" si="89"/>
        <v>437.32077232071151</v>
      </c>
      <c r="L139" s="23">
        <f t="shared" si="89"/>
        <v>-13.799618582914263</v>
      </c>
      <c r="M139" s="23">
        <f t="shared" si="89"/>
        <v>-146.89913429336957</v>
      </c>
      <c r="N139" s="23">
        <f t="shared" si="89"/>
        <v>-28.144140837474879</v>
      </c>
      <c r="O139" s="23">
        <f t="shared" si="89"/>
        <v>-33.619390676973126</v>
      </c>
      <c r="P139" s="23">
        <f t="shared" si="89"/>
        <v>-47.036683917365735</v>
      </c>
      <c r="Q139" s="23">
        <f t="shared" si="89"/>
        <v>18.685979193323874</v>
      </c>
      <c r="R139" s="23">
        <f t="shared" si="89"/>
        <v>45.901375593522971</v>
      </c>
      <c r="S139" s="23">
        <f t="shared" si="89"/>
        <v>51.306674101077078</v>
      </c>
      <c r="T139" s="23">
        <f t="shared" si="89"/>
        <v>26.23958034244788</v>
      </c>
      <c r="U139" s="23">
        <f t="shared" si="89"/>
        <v>-29.325400073340461</v>
      </c>
      <c r="V139" s="23">
        <f t="shared" si="89"/>
        <v>-19.849335435473222</v>
      </c>
      <c r="W139" s="23">
        <f t="shared" si="89"/>
        <v>4.9017664643388343</v>
      </c>
      <c r="X139" s="23">
        <f t="shared" si="89"/>
        <v>4.6941945032858712</v>
      </c>
      <c r="Y139" s="23">
        <f t="shared" si="89"/>
        <v>6.621606927556968</v>
      </c>
      <c r="Z139" s="23">
        <f t="shared" si="89"/>
        <v>13.996397118153254</v>
      </c>
      <c r="AA139" s="23">
        <f t="shared" si="89"/>
        <v>11.964722789286498</v>
      </c>
      <c r="AB139" s="23">
        <f t="shared" si="89"/>
        <v>6.3451103619481728</v>
      </c>
      <c r="AC139" s="23">
        <f t="shared" si="89"/>
        <v>1.0485203533935419</v>
      </c>
      <c r="AD139" s="23">
        <f t="shared" si="89"/>
        <v>-0.94591455795944057</v>
      </c>
      <c r="AE139" s="23">
        <f t="shared" si="89"/>
        <v>4.15359333752167</v>
      </c>
      <c r="AF139" s="23">
        <f t="shared" si="89"/>
        <v>7.1226072307154027</v>
      </c>
    </row>
    <row r="140" spans="1:32" ht="12" customHeight="1">
      <c r="A140" s="12" t="s">
        <v>6</v>
      </c>
      <c r="B140" s="17"/>
      <c r="C140" s="23">
        <f t="shared" si="88"/>
        <v>971.15452810457555</v>
      </c>
      <c r="D140" s="23">
        <f t="shared" si="89"/>
        <v>115.13005992767194</v>
      </c>
      <c r="E140" s="23">
        <f t="shared" si="89"/>
        <v>-598.30740120559585</v>
      </c>
      <c r="F140" s="23">
        <f t="shared" si="89"/>
        <v>-599.55264263686149</v>
      </c>
      <c r="G140" s="23">
        <f t="shared" si="89"/>
        <v>135.1241192952757</v>
      </c>
      <c r="H140" s="23">
        <f t="shared" si="89"/>
        <v>-537.95742431442613</v>
      </c>
      <c r="I140" s="23">
        <f t="shared" si="89"/>
        <v>-273.04087873928074</v>
      </c>
      <c r="J140" s="23">
        <f t="shared" si="89"/>
        <v>-90.675915569542667</v>
      </c>
      <c r="K140" s="23">
        <f t="shared" si="89"/>
        <v>193.107653254242</v>
      </c>
      <c r="L140" s="23">
        <f t="shared" si="89"/>
        <v>436.57295380004325</v>
      </c>
      <c r="M140" s="23">
        <f t="shared" si="89"/>
        <v>-13.776021235137705</v>
      </c>
      <c r="N140" s="23">
        <f t="shared" si="89"/>
        <v>-146.64793677372836</v>
      </c>
      <c r="O140" s="23">
        <f t="shared" si="89"/>
        <v>-28.096014356642627</v>
      </c>
      <c r="P140" s="23">
        <f t="shared" si="89"/>
        <v>-33.561901518914965</v>
      </c>
      <c r="Q140" s="23">
        <f t="shared" si="89"/>
        <v>-46.956251187867565</v>
      </c>
      <c r="R140" s="23">
        <f t="shared" si="89"/>
        <v>18.654026168903329</v>
      </c>
      <c r="S140" s="23">
        <f t="shared" si="89"/>
        <v>45.82288424125818</v>
      </c>
      <c r="T140" s="23">
        <f t="shared" si="89"/>
        <v>51.218939688364117</v>
      </c>
      <c r="U140" s="23">
        <f t="shared" si="89"/>
        <v>26.19471066006281</v>
      </c>
      <c r="V140" s="23">
        <f t="shared" si="89"/>
        <v>-29.275253639215407</v>
      </c>
      <c r="W140" s="23">
        <f t="shared" si="89"/>
        <v>-19.815393071878134</v>
      </c>
      <c r="X140" s="23">
        <f t="shared" si="89"/>
        <v>4.8933844436842264</v>
      </c>
      <c r="Y140" s="23">
        <f t="shared" si="89"/>
        <v>4.6861674306856003</v>
      </c>
      <c r="Z140" s="23">
        <f t="shared" si="89"/>
        <v>6.6102839797104025</v>
      </c>
      <c r="AA140" s="23">
        <f t="shared" si="89"/>
        <v>13.972463279081239</v>
      </c>
      <c r="AB140" s="23">
        <f t="shared" si="89"/>
        <v>11.944263113316993</v>
      </c>
      <c r="AC140" s="23">
        <f t="shared" si="89"/>
        <v>6.3342602232296485</v>
      </c>
      <c r="AD140" s="23">
        <f t="shared" si="89"/>
        <v>1.0467273835893138</v>
      </c>
      <c r="AE140" s="23">
        <f t="shared" si="89"/>
        <v>-0.94429704406593373</v>
      </c>
      <c r="AF140" s="23">
        <f t="shared" si="89"/>
        <v>4.1464906929149947</v>
      </c>
    </row>
    <row r="141" spans="1:32" ht="12" customHeight="1">
      <c r="A141" s="12" t="s">
        <v>7</v>
      </c>
      <c r="B141" s="17"/>
      <c r="C141" s="23">
        <f t="shared" si="88"/>
        <v>-2948.0415121568631</v>
      </c>
      <c r="D141" s="23">
        <f t="shared" si="89"/>
        <v>1431.9512825594784</v>
      </c>
      <c r="E141" s="23">
        <f t="shared" si="89"/>
        <v>578.45514478354744</v>
      </c>
      <c r="F141" s="23">
        <f t="shared" si="89"/>
        <v>-133.0627636625004</v>
      </c>
      <c r="G141" s="23">
        <f t="shared" si="89"/>
        <v>-134.56673237597533</v>
      </c>
      <c r="H141" s="23">
        <f t="shared" si="89"/>
        <v>135.37159524549133</v>
      </c>
      <c r="I141" s="23">
        <f t="shared" si="89"/>
        <v>-536.58563288242385</v>
      </c>
      <c r="J141" s="23">
        <f t="shared" si="89"/>
        <v>-272.34462449849616</v>
      </c>
      <c r="K141" s="23">
        <f t="shared" si="89"/>
        <v>-90.444691984839665</v>
      </c>
      <c r="L141" s="23">
        <f t="shared" si="89"/>
        <v>192.61522873844297</v>
      </c>
      <c r="M141" s="23">
        <f t="shared" si="89"/>
        <v>435.45969276785308</v>
      </c>
      <c r="N141" s="23">
        <f t="shared" si="89"/>
        <v>-13.740892380988043</v>
      </c>
      <c r="O141" s="23">
        <f t="shared" si="89"/>
        <v>-146.27398453495516</v>
      </c>
      <c r="P141" s="23">
        <f t="shared" si="89"/>
        <v>-28.02436952003336</v>
      </c>
      <c r="Q141" s="23">
        <f t="shared" si="89"/>
        <v>-33.47631867004111</v>
      </c>
      <c r="R141" s="23">
        <f t="shared" si="89"/>
        <v>-46.836512747338929</v>
      </c>
      <c r="S141" s="23">
        <f t="shared" si="89"/>
        <v>18.606458402172393</v>
      </c>
      <c r="T141" s="23">
        <f t="shared" si="89"/>
        <v>45.706035886443715</v>
      </c>
      <c r="U141" s="23">
        <f t="shared" si="89"/>
        <v>51.08833139215858</v>
      </c>
      <c r="V141" s="23">
        <f t="shared" si="89"/>
        <v>26.127914147879892</v>
      </c>
      <c r="W141" s="23">
        <f t="shared" si="89"/>
        <v>-29.200601742435538</v>
      </c>
      <c r="X141" s="23">
        <f t="shared" si="89"/>
        <v>-19.764863819545099</v>
      </c>
      <c r="Y141" s="23">
        <f t="shared" si="89"/>
        <v>4.8809063133530799</v>
      </c>
      <c r="Z141" s="23">
        <f t="shared" si="89"/>
        <v>4.6742177037367583</v>
      </c>
      <c r="AA141" s="23">
        <f t="shared" si="89"/>
        <v>6.5934277555625158</v>
      </c>
      <c r="AB141" s="23">
        <f t="shared" si="89"/>
        <v>13.936833497719817</v>
      </c>
      <c r="AC141" s="23">
        <f t="shared" si="89"/>
        <v>11.913805242377748</v>
      </c>
      <c r="AD141" s="23">
        <f t="shared" si="89"/>
        <v>6.3181078596608131</v>
      </c>
      <c r="AE141" s="23">
        <f t="shared" si="89"/>
        <v>1.0440582287610596</v>
      </c>
      <c r="AF141" s="23">
        <f t="shared" si="89"/>
        <v>-0.94188908660362358</v>
      </c>
    </row>
    <row r="142" spans="1:32" ht="12" customHeight="1">
      <c r="A142" s="12" t="s">
        <v>8</v>
      </c>
      <c r="B142" s="17"/>
      <c r="C142" s="23">
        <f t="shared" si="88"/>
        <v>-1781.2245915032681</v>
      </c>
      <c r="D142" s="23">
        <f t="shared" si="89"/>
        <v>-2801.5550614977674</v>
      </c>
      <c r="E142" s="23">
        <f t="shared" si="89"/>
        <v>1562.3331453349438</v>
      </c>
      <c r="F142" s="23">
        <f t="shared" si="89"/>
        <v>711.98726670377891</v>
      </c>
      <c r="G142" s="23">
        <f t="shared" si="89"/>
        <v>2.7979837301909356</v>
      </c>
      <c r="H142" s="23">
        <f t="shared" si="89"/>
        <v>-133.43562458601718</v>
      </c>
      <c r="I142" s="23">
        <f t="shared" si="89"/>
        <v>134.96277302784983</v>
      </c>
      <c r="J142" s="23">
        <f t="shared" si="89"/>
        <v>-534.96514427111924</v>
      </c>
      <c r="K142" s="23">
        <f t="shared" si="89"/>
        <v>-271.5221437325099</v>
      </c>
      <c r="L142" s="23">
        <f t="shared" si="89"/>
        <v>-90.171549015045457</v>
      </c>
      <c r="M142" s="23">
        <f t="shared" si="89"/>
        <v>192.03353074765255</v>
      </c>
      <c r="N142" s="23">
        <f t="shared" si="89"/>
        <v>434.14460449569378</v>
      </c>
      <c r="O142" s="23">
        <f t="shared" si="89"/>
        <v>-13.699394885997208</v>
      </c>
      <c r="P142" s="23">
        <f t="shared" si="89"/>
        <v>-145.8322371016593</v>
      </c>
      <c r="Q142" s="23">
        <f t="shared" si="89"/>
        <v>-27.939735924082925</v>
      </c>
      <c r="R142" s="23">
        <f t="shared" si="89"/>
        <v>-33.37522018765776</v>
      </c>
      <c r="S142" s="23">
        <f t="shared" si="89"/>
        <v>-46.695066478841909</v>
      </c>
      <c r="T142" s="23">
        <f t="shared" si="89"/>
        <v>18.550266897797883</v>
      </c>
      <c r="U142" s="23">
        <f t="shared" si="89"/>
        <v>45.568003658066118</v>
      </c>
      <c r="V142" s="23">
        <f t="shared" si="89"/>
        <v>50.934044631354482</v>
      </c>
      <c r="W142" s="23">
        <f t="shared" si="89"/>
        <v>26.049007847153916</v>
      </c>
      <c r="X142" s="23">
        <f t="shared" si="89"/>
        <v>-29.112415925173991</v>
      </c>
      <c r="Y142" s="23">
        <f t="shared" si="89"/>
        <v>-19.705173930809906</v>
      </c>
      <c r="Z142" s="23">
        <f t="shared" si="89"/>
        <v>4.8661659762865384</v>
      </c>
      <c r="AA142" s="23">
        <f t="shared" si="89"/>
        <v>4.6601015662718055</v>
      </c>
      <c r="AB142" s="23">
        <f t="shared" si="89"/>
        <v>6.573515603740816</v>
      </c>
      <c r="AC142" s="23">
        <f t="shared" si="89"/>
        <v>13.894744260556763</v>
      </c>
      <c r="AD142" s="23">
        <f t="shared" si="89"/>
        <v>11.877825550545822</v>
      </c>
      <c r="AE142" s="23">
        <f t="shared" si="89"/>
        <v>6.2990271739245145</v>
      </c>
      <c r="AF142" s="23">
        <f t="shared" si="89"/>
        <v>1.040905172910243</v>
      </c>
    </row>
    <row r="143" spans="1:32" ht="12" customHeight="1">
      <c r="A143" s="12" t="s">
        <v>9</v>
      </c>
      <c r="B143" s="17"/>
      <c r="C143" s="23">
        <f t="shared" si="88"/>
        <v>-2205.685566928104</v>
      </c>
      <c r="D143" s="23">
        <f t="shared" si="89"/>
        <v>-1734.0980939460796</v>
      </c>
      <c r="E143" s="23">
        <f t="shared" si="89"/>
        <v>-2751.52384155461</v>
      </c>
      <c r="F143" s="23">
        <f t="shared" si="89"/>
        <v>1595.0036168995002</v>
      </c>
      <c r="G143" s="23">
        <f t="shared" si="89"/>
        <v>748.06114701926435</v>
      </c>
      <c r="H143" s="23">
        <f t="shared" si="89"/>
        <v>3.5704990656477094</v>
      </c>
      <c r="I143" s="23">
        <f t="shared" si="89"/>
        <v>-132.96993425621258</v>
      </c>
      <c r="J143" s="23">
        <f t="shared" si="89"/>
        <v>134.49175294998258</v>
      </c>
      <c r="K143" s="23">
        <f t="shared" si="89"/>
        <v>-533.09811591761263</v>
      </c>
      <c r="L143" s="23">
        <f t="shared" si="89"/>
        <v>-270.57453145088402</v>
      </c>
      <c r="M143" s="23">
        <f t="shared" si="89"/>
        <v>-89.856850308982757</v>
      </c>
      <c r="N143" s="23">
        <f t="shared" si="89"/>
        <v>191.36333372534318</v>
      </c>
      <c r="O143" s="23">
        <f t="shared" si="89"/>
        <v>432.62943982600427</v>
      </c>
      <c r="P143" s="23">
        <f t="shared" si="89"/>
        <v>-13.651583997845592</v>
      </c>
      <c r="Q143" s="23">
        <f t="shared" si="89"/>
        <v>-145.32328259417409</v>
      </c>
      <c r="R143" s="23">
        <f t="shared" si="89"/>
        <v>-27.842226245707934</v>
      </c>
      <c r="S143" s="23">
        <f t="shared" si="89"/>
        <v>-33.25874066920278</v>
      </c>
      <c r="T143" s="23">
        <f t="shared" si="89"/>
        <v>-46.532100696830639</v>
      </c>
      <c r="U143" s="23">
        <f t="shared" si="89"/>
        <v>18.4855264663247</v>
      </c>
      <c r="V143" s="23">
        <f t="shared" si="89"/>
        <v>45.408971325298808</v>
      </c>
      <c r="W143" s="23">
        <f t="shared" si="89"/>
        <v>50.756284815591243</v>
      </c>
      <c r="X143" s="23">
        <f t="shared" si="89"/>
        <v>25.958096809767085</v>
      </c>
      <c r="Y143" s="23">
        <f t="shared" si="89"/>
        <v>-29.010813593594321</v>
      </c>
      <c r="Z143" s="23">
        <f t="shared" si="89"/>
        <v>-19.636402873791667</v>
      </c>
      <c r="AA143" s="23">
        <f t="shared" si="89"/>
        <v>4.8491830570292223</v>
      </c>
      <c r="AB143" s="23">
        <f t="shared" si="89"/>
        <v>4.643837811805497</v>
      </c>
      <c r="AC143" s="23">
        <f t="shared" si="89"/>
        <v>6.5505740342841818</v>
      </c>
      <c r="AD143" s="23">
        <f t="shared" si="89"/>
        <v>13.846251603086785</v>
      </c>
      <c r="AE143" s="23">
        <f t="shared" si="89"/>
        <v>11.836371939374658</v>
      </c>
      <c r="AF143" s="23">
        <f t="shared" si="89"/>
        <v>6.2770435690872546</v>
      </c>
    </row>
    <row r="144" spans="1:32" ht="12" customHeight="1">
      <c r="A144" s="12" t="s">
        <v>10</v>
      </c>
      <c r="B144" s="17"/>
      <c r="C144" s="23">
        <f t="shared" si="88"/>
        <v>465.09024732026046</v>
      </c>
      <c r="D144" s="23">
        <f t="shared" si="89"/>
        <v>-2183.5361247895917</v>
      </c>
      <c r="E144" s="23">
        <f t="shared" si="89"/>
        <v>-1716.5555015313039</v>
      </c>
      <c r="F144" s="23">
        <f t="shared" si="89"/>
        <v>-2729.6246903347346</v>
      </c>
      <c r="G144" s="23">
        <f t="shared" si="89"/>
        <v>1592.6668252828158</v>
      </c>
      <c r="H144" s="23">
        <f t="shared" si="89"/>
        <v>745.31801622677085</v>
      </c>
      <c r="I144" s="23">
        <f t="shared" si="89"/>
        <v>3.5523966353848664</v>
      </c>
      <c r="J144" s="23">
        <f t="shared" si="89"/>
        <v>-132.29577668953425</v>
      </c>
      <c r="K144" s="23">
        <f t="shared" si="89"/>
        <v>133.80987976252618</v>
      </c>
      <c r="L144" s="23">
        <f t="shared" si="89"/>
        <v>-530.39530846990965</v>
      </c>
      <c r="M144" s="23">
        <f t="shared" si="89"/>
        <v>-269.2027185764282</v>
      </c>
      <c r="N144" s="23">
        <f t="shared" si="89"/>
        <v>-89.401276077916009</v>
      </c>
      <c r="O144" s="23">
        <f t="shared" si="89"/>
        <v>190.393121623355</v>
      </c>
      <c r="P144" s="23">
        <f t="shared" si="89"/>
        <v>430.43600856608646</v>
      </c>
      <c r="Q144" s="23">
        <f t="shared" si="89"/>
        <v>-13.582370466976499</v>
      </c>
      <c r="R144" s="23">
        <f t="shared" ref="R144:AF144" si="90">R59-Q59</f>
        <v>-144.58649355142097</v>
      </c>
      <c r="S144" s="23">
        <f t="shared" si="90"/>
        <v>-27.701066158642789</v>
      </c>
      <c r="T144" s="23">
        <f t="shared" si="90"/>
        <v>-33.090118854009233</v>
      </c>
      <c r="U144" s="23">
        <f t="shared" si="90"/>
        <v>-46.296182946298359</v>
      </c>
      <c r="V144" s="23">
        <f t="shared" si="90"/>
        <v>18.39180484714052</v>
      </c>
      <c r="W144" s="23">
        <f t="shared" si="90"/>
        <v>45.178747840679534</v>
      </c>
      <c r="X144" s="23">
        <f t="shared" si="90"/>
        <v>50.498950451576093</v>
      </c>
      <c r="Y144" s="23">
        <f t="shared" si="90"/>
        <v>25.826489258941365</v>
      </c>
      <c r="Z144" s="23">
        <f t="shared" si="90"/>
        <v>-28.863728768674264</v>
      </c>
      <c r="AA144" s="23">
        <f t="shared" si="90"/>
        <v>-19.53684631122178</v>
      </c>
      <c r="AB144" s="23">
        <f t="shared" si="90"/>
        <v>4.8245976989301198</v>
      </c>
      <c r="AC144" s="23">
        <f t="shared" si="90"/>
        <v>4.6202935540995895</v>
      </c>
      <c r="AD144" s="23">
        <f t="shared" si="90"/>
        <v>6.5173626239302394</v>
      </c>
      <c r="AE144" s="23">
        <f t="shared" si="90"/>
        <v>13.776051107459352</v>
      </c>
      <c r="AF144" s="23">
        <f t="shared" si="90"/>
        <v>11.776361533641648</v>
      </c>
    </row>
    <row r="145" spans="1:32" ht="12" customHeight="1">
      <c r="A145" s="12" t="s">
        <v>11</v>
      </c>
      <c r="B145" s="17"/>
      <c r="C145" s="23">
        <f t="shared" si="88"/>
        <v>-941.04195973856258</v>
      </c>
      <c r="D145" s="23">
        <f t="shared" ref="D145:AF153" si="91">D60-C60</f>
        <v>494.64672112794688</v>
      </c>
      <c r="E145" s="23">
        <f t="shared" si="91"/>
        <v>-2132.8508580739735</v>
      </c>
      <c r="F145" s="23">
        <f t="shared" si="91"/>
        <v>-1671.5430313979514</v>
      </c>
      <c r="G145" s="23">
        <f t="shared" si="91"/>
        <v>-2678.3324356472672</v>
      </c>
      <c r="H145" s="23">
        <f t="shared" si="91"/>
        <v>1581.8994209361595</v>
      </c>
      <c r="I145" s="23">
        <f t="shared" si="91"/>
        <v>739.85483516782824</v>
      </c>
      <c r="J145" s="23">
        <f t="shared" si="91"/>
        <v>3.5263575680473878</v>
      </c>
      <c r="K145" s="23">
        <f t="shared" si="91"/>
        <v>-131.32604864639961</v>
      </c>
      <c r="L145" s="23">
        <f t="shared" si="91"/>
        <v>132.82905334386669</v>
      </c>
      <c r="M145" s="23">
        <f t="shared" si="91"/>
        <v>-526.5075108588253</v>
      </c>
      <c r="N145" s="23">
        <f t="shared" si="91"/>
        <v>-267.22946264926304</v>
      </c>
      <c r="O145" s="23">
        <f t="shared" si="91"/>
        <v>-88.745964724264923</v>
      </c>
      <c r="P145" s="23">
        <f t="shared" si="91"/>
        <v>188.99754004185615</v>
      </c>
      <c r="Q145" s="23">
        <f t="shared" si="91"/>
        <v>427.2809126232969</v>
      </c>
      <c r="R145" s="23">
        <f t="shared" si="91"/>
        <v>-13.482811691453207</v>
      </c>
      <c r="S145" s="23">
        <f t="shared" si="91"/>
        <v>-143.52667455368919</v>
      </c>
      <c r="T145" s="23">
        <f t="shared" si="91"/>
        <v>-27.498017343699757</v>
      </c>
      <c r="U145" s="23">
        <f t="shared" si="91"/>
        <v>-32.847568282809334</v>
      </c>
      <c r="V145" s="23">
        <f t="shared" si="91"/>
        <v>-45.95683192530214</v>
      </c>
      <c r="W145" s="23">
        <f t="shared" si="91"/>
        <v>18.25699291761066</v>
      </c>
      <c r="X145" s="23">
        <f t="shared" si="91"/>
        <v>44.847587619007754</v>
      </c>
      <c r="Y145" s="23">
        <f t="shared" si="91"/>
        <v>50.12879314476595</v>
      </c>
      <c r="Z145" s="23">
        <f t="shared" si="91"/>
        <v>25.637181092673018</v>
      </c>
      <c r="AA145" s="23">
        <f t="shared" si="91"/>
        <v>-28.652157636799529</v>
      </c>
      <c r="AB145" s="23">
        <f t="shared" si="91"/>
        <v>-19.393641227760781</v>
      </c>
      <c r="AC145" s="23">
        <f t="shared" si="91"/>
        <v>4.7892333977970338</v>
      </c>
      <c r="AD145" s="23">
        <f t="shared" si="91"/>
        <v>4.5864268023478871</v>
      </c>
      <c r="AE145" s="23">
        <f t="shared" si="91"/>
        <v>6.4695903558967984</v>
      </c>
      <c r="AF145" s="23">
        <f t="shared" si="91"/>
        <v>13.675072652841664</v>
      </c>
    </row>
    <row r="146" spans="1:32" ht="12" customHeight="1">
      <c r="A146" s="12" t="s">
        <v>12</v>
      </c>
      <c r="B146" s="17"/>
      <c r="C146" s="23">
        <f t="shared" si="88"/>
        <v>-114.49913986928004</v>
      </c>
      <c r="D146" s="23">
        <f t="shared" si="91"/>
        <v>-908.00894817652443</v>
      </c>
      <c r="E146" s="23">
        <f t="shared" si="91"/>
        <v>507.75846607819221</v>
      </c>
      <c r="F146" s="23">
        <f t="shared" si="91"/>
        <v>-2089.4901926579223</v>
      </c>
      <c r="G146" s="23">
        <f t="shared" si="91"/>
        <v>-1635.5558784183931</v>
      </c>
      <c r="H146" s="23">
        <f t="shared" si="91"/>
        <v>-2647.0325298379403</v>
      </c>
      <c r="I146" s="23">
        <f t="shared" si="91"/>
        <v>1564.4510703232336</v>
      </c>
      <c r="J146" s="23">
        <f t="shared" si="91"/>
        <v>731.6942363359276</v>
      </c>
      <c r="K146" s="23">
        <f t="shared" si="91"/>
        <v>3.4874618440717313</v>
      </c>
      <c r="L146" s="23">
        <f t="shared" si="91"/>
        <v>-129.87752232982984</v>
      </c>
      <c r="M146" s="23">
        <f t="shared" si="91"/>
        <v>131.3639488854833</v>
      </c>
      <c r="N146" s="23">
        <f t="shared" si="91"/>
        <v>-520.70013301405197</v>
      </c>
      <c r="O146" s="23">
        <f t="shared" si="91"/>
        <v>-264.28192167624184</v>
      </c>
      <c r="P146" s="23">
        <f t="shared" si="91"/>
        <v>-87.767096733356084</v>
      </c>
      <c r="Q146" s="23">
        <f t="shared" si="91"/>
        <v>186.9128971751943</v>
      </c>
      <c r="R146" s="23">
        <f t="shared" si="91"/>
        <v>422.56800415706221</v>
      </c>
      <c r="S146" s="23">
        <f t="shared" si="91"/>
        <v>-13.334096278496872</v>
      </c>
      <c r="T146" s="23">
        <f t="shared" si="91"/>
        <v>-141.94357533336188</v>
      </c>
      <c r="U146" s="23">
        <f t="shared" si="91"/>
        <v>-27.194714212399049</v>
      </c>
      <c r="V146" s="23">
        <f t="shared" si="91"/>
        <v>-32.4852596046494</v>
      </c>
      <c r="W146" s="23">
        <f t="shared" si="91"/>
        <v>-45.449928069166162</v>
      </c>
      <c r="X146" s="23">
        <f t="shared" si="91"/>
        <v>18.055618285728997</v>
      </c>
      <c r="Y146" s="23">
        <f t="shared" si="91"/>
        <v>44.352918727569886</v>
      </c>
      <c r="Z146" s="23">
        <f t="shared" si="91"/>
        <v>49.575872556379181</v>
      </c>
      <c r="AA146" s="23">
        <f t="shared" si="91"/>
        <v>25.354402985220986</v>
      </c>
      <c r="AB146" s="23">
        <f t="shared" si="91"/>
        <v>-28.336124338065019</v>
      </c>
      <c r="AC146" s="23">
        <f t="shared" si="91"/>
        <v>-19.179729365018829</v>
      </c>
      <c r="AD146" s="23">
        <f t="shared" si="91"/>
        <v>4.736408153418779</v>
      </c>
      <c r="AE146" s="23">
        <f t="shared" si="91"/>
        <v>4.5358385147183071</v>
      </c>
      <c r="AF146" s="23">
        <f t="shared" si="91"/>
        <v>6.3982307742717239</v>
      </c>
    </row>
    <row r="147" spans="1:32" ht="12" customHeight="1">
      <c r="A147" s="12" t="s">
        <v>13</v>
      </c>
      <c r="B147" s="17"/>
      <c r="C147" s="23">
        <f t="shared" si="88"/>
        <v>-1992.8980816993444</v>
      </c>
      <c r="D147" s="23">
        <f t="shared" si="91"/>
        <v>-87.80641200831451</v>
      </c>
      <c r="E147" s="23">
        <f t="shared" si="91"/>
        <v>-868.66742666212122</v>
      </c>
      <c r="F147" s="23">
        <f t="shared" si="91"/>
        <v>517.63222582495837</v>
      </c>
      <c r="G147" s="23">
        <f t="shared" si="91"/>
        <v>-2032.3363418804811</v>
      </c>
      <c r="H147" s="23">
        <f t="shared" si="91"/>
        <v>-1602.5182534977912</v>
      </c>
      <c r="I147" s="23">
        <f t="shared" si="91"/>
        <v>-2599.7829991803328</v>
      </c>
      <c r="J147" s="23">
        <f t="shared" si="91"/>
        <v>1536.5256187179639</v>
      </c>
      <c r="K147" s="23">
        <f t="shared" si="91"/>
        <v>718.63349421733164</v>
      </c>
      <c r="L147" s="23">
        <f t="shared" si="91"/>
        <v>3.4252106501544404</v>
      </c>
      <c r="M147" s="23">
        <f t="shared" si="91"/>
        <v>-127.55920855624208</v>
      </c>
      <c r="N147" s="23">
        <f t="shared" si="91"/>
        <v>129.01910239787776</v>
      </c>
      <c r="O147" s="23">
        <f t="shared" si="91"/>
        <v>-511.40563563975138</v>
      </c>
      <c r="P147" s="23">
        <f t="shared" si="91"/>
        <v>-259.56448937432106</v>
      </c>
      <c r="Q147" s="23">
        <f t="shared" si="91"/>
        <v>-86.200454056665876</v>
      </c>
      <c r="R147" s="23">
        <f t="shared" si="91"/>
        <v>183.57650196061695</v>
      </c>
      <c r="S147" s="23">
        <f t="shared" si="91"/>
        <v>415.02516528285923</v>
      </c>
      <c r="T147" s="23">
        <f t="shared" si="91"/>
        <v>-13.096082659925742</v>
      </c>
      <c r="U147" s="23">
        <f t="shared" si="91"/>
        <v>-139.40988251366161</v>
      </c>
      <c r="V147" s="23">
        <f t="shared" si="91"/>
        <v>-26.70928856370756</v>
      </c>
      <c r="W147" s="23">
        <f t="shared" si="91"/>
        <v>-31.905397720706787</v>
      </c>
      <c r="X147" s="23">
        <f t="shared" si="91"/>
        <v>-44.638646853130922</v>
      </c>
      <c r="Y147" s="23">
        <f t="shared" si="91"/>
        <v>17.733325499328203</v>
      </c>
      <c r="Z147" s="23">
        <f t="shared" si="91"/>
        <v>43.561219128282573</v>
      </c>
      <c r="AA147" s="23">
        <f t="shared" si="91"/>
        <v>48.690943231247729</v>
      </c>
      <c r="AB147" s="23">
        <f t="shared" si="91"/>
        <v>24.901826891935343</v>
      </c>
      <c r="AC147" s="23">
        <f t="shared" si="91"/>
        <v>-27.830324518630732</v>
      </c>
      <c r="AD147" s="23">
        <f t="shared" si="91"/>
        <v>-18.837371195852938</v>
      </c>
      <c r="AE147" s="23">
        <f t="shared" si="91"/>
        <v>4.6518632678798895</v>
      </c>
      <c r="AF147" s="23">
        <f t="shared" si="91"/>
        <v>4.4548737972309027</v>
      </c>
    </row>
    <row r="148" spans="1:32" ht="12" customHeight="1">
      <c r="A148" s="12" t="s">
        <v>14</v>
      </c>
      <c r="B148" s="17"/>
      <c r="C148" s="23">
        <f t="shared" si="88"/>
        <v>-2545.3983260784316</v>
      </c>
      <c r="D148" s="23">
        <f t="shared" si="91"/>
        <v>-1872.451538345651</v>
      </c>
      <c r="E148" s="23">
        <f t="shared" si="91"/>
        <v>-39.459518086159733</v>
      </c>
      <c r="F148" s="23">
        <f t="shared" si="91"/>
        <v>-798.07105643644172</v>
      </c>
      <c r="G148" s="23">
        <f t="shared" si="91"/>
        <v>543.11905961987941</v>
      </c>
      <c r="H148" s="23">
        <f t="shared" si="91"/>
        <v>-1964.1613013970655</v>
      </c>
      <c r="I148" s="23">
        <f t="shared" si="91"/>
        <v>-1555.820871590865</v>
      </c>
      <c r="J148" s="23">
        <f t="shared" si="91"/>
        <v>-2524.025322584218</v>
      </c>
      <c r="K148" s="23">
        <f t="shared" si="91"/>
        <v>1491.7512621885226</v>
      </c>
      <c r="L148" s="23">
        <f t="shared" si="91"/>
        <v>697.69251419583816</v>
      </c>
      <c r="M148" s="23">
        <f t="shared" si="91"/>
        <v>3.3254000118085969</v>
      </c>
      <c r="N148" s="23">
        <f t="shared" si="91"/>
        <v>-123.84213321891275</v>
      </c>
      <c r="O148" s="23">
        <f t="shared" si="91"/>
        <v>125.25948575400344</v>
      </c>
      <c r="P148" s="23">
        <f t="shared" si="91"/>
        <v>-496.5032754172089</v>
      </c>
      <c r="Q148" s="23">
        <f t="shared" si="91"/>
        <v>-252.0007801539532</v>
      </c>
      <c r="R148" s="23">
        <f t="shared" si="91"/>
        <v>-83.688572825454685</v>
      </c>
      <c r="S148" s="23">
        <f t="shared" si="91"/>
        <v>178.22708269348459</v>
      </c>
      <c r="T148" s="23">
        <f t="shared" si="91"/>
        <v>402.93133196651706</v>
      </c>
      <c r="U148" s="23">
        <f t="shared" si="91"/>
        <v>-12.714462811215526</v>
      </c>
      <c r="V148" s="23">
        <f t="shared" si="91"/>
        <v>-135.34747853721365</v>
      </c>
      <c r="W148" s="23">
        <f t="shared" si="91"/>
        <v>-25.930979894961638</v>
      </c>
      <c r="X148" s="23">
        <f t="shared" si="91"/>
        <v>-30.975674431125299</v>
      </c>
      <c r="Y148" s="23">
        <f t="shared" si="91"/>
        <v>-43.337876683830473</v>
      </c>
      <c r="Z148" s="23">
        <f t="shared" si="91"/>
        <v>17.216576394277581</v>
      </c>
      <c r="AA148" s="23">
        <f t="shared" si="91"/>
        <v>42.29184520288436</v>
      </c>
      <c r="AB148" s="23">
        <f t="shared" si="91"/>
        <v>47.27208914548919</v>
      </c>
      <c r="AC148" s="23">
        <f t="shared" si="91"/>
        <v>24.176187656304137</v>
      </c>
      <c r="AD148" s="23">
        <f t="shared" si="91"/>
        <v>-27.01934886215713</v>
      </c>
      <c r="AE148" s="23">
        <f t="shared" si="91"/>
        <v>-18.288450199205727</v>
      </c>
      <c r="AF148" s="23">
        <f t="shared" si="91"/>
        <v>4.5163079722533439</v>
      </c>
    </row>
    <row r="149" spans="1:32" ht="12" customHeight="1">
      <c r="A149" s="12" t="s">
        <v>15</v>
      </c>
      <c r="B149" s="17"/>
      <c r="C149" s="23">
        <f t="shared" si="88"/>
        <v>1815.4191312135645</v>
      </c>
      <c r="D149" s="23">
        <f t="shared" si="91"/>
        <v>-2432.2761328579327</v>
      </c>
      <c r="E149" s="23">
        <f t="shared" si="91"/>
        <v>-1811.1589021832278</v>
      </c>
      <c r="F149" s="23">
        <f t="shared" si="91"/>
        <v>-74.393716155134825</v>
      </c>
      <c r="G149" s="23">
        <f t="shared" si="91"/>
        <v>-799.88100414799737</v>
      </c>
      <c r="H149" s="23">
        <f t="shared" si="91"/>
        <v>531.97734217828838</v>
      </c>
      <c r="I149" s="23">
        <f t="shared" si="91"/>
        <v>-1877.7907684295624</v>
      </c>
      <c r="J149" s="23">
        <f t="shared" si="91"/>
        <v>-1487.4063896510734</v>
      </c>
      <c r="K149" s="23">
        <f t="shared" si="91"/>
        <v>-2413.0357555970199</v>
      </c>
      <c r="L149" s="23">
        <f t="shared" si="91"/>
        <v>1426.154128450818</v>
      </c>
      <c r="M149" s="23">
        <f t="shared" si="91"/>
        <v>667.0127150084345</v>
      </c>
      <c r="N149" s="23">
        <f t="shared" si="91"/>
        <v>3.1791714046439665</v>
      </c>
      <c r="O149" s="23">
        <f t="shared" si="91"/>
        <v>-118.39639358320073</v>
      </c>
      <c r="P149" s="23">
        <f t="shared" si="91"/>
        <v>119.75142053750915</v>
      </c>
      <c r="Q149" s="23">
        <f t="shared" si="91"/>
        <v>-474.67041857017011</v>
      </c>
      <c r="R149" s="23">
        <f t="shared" si="91"/>
        <v>-240.91948979626068</v>
      </c>
      <c r="S149" s="23">
        <f t="shared" si="91"/>
        <v>-80.008515269549207</v>
      </c>
      <c r="T149" s="23">
        <f t="shared" si="91"/>
        <v>170.38986071455111</v>
      </c>
      <c r="U149" s="23">
        <f t="shared" si="91"/>
        <v>385.21313648710293</v>
      </c>
      <c r="V149" s="23">
        <f t="shared" si="91"/>
        <v>-12.155366708151632</v>
      </c>
      <c r="W149" s="23">
        <f t="shared" si="91"/>
        <v>-129.39581161008664</v>
      </c>
      <c r="X149" s="23">
        <f t="shared" si="91"/>
        <v>-24.790710736668188</v>
      </c>
      <c r="Y149" s="23">
        <f t="shared" si="91"/>
        <v>-29.613573717837426</v>
      </c>
      <c r="Z149" s="23">
        <f t="shared" si="91"/>
        <v>-41.432169904963303</v>
      </c>
      <c r="AA149" s="23">
        <f t="shared" si="91"/>
        <v>16.459507777768522</v>
      </c>
      <c r="AB149" s="23">
        <f t="shared" si="91"/>
        <v>40.432135815598485</v>
      </c>
      <c r="AC149" s="23">
        <f t="shared" si="91"/>
        <v>45.193382304519218</v>
      </c>
      <c r="AD149" s="23">
        <f t="shared" si="91"/>
        <v>23.113082395288984</v>
      </c>
      <c r="AE149" s="23">
        <f t="shared" si="91"/>
        <v>-25.831220595910054</v>
      </c>
      <c r="AF149" s="23">
        <f t="shared" si="91"/>
        <v>-17.48424782044367</v>
      </c>
    </row>
    <row r="150" spans="1:32" ht="12" customHeight="1">
      <c r="A150" s="12" t="s">
        <v>16</v>
      </c>
      <c r="B150" s="17"/>
      <c r="C150" s="23">
        <f t="shared" si="88"/>
        <v>114.77548155815202</v>
      </c>
      <c r="D150" s="23">
        <f t="shared" si="91"/>
        <v>1700.8645807498615</v>
      </c>
      <c r="E150" s="23">
        <f t="shared" si="91"/>
        <v>-2234.3381121055118</v>
      </c>
      <c r="F150" s="23">
        <f t="shared" si="91"/>
        <v>-1677.7583896906563</v>
      </c>
      <c r="G150" s="23">
        <f t="shared" si="91"/>
        <v>-73.548761098189061</v>
      </c>
      <c r="H150" s="23">
        <f t="shared" si="91"/>
        <v>-727.0964526371381</v>
      </c>
      <c r="I150" s="23">
        <f t="shared" si="91"/>
        <v>496.71910356543685</v>
      </c>
      <c r="J150" s="23">
        <f t="shared" si="91"/>
        <v>-1753.3351013757747</v>
      </c>
      <c r="K150" s="23">
        <f t="shared" si="91"/>
        <v>-1388.8245042161443</v>
      </c>
      <c r="L150" s="23">
        <f t="shared" si="91"/>
        <v>-2253.1052779119964</v>
      </c>
      <c r="M150" s="23">
        <f t="shared" si="91"/>
        <v>1331.6319024595268</v>
      </c>
      <c r="N150" s="23">
        <f t="shared" si="91"/>
        <v>622.80464147042312</v>
      </c>
      <c r="O150" s="23">
        <f t="shared" si="91"/>
        <v>2.9684632126045472</v>
      </c>
      <c r="P150" s="23">
        <f t="shared" si="91"/>
        <v>-110.54935205552101</v>
      </c>
      <c r="Q150" s="23">
        <f t="shared" si="91"/>
        <v>111.81457092987239</v>
      </c>
      <c r="R150" s="23">
        <f t="shared" si="91"/>
        <v>-443.21035147054499</v>
      </c>
      <c r="S150" s="23">
        <f t="shared" si="91"/>
        <v>-224.95189835159272</v>
      </c>
      <c r="T150" s="23">
        <f t="shared" si="91"/>
        <v>-74.705734307332023</v>
      </c>
      <c r="U150" s="23">
        <f t="shared" si="91"/>
        <v>159.09681138714041</v>
      </c>
      <c r="V150" s="23">
        <f t="shared" si="91"/>
        <v>359.68209295157612</v>
      </c>
      <c r="W150" s="23">
        <f t="shared" si="91"/>
        <v>-11.349736870482047</v>
      </c>
      <c r="X150" s="23">
        <f t="shared" si="91"/>
        <v>-120.81975387317107</v>
      </c>
      <c r="Y150" s="23">
        <f t="shared" si="91"/>
        <v>-23.14763926494561</v>
      </c>
      <c r="Z150" s="23">
        <f t="shared" si="91"/>
        <v>-27.650853944759547</v>
      </c>
      <c r="AA150" s="23">
        <f t="shared" si="91"/>
        <v>-38.68614067226008</v>
      </c>
      <c r="AB150" s="23">
        <f t="shared" si="91"/>
        <v>15.368609337803719</v>
      </c>
      <c r="AC150" s="23">
        <f t="shared" si="91"/>
        <v>37.75238654963141</v>
      </c>
      <c r="AD150" s="23">
        <f t="shared" si="91"/>
        <v>42.198068537038125</v>
      </c>
      <c r="AE150" s="23">
        <f t="shared" si="91"/>
        <v>21.581200283853832</v>
      </c>
      <c r="AF150" s="23">
        <f t="shared" si="91"/>
        <v>-24.119186516219997</v>
      </c>
    </row>
    <row r="151" spans="1:32" ht="12" customHeight="1">
      <c r="A151" s="12" t="s">
        <v>17</v>
      </c>
      <c r="B151" s="17"/>
      <c r="C151" s="23">
        <f t="shared" si="88"/>
        <v>-670.61245640031848</v>
      </c>
      <c r="D151" s="23">
        <f t="shared" si="91"/>
        <v>197.31504808087993</v>
      </c>
      <c r="E151" s="23">
        <f t="shared" si="91"/>
        <v>1571.4107551135367</v>
      </c>
      <c r="F151" s="23">
        <f t="shared" si="91"/>
        <v>-1894.8436272926556</v>
      </c>
      <c r="G151" s="23">
        <f t="shared" si="91"/>
        <v>-1433.0927212518545</v>
      </c>
      <c r="H151" s="23">
        <f t="shared" si="91"/>
        <v>-28.700626611099324</v>
      </c>
      <c r="I151" s="23">
        <f t="shared" si="91"/>
        <v>-649.01766826194944</v>
      </c>
      <c r="J151" s="23">
        <f t="shared" si="91"/>
        <v>443.37924247595129</v>
      </c>
      <c r="K151" s="23">
        <f t="shared" si="91"/>
        <v>-1565.0543405203944</v>
      </c>
      <c r="L151" s="23">
        <f t="shared" si="91"/>
        <v>-1239.6864791214357</v>
      </c>
      <c r="M151" s="23">
        <f t="shared" si="91"/>
        <v>-2011.1570184608058</v>
      </c>
      <c r="N151" s="23">
        <f t="shared" si="91"/>
        <v>1188.6354680770478</v>
      </c>
      <c r="O151" s="23">
        <f t="shared" si="91"/>
        <v>555.92516608188907</v>
      </c>
      <c r="P151" s="23">
        <f t="shared" si="91"/>
        <v>2.6496967019693329</v>
      </c>
      <c r="Q151" s="23">
        <f t="shared" si="91"/>
        <v>-98.678081069871951</v>
      </c>
      <c r="R151" s="23">
        <f t="shared" si="91"/>
        <v>99.807435230099145</v>
      </c>
      <c r="S151" s="23">
        <f t="shared" si="91"/>
        <v>-395.61649326946463</v>
      </c>
      <c r="T151" s="23">
        <f t="shared" si="91"/>
        <v>-200.79558359791781</v>
      </c>
      <c r="U151" s="23">
        <f t="shared" si="91"/>
        <v>-66.683507133183866</v>
      </c>
      <c r="V151" s="23">
        <f t="shared" si="91"/>
        <v>142.01230274179852</v>
      </c>
      <c r="W151" s="23">
        <f t="shared" si="91"/>
        <v>321.05786300611908</v>
      </c>
      <c r="X151" s="23">
        <f t="shared" si="91"/>
        <v>-10.130952684956355</v>
      </c>
      <c r="Y151" s="23">
        <f t="shared" si="91"/>
        <v>-107.84560240164137</v>
      </c>
      <c r="Z151" s="23">
        <f t="shared" si="91"/>
        <v>-20.661944927684999</v>
      </c>
      <c r="AA151" s="23">
        <f t="shared" si="91"/>
        <v>-24.681584798812764</v>
      </c>
      <c r="AB151" s="23">
        <f t="shared" si="91"/>
        <v>-34.53185436691183</v>
      </c>
      <c r="AC151" s="23">
        <f t="shared" si="91"/>
        <v>13.718261120203806</v>
      </c>
      <c r="AD151" s="23">
        <f t="shared" si="91"/>
        <v>33.6983708294797</v>
      </c>
      <c r="AE151" s="23">
        <f t="shared" si="91"/>
        <v>37.666656119327854</v>
      </c>
      <c r="AF151" s="23">
        <f t="shared" si="91"/>
        <v>19.263716987918087</v>
      </c>
    </row>
    <row r="152" spans="1:32" ht="12" customHeight="1">
      <c r="A152" s="12" t="s">
        <v>18</v>
      </c>
      <c r="B152" s="17"/>
      <c r="C152" s="23">
        <f t="shared" si="88"/>
        <v>469.93668175554922</v>
      </c>
      <c r="D152" s="23">
        <f t="shared" si="91"/>
        <v>-376.79296376712318</v>
      </c>
      <c r="E152" s="23">
        <f t="shared" si="91"/>
        <v>269.68280731793311</v>
      </c>
      <c r="F152" s="23">
        <f t="shared" si="91"/>
        <v>1365.6831446591104</v>
      </c>
      <c r="G152" s="23">
        <f t="shared" si="91"/>
        <v>-1430.8595379724547</v>
      </c>
      <c r="H152" s="23">
        <f t="shared" si="91"/>
        <v>-1102.7425541807943</v>
      </c>
      <c r="I152" s="23">
        <f t="shared" si="91"/>
        <v>-23.533264564622186</v>
      </c>
      <c r="J152" s="23">
        <f t="shared" si="91"/>
        <v>-532.16623808540226</v>
      </c>
      <c r="K152" s="23">
        <f t="shared" si="91"/>
        <v>363.55167979548787</v>
      </c>
      <c r="L152" s="23">
        <f t="shared" si="91"/>
        <v>-1283.2764368716935</v>
      </c>
      <c r="M152" s="23">
        <f t="shared" si="91"/>
        <v>-1016.4889528602534</v>
      </c>
      <c r="N152" s="23">
        <f t="shared" si="91"/>
        <v>-1649.0612152046542</v>
      </c>
      <c r="O152" s="23">
        <f t="shared" si="91"/>
        <v>974.62934590887062</v>
      </c>
      <c r="P152" s="23">
        <f t="shared" si="91"/>
        <v>455.83443834905893</v>
      </c>
      <c r="Q152" s="23">
        <f t="shared" si="91"/>
        <v>2.1726359618692186</v>
      </c>
      <c r="R152" s="23">
        <f t="shared" si="91"/>
        <v>-80.911731301659074</v>
      </c>
      <c r="S152" s="23">
        <f t="shared" si="91"/>
        <v>81.837752555477437</v>
      </c>
      <c r="T152" s="23">
        <f t="shared" si="91"/>
        <v>-324.3883044225181</v>
      </c>
      <c r="U152" s="23">
        <f t="shared" si="91"/>
        <v>-164.64363849080701</v>
      </c>
      <c r="V152" s="23">
        <f t="shared" si="91"/>
        <v>-54.677573306193608</v>
      </c>
      <c r="W152" s="23">
        <f t="shared" si="91"/>
        <v>116.44390685747248</v>
      </c>
      <c r="X152" s="23">
        <f t="shared" si="91"/>
        <v>263.25347293125742</v>
      </c>
      <c r="Y152" s="23">
        <f t="shared" si="91"/>
        <v>-8.3069402301671289</v>
      </c>
      <c r="Z152" s="23">
        <f t="shared" si="91"/>
        <v>-88.428699757634149</v>
      </c>
      <c r="AA152" s="23">
        <f t="shared" si="91"/>
        <v>-16.941895485125315</v>
      </c>
      <c r="AB152" s="23">
        <f t="shared" si="91"/>
        <v>-20.237825215982866</v>
      </c>
      <c r="AC152" s="23">
        <f t="shared" si="91"/>
        <v>-28.314617507663115</v>
      </c>
      <c r="AD152" s="23">
        <f t="shared" si="91"/>
        <v>11.24837700175749</v>
      </c>
      <c r="AE152" s="23">
        <f t="shared" si="91"/>
        <v>27.631197286131737</v>
      </c>
      <c r="AF152" s="23">
        <f t="shared" si="91"/>
        <v>30.885018495658187</v>
      </c>
    </row>
    <row r="153" spans="1:32" ht="12" customHeight="1">
      <c r="A153" s="12" t="s">
        <v>19</v>
      </c>
      <c r="B153" s="17"/>
      <c r="C153" s="23">
        <f t="shared" si="88"/>
        <v>1611.1260818717574</v>
      </c>
      <c r="D153" s="23">
        <f t="shared" si="91"/>
        <v>468.79610668149053</v>
      </c>
      <c r="E153" s="23">
        <f t="shared" si="91"/>
        <v>-111.49401403438787</v>
      </c>
      <c r="F153" s="23">
        <f t="shared" si="91"/>
        <v>305.94089966516822</v>
      </c>
      <c r="G153" s="23">
        <f t="shared" si="91"/>
        <v>1067.307986973613</v>
      </c>
      <c r="H153" s="23">
        <f t="shared" si="91"/>
        <v>-907.25721484047517</v>
      </c>
      <c r="I153" s="23">
        <f t="shared" si="91"/>
        <v>-779.49610478401155</v>
      </c>
      <c r="J153" s="23">
        <f t="shared" si="91"/>
        <v>-16.634968870501325</v>
      </c>
      <c r="K153" s="23">
        <f t="shared" si="91"/>
        <v>-376.17257818919916</v>
      </c>
      <c r="L153" s="23">
        <f t="shared" si="91"/>
        <v>256.98393266304083</v>
      </c>
      <c r="M153" s="23">
        <f t="shared" si="91"/>
        <v>-907.11016828918991</v>
      </c>
      <c r="N153" s="23">
        <f t="shared" si="91"/>
        <v>-718.52598442541057</v>
      </c>
      <c r="O153" s="23">
        <f t="shared" si="91"/>
        <v>-1165.6726122783416</v>
      </c>
      <c r="P153" s="23">
        <f t="shared" si="91"/>
        <v>688.93666600953384</v>
      </c>
      <c r="Q153" s="23">
        <f t="shared" si="91"/>
        <v>322.215885994769</v>
      </c>
      <c r="R153" s="23">
        <f t="shared" ref="R153:AF153" si="92">R68-Q68</f>
        <v>1.5357721192222016</v>
      </c>
      <c r="S153" s="23">
        <f t="shared" si="92"/>
        <v>-57.194110394902964</v>
      </c>
      <c r="T153" s="23">
        <f t="shared" si="92"/>
        <v>57.848687437896388</v>
      </c>
      <c r="U153" s="23">
        <f t="shared" si="92"/>
        <v>-229.30050062563123</v>
      </c>
      <c r="V153" s="23">
        <f t="shared" si="92"/>
        <v>-116.38171973547469</v>
      </c>
      <c r="W153" s="23">
        <f t="shared" si="92"/>
        <v>-38.649959820298136</v>
      </c>
      <c r="X153" s="23">
        <f t="shared" si="92"/>
        <v>82.310754651761727</v>
      </c>
      <c r="Y153" s="23">
        <f t="shared" si="92"/>
        <v>186.0860959276406</v>
      </c>
      <c r="Z153" s="23">
        <f t="shared" si="92"/>
        <v>-5.8719304225087399</v>
      </c>
      <c r="AA153" s="23">
        <f t="shared" si="92"/>
        <v>-62.507633128747329</v>
      </c>
      <c r="AB153" s="23">
        <f t="shared" si="92"/>
        <v>-11.975724967033329</v>
      </c>
      <c r="AC153" s="23">
        <f t="shared" si="92"/>
        <v>-14.305520237111978</v>
      </c>
      <c r="AD153" s="23">
        <f t="shared" si="92"/>
        <v>-20.014765887101476</v>
      </c>
      <c r="AE153" s="23">
        <f t="shared" si="92"/>
        <v>7.9511451016105639</v>
      </c>
      <c r="AF153" s="23">
        <f t="shared" si="92"/>
        <v>19.53167634041165</v>
      </c>
    </row>
    <row r="154" spans="1:32" ht="12" customHeight="1">
      <c r="A154" s="12" t="s">
        <v>20</v>
      </c>
      <c r="B154" s="17"/>
      <c r="C154" s="23">
        <f t="shared" si="88"/>
        <v>248.58234033277472</v>
      </c>
      <c r="D154" s="23">
        <f t="shared" ref="D154:AF154" si="93">D69-C69</f>
        <v>800.48094486971991</v>
      </c>
      <c r="E154" s="23">
        <f t="shared" si="93"/>
        <v>608.15598491319179</v>
      </c>
      <c r="F154" s="23">
        <f t="shared" si="93"/>
        <v>316.14213300126357</v>
      </c>
      <c r="G154" s="23">
        <f t="shared" si="93"/>
        <v>374.56928729894116</v>
      </c>
      <c r="H154" s="23">
        <f t="shared" si="93"/>
        <v>726.51758748742759</v>
      </c>
      <c r="I154" s="23">
        <f t="shared" si="93"/>
        <v>-78.900809284597017</v>
      </c>
      <c r="J154" s="23">
        <f t="shared" si="93"/>
        <v>-374.72806710570785</v>
      </c>
      <c r="K154" s="23">
        <f t="shared" si="93"/>
        <v>-170.84720553441412</v>
      </c>
      <c r="L154" s="23">
        <f t="shared" si="93"/>
        <v>-238.79823291972934</v>
      </c>
      <c r="M154" s="23">
        <f t="shared" si="93"/>
        <v>7.9388590546950581</v>
      </c>
      <c r="N154" s="23">
        <f t="shared" si="93"/>
        <v>-392.5278867899342</v>
      </c>
      <c r="O154" s="23">
        <f t="shared" si="93"/>
        <v>-485.0239589486273</v>
      </c>
      <c r="P154" s="23">
        <f t="shared" si="93"/>
        <v>-720.60176985266139</v>
      </c>
      <c r="Q154" s="23">
        <f t="shared" si="93"/>
        <v>-13.823212739192741</v>
      </c>
      <c r="R154" s="23">
        <f t="shared" si="93"/>
        <v>134.62698719509604</v>
      </c>
      <c r="S154" s="23">
        <f t="shared" si="93"/>
        <v>59.441042684778722</v>
      </c>
      <c r="T154" s="23">
        <f t="shared" si="93"/>
        <v>0.98088492642841629</v>
      </c>
      <c r="U154" s="23">
        <f t="shared" si="93"/>
        <v>25.681699898301986</v>
      </c>
      <c r="V154" s="23">
        <f t="shared" si="93"/>
        <v>-88.888576336186361</v>
      </c>
      <c r="W154" s="23">
        <f t="shared" si="93"/>
        <v>-89.60952680568721</v>
      </c>
      <c r="X154" s="23">
        <f t="shared" si="93"/>
        <v>-55.990916001224605</v>
      </c>
      <c r="Y154" s="23">
        <f t="shared" si="93"/>
        <v>11.489769012917805</v>
      </c>
      <c r="Z154" s="23">
        <f t="shared" si="93"/>
        <v>86.250568661756006</v>
      </c>
      <c r="AA154" s="23">
        <f t="shared" si="93"/>
        <v>35.088816432504927</v>
      </c>
      <c r="AB154" s="23">
        <f t="shared" si="93"/>
        <v>-11.969521342066855</v>
      </c>
      <c r="AC154" s="23">
        <f t="shared" si="93"/>
        <v>-10.453154850300507</v>
      </c>
      <c r="AD154" s="23">
        <f t="shared" si="93"/>
        <v>-10.808252345211486</v>
      </c>
      <c r="AE154" s="23">
        <f t="shared" si="93"/>
        <v>-13.455605274502886</v>
      </c>
      <c r="AF154" s="23">
        <f t="shared" si="93"/>
        <v>-2.4029393480361705</v>
      </c>
    </row>
    <row r="155" spans="1:32" ht="12" customHeight="1">
      <c r="A155" s="12" t="s">
        <v>21</v>
      </c>
      <c r="B155" s="17"/>
      <c r="C155" s="18">
        <f t="shared" ref="C155:AF155" si="94">SUM(C136:C138)</f>
        <v>-1952.3121662570547</v>
      </c>
      <c r="D155" s="18">
        <f t="shared" si="94"/>
        <v>-1597.9114696943379</v>
      </c>
      <c r="E155" s="18">
        <f t="shared" si="94"/>
        <v>-945.29264449438142</v>
      </c>
      <c r="F155" s="18">
        <f t="shared" si="94"/>
        <v>-863.69227994953144</v>
      </c>
      <c r="G155" s="18">
        <f t="shared" si="94"/>
        <v>-171.47009117724701</v>
      </c>
      <c r="H155" s="18">
        <f t="shared" si="94"/>
        <v>540.63391284488989</v>
      </c>
      <c r="I155" s="18">
        <f t="shared" si="94"/>
        <v>617.42826810894985</v>
      </c>
      <c r="J155" s="18">
        <f t="shared" si="94"/>
        <v>276.68028474749008</v>
      </c>
      <c r="K155" s="18">
        <f t="shared" si="94"/>
        <v>-189.01352768400557</v>
      </c>
      <c r="L155" s="18">
        <f t="shared" si="94"/>
        <v>-208.82355903007829</v>
      </c>
      <c r="M155" s="18">
        <f t="shared" si="94"/>
        <v>-108.91043629402066</v>
      </c>
      <c r="N155" s="18">
        <f t="shared" si="94"/>
        <v>-62.00486594434733</v>
      </c>
      <c r="O155" s="18">
        <f t="shared" si="94"/>
        <v>17.600141287563019</v>
      </c>
      <c r="P155" s="18">
        <f t="shared" si="94"/>
        <v>116.01456133659849</v>
      </c>
      <c r="Q155" s="18">
        <f t="shared" si="94"/>
        <v>123.55521561479054</v>
      </c>
      <c r="R155" s="18">
        <f t="shared" si="94"/>
        <v>48.234526621143232</v>
      </c>
      <c r="S155" s="18">
        <f t="shared" si="94"/>
        <v>-22.970745893798266</v>
      </c>
      <c r="T155" s="18">
        <f t="shared" si="94"/>
        <v>-44.301125044959917</v>
      </c>
      <c r="U155" s="18">
        <f t="shared" si="94"/>
        <v>-10.255131283144692</v>
      </c>
      <c r="V155" s="18">
        <f t="shared" si="94"/>
        <v>16.233634858238474</v>
      </c>
      <c r="W155" s="18">
        <f t="shared" si="94"/>
        <v>25.339869884695872</v>
      </c>
      <c r="X155" s="18">
        <f t="shared" si="94"/>
        <v>32.615006904336951</v>
      </c>
      <c r="Y155" s="18">
        <f t="shared" si="94"/>
        <v>32.333671627654439</v>
      </c>
      <c r="Z155" s="18">
        <f t="shared" si="94"/>
        <v>19.37254757363371</v>
      </c>
      <c r="AA155" s="18">
        <f t="shared" si="94"/>
        <v>6.4512367914949209</v>
      </c>
      <c r="AB155" s="18">
        <f t="shared" si="94"/>
        <v>4.2617503192759614</v>
      </c>
      <c r="AC155" s="18">
        <f t="shared" si="94"/>
        <v>10.342957768859378</v>
      </c>
      <c r="AD155" s="18">
        <f t="shared" si="94"/>
        <v>17.56829756523075</v>
      </c>
      <c r="AE155" s="18">
        <f t="shared" si="94"/>
        <v>19.607232459499755</v>
      </c>
      <c r="AF155" s="18">
        <f t="shared" si="94"/>
        <v>18.744347614971048</v>
      </c>
    </row>
    <row r="156" spans="1:32" ht="12" customHeight="1">
      <c r="A156" s="12" t="s">
        <v>22</v>
      </c>
      <c r="B156" s="17"/>
      <c r="C156" s="18">
        <f t="shared" ref="C156:AF156" si="95">SUM(C139:C148)</f>
        <v>-11270.689018627449</v>
      </c>
      <c r="D156" s="18">
        <f t="shared" si="95"/>
        <v>-8438.3653399778505</v>
      </c>
      <c r="E156" s="18">
        <f t="shared" si="95"/>
        <v>-6352.3453626358478</v>
      </c>
      <c r="F156" s="18">
        <f t="shared" si="95"/>
        <v>-5354.0043221028764</v>
      </c>
      <c r="G156" s="18">
        <f t="shared" si="95"/>
        <v>-3998.3873045292275</v>
      </c>
      <c r="H156" s="18">
        <f t="shared" si="95"/>
        <v>-4692.4541805675308</v>
      </c>
      <c r="I156" s="18">
        <f t="shared" si="95"/>
        <v>-2746.2104784796047</v>
      </c>
      <c r="J156" s="18">
        <f t="shared" si="95"/>
        <v>-954.63038506636076</v>
      </c>
      <c r="K156" s="18">
        <f t="shared" si="95"/>
        <v>1951.7195233060438</v>
      </c>
      <c r="L156" s="18">
        <f t="shared" si="95"/>
        <v>428.31643087976227</v>
      </c>
      <c r="M156" s="18">
        <f t="shared" si="95"/>
        <v>-411.61887141618809</v>
      </c>
      <c r="N156" s="18">
        <f t="shared" si="95"/>
        <v>-435.17893433342033</v>
      </c>
      <c r="O156" s="18">
        <f t="shared" si="95"/>
        <v>-337.84025929146355</v>
      </c>
      <c r="P156" s="18">
        <f t="shared" si="95"/>
        <v>-492.50808897276238</v>
      </c>
      <c r="Q156" s="18">
        <f t="shared" si="95"/>
        <v>27.400595938053812</v>
      </c>
      <c r="R156" s="18">
        <f t="shared" si="95"/>
        <v>320.88807063107197</v>
      </c>
      <c r="S156" s="18">
        <f t="shared" si="95"/>
        <v>444.47262058197794</v>
      </c>
      <c r="T156" s="18">
        <f t="shared" si="95"/>
        <v>282.48625989374341</v>
      </c>
      <c r="U156" s="18">
        <f t="shared" si="95"/>
        <v>-146.45163866311213</v>
      </c>
      <c r="V156" s="18">
        <f t="shared" si="95"/>
        <v>-148.76071275388767</v>
      </c>
      <c r="W156" s="18">
        <f t="shared" si="95"/>
        <v>-7.1595006137740711</v>
      </c>
      <c r="X156" s="18">
        <f t="shared" si="95"/>
        <v>24.456231084074716</v>
      </c>
      <c r="Y156" s="18">
        <f t="shared" si="95"/>
        <v>62.176343093966352</v>
      </c>
      <c r="Z156" s="18">
        <f t="shared" si="95"/>
        <v>117.63778230703338</v>
      </c>
      <c r="AA156" s="18">
        <f t="shared" si="95"/>
        <v>110.18808591856305</v>
      </c>
      <c r="AB156" s="18">
        <f t="shared" si="95"/>
        <v>72.712308559060148</v>
      </c>
      <c r="AC156" s="18">
        <f t="shared" si="95"/>
        <v>26.317564838393082</v>
      </c>
      <c r="AD156" s="18">
        <f t="shared" si="95"/>
        <v>2.1264753606101294</v>
      </c>
      <c r="AE156" s="18">
        <f t="shared" si="95"/>
        <v>33.533646682264589</v>
      </c>
      <c r="AF156" s="18">
        <f t="shared" si="95"/>
        <v>58.466004309263553</v>
      </c>
    </row>
    <row r="157" spans="1:32" ht="12" customHeight="1">
      <c r="A157" s="12" t="s">
        <v>23</v>
      </c>
      <c r="B157" s="17"/>
      <c r="C157" s="18">
        <f t="shared" ref="C157:AF157" si="96">SUM(C149:C154)</f>
        <v>3589.2272603314796</v>
      </c>
      <c r="D157" s="18">
        <f t="shared" si="96"/>
        <v>358.38758375689599</v>
      </c>
      <c r="E157" s="18">
        <f t="shared" si="96"/>
        <v>-1707.7414809784659</v>
      </c>
      <c r="F157" s="18">
        <f t="shared" si="96"/>
        <v>-1659.2295558129044</v>
      </c>
      <c r="G157" s="18">
        <f t="shared" si="96"/>
        <v>-2295.5047501979416</v>
      </c>
      <c r="H157" s="18">
        <f t="shared" si="96"/>
        <v>-1507.3019186037909</v>
      </c>
      <c r="I157" s="18">
        <f t="shared" si="96"/>
        <v>-2912.0195117593057</v>
      </c>
      <c r="J157" s="18">
        <f t="shared" si="96"/>
        <v>-3720.8915226125082</v>
      </c>
      <c r="K157" s="18">
        <f t="shared" si="96"/>
        <v>-5550.3827042616849</v>
      </c>
      <c r="L157" s="18">
        <f t="shared" si="96"/>
        <v>-3331.7283657109961</v>
      </c>
      <c r="M157" s="18">
        <f t="shared" si="96"/>
        <v>-1928.1726630875928</v>
      </c>
      <c r="N157" s="18">
        <f t="shared" si="96"/>
        <v>-945.49580546788411</v>
      </c>
      <c r="O157" s="18">
        <f t="shared" si="96"/>
        <v>-235.56998960680539</v>
      </c>
      <c r="P157" s="18">
        <f t="shared" si="96"/>
        <v>436.02109968988884</v>
      </c>
      <c r="Q157" s="18">
        <f t="shared" si="96"/>
        <v>-150.9686194927242</v>
      </c>
      <c r="R157" s="18">
        <f t="shared" si="96"/>
        <v>-529.07137802404736</v>
      </c>
      <c r="S157" s="18">
        <f t="shared" si="96"/>
        <v>-616.49222204525336</v>
      </c>
      <c r="T157" s="18">
        <f t="shared" si="96"/>
        <v>-370.67018924889203</v>
      </c>
      <c r="U157" s="18">
        <f t="shared" si="96"/>
        <v>109.36400152292322</v>
      </c>
      <c r="V157" s="18">
        <f t="shared" si="96"/>
        <v>229.59115960736835</v>
      </c>
      <c r="W157" s="18">
        <f t="shared" si="96"/>
        <v>168.49673475703753</v>
      </c>
      <c r="X157" s="18">
        <f t="shared" si="96"/>
        <v>133.83189428699893</v>
      </c>
      <c r="Y157" s="18">
        <f t="shared" si="96"/>
        <v>28.662109325966867</v>
      </c>
      <c r="Z157" s="18">
        <f t="shared" si="96"/>
        <v>-97.795030295794732</v>
      </c>
      <c r="AA157" s="18">
        <f t="shared" si="96"/>
        <v>-91.26892987467204</v>
      </c>
      <c r="AB157" s="18">
        <f t="shared" si="96"/>
        <v>-22.914180738592677</v>
      </c>
      <c r="AC157" s="18">
        <f t="shared" si="96"/>
        <v>43.590737379278835</v>
      </c>
      <c r="AD157" s="18">
        <f t="shared" si="96"/>
        <v>79.434880531251338</v>
      </c>
      <c r="AE157" s="18">
        <f t="shared" si="96"/>
        <v>55.543372920511047</v>
      </c>
      <c r="AF157" s="18">
        <f t="shared" si="96"/>
        <v>25.674038139288086</v>
      </c>
    </row>
    <row r="158" spans="1:32" ht="12" customHeight="1">
      <c r="A158" s="12" t="s">
        <v>24</v>
      </c>
      <c r="B158" s="17"/>
      <c r="C158" s="18">
        <f t="shared" ref="C158:AF158" si="97">SUM(C151:C154)</f>
        <v>1659.0326475597628</v>
      </c>
      <c r="D158" s="18">
        <f t="shared" si="97"/>
        <v>1089.7991358649672</v>
      </c>
      <c r="E158" s="18">
        <f t="shared" si="97"/>
        <v>2337.7555333102737</v>
      </c>
      <c r="F158" s="18">
        <f t="shared" si="97"/>
        <v>92.922550032886647</v>
      </c>
      <c r="G158" s="18">
        <f t="shared" si="97"/>
        <v>-1422.0749849517551</v>
      </c>
      <c r="H158" s="18">
        <f t="shared" si="97"/>
        <v>-1312.1828081449412</v>
      </c>
      <c r="I158" s="18">
        <f t="shared" si="97"/>
        <v>-1530.9478468951802</v>
      </c>
      <c r="J158" s="18">
        <f t="shared" si="97"/>
        <v>-480.15003158566014</v>
      </c>
      <c r="K158" s="18">
        <f t="shared" si="97"/>
        <v>-1748.5224444485198</v>
      </c>
      <c r="L158" s="18">
        <f t="shared" si="97"/>
        <v>-2504.7772162498177</v>
      </c>
      <c r="M158" s="18">
        <f t="shared" si="97"/>
        <v>-3926.8172805555541</v>
      </c>
      <c r="N158" s="18">
        <f t="shared" si="97"/>
        <v>-1571.4796183429512</v>
      </c>
      <c r="O158" s="18">
        <f t="shared" si="97"/>
        <v>-120.14205923620921</v>
      </c>
      <c r="P158" s="18">
        <f t="shared" si="97"/>
        <v>426.81903120790071</v>
      </c>
      <c r="Q158" s="18">
        <f t="shared" si="97"/>
        <v>211.88722814757352</v>
      </c>
      <c r="R158" s="18">
        <f t="shared" si="97"/>
        <v>155.05846324275831</v>
      </c>
      <c r="S158" s="18">
        <f t="shared" si="97"/>
        <v>-311.53180842411143</v>
      </c>
      <c r="T158" s="18">
        <f t="shared" si="97"/>
        <v>-466.35431565611111</v>
      </c>
      <c r="U158" s="18">
        <f t="shared" si="97"/>
        <v>-434.94594635132012</v>
      </c>
      <c r="V158" s="18">
        <f t="shared" si="97"/>
        <v>-117.93556663605614</v>
      </c>
      <c r="W158" s="18">
        <f t="shared" si="97"/>
        <v>309.24228323760622</v>
      </c>
      <c r="X158" s="18">
        <f t="shared" si="97"/>
        <v>279.44235889683819</v>
      </c>
      <c r="Y158" s="18">
        <f t="shared" si="97"/>
        <v>81.423322308749903</v>
      </c>
      <c r="Z158" s="18">
        <f t="shared" si="97"/>
        <v>-28.712006446071882</v>
      </c>
      <c r="AA158" s="18">
        <f t="shared" si="97"/>
        <v>-69.042296980180481</v>
      </c>
      <c r="AB158" s="18">
        <f t="shared" si="97"/>
        <v>-78.714925891994881</v>
      </c>
      <c r="AC158" s="18">
        <f t="shared" si="97"/>
        <v>-39.355031474871794</v>
      </c>
      <c r="AD158" s="18">
        <f t="shared" si="97"/>
        <v>14.123729598924228</v>
      </c>
      <c r="AE158" s="18">
        <f t="shared" si="97"/>
        <v>59.793393232567269</v>
      </c>
      <c r="AF158" s="18">
        <f t="shared" si="97"/>
        <v>67.277472475951754</v>
      </c>
    </row>
    <row r="159" spans="1:32" ht="12" customHeight="1">
      <c r="A159" s="6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2" customHeight="1">
      <c r="A160" s="10" t="s">
        <v>113</v>
      </c>
      <c r="B160" s="11">
        <v>2010</v>
      </c>
      <c r="C160" s="11">
        <f>B160+5</f>
        <v>2015</v>
      </c>
      <c r="D160" s="11">
        <f t="shared" ref="D160:AF160" si="98">C160+5</f>
        <v>2020</v>
      </c>
      <c r="E160" s="11">
        <f t="shared" si="98"/>
        <v>2025</v>
      </c>
      <c r="F160" s="11">
        <f t="shared" si="98"/>
        <v>2030</v>
      </c>
      <c r="G160" s="11">
        <f t="shared" si="98"/>
        <v>2035</v>
      </c>
      <c r="H160" s="11">
        <f t="shared" si="98"/>
        <v>2040</v>
      </c>
      <c r="I160" s="11">
        <f t="shared" si="98"/>
        <v>2045</v>
      </c>
      <c r="J160" s="11">
        <f t="shared" si="98"/>
        <v>2050</v>
      </c>
      <c r="K160" s="11">
        <f t="shared" si="98"/>
        <v>2055</v>
      </c>
      <c r="L160" s="11">
        <f t="shared" si="98"/>
        <v>2060</v>
      </c>
      <c r="M160" s="11">
        <f t="shared" si="98"/>
        <v>2065</v>
      </c>
      <c r="N160" s="11">
        <f t="shared" si="98"/>
        <v>2070</v>
      </c>
      <c r="O160" s="11">
        <f t="shared" si="98"/>
        <v>2075</v>
      </c>
      <c r="P160" s="11">
        <f t="shared" si="98"/>
        <v>2080</v>
      </c>
      <c r="Q160" s="11">
        <f t="shared" si="98"/>
        <v>2085</v>
      </c>
      <c r="R160" s="11">
        <f t="shared" si="98"/>
        <v>2090</v>
      </c>
      <c r="S160" s="11">
        <f t="shared" si="98"/>
        <v>2095</v>
      </c>
      <c r="T160" s="11">
        <f t="shared" si="98"/>
        <v>2100</v>
      </c>
      <c r="U160" s="11">
        <f t="shared" si="98"/>
        <v>2105</v>
      </c>
      <c r="V160" s="11">
        <f t="shared" si="98"/>
        <v>2110</v>
      </c>
      <c r="W160" s="11">
        <f t="shared" si="98"/>
        <v>2115</v>
      </c>
      <c r="X160" s="11">
        <f t="shared" si="98"/>
        <v>2120</v>
      </c>
      <c r="Y160" s="11">
        <f t="shared" si="98"/>
        <v>2125</v>
      </c>
      <c r="Z160" s="11">
        <f t="shared" si="98"/>
        <v>2130</v>
      </c>
      <c r="AA160" s="11">
        <f t="shared" si="98"/>
        <v>2135</v>
      </c>
      <c r="AB160" s="11">
        <f t="shared" si="98"/>
        <v>2140</v>
      </c>
      <c r="AC160" s="11">
        <f t="shared" si="98"/>
        <v>2145</v>
      </c>
      <c r="AD160" s="11">
        <f t="shared" si="98"/>
        <v>2150</v>
      </c>
      <c r="AE160" s="11">
        <f t="shared" si="98"/>
        <v>2155</v>
      </c>
      <c r="AF160" s="11">
        <f t="shared" si="98"/>
        <v>2160</v>
      </c>
    </row>
    <row r="161" spans="1:32" ht="12" customHeight="1">
      <c r="A161" s="12" t="s">
        <v>1</v>
      </c>
      <c r="B161" s="17"/>
      <c r="C161" s="18">
        <f t="shared" ref="C161:AF161" si="99">SUM(C162:C180)</f>
        <v>-10587.375396595105</v>
      </c>
      <c r="D161" s="18">
        <f t="shared" si="99"/>
        <v>-10504.353288631344</v>
      </c>
      <c r="E161" s="18">
        <f t="shared" si="99"/>
        <v>-9962.9359724620444</v>
      </c>
      <c r="F161" s="18">
        <f t="shared" si="99"/>
        <v>-8889.7540437273437</v>
      </c>
      <c r="G161" s="18">
        <f t="shared" si="99"/>
        <v>-7532.8125888885043</v>
      </c>
      <c r="H161" s="18">
        <f t="shared" si="99"/>
        <v>-7017.3606989491973</v>
      </c>
      <c r="I161" s="18">
        <f t="shared" si="99"/>
        <v>-6588.7383368818455</v>
      </c>
      <c r="J161" s="18">
        <f t="shared" si="99"/>
        <v>-5932.4171915241986</v>
      </c>
      <c r="K161" s="18">
        <f t="shared" si="99"/>
        <v>-5325.937073066033</v>
      </c>
      <c r="L161" s="18">
        <f t="shared" si="99"/>
        <v>-4729.8528398779299</v>
      </c>
      <c r="M161" s="18">
        <f t="shared" si="99"/>
        <v>-4101.3853360074372</v>
      </c>
      <c r="N161" s="18">
        <f t="shared" si="99"/>
        <v>-2962.9222558779838</v>
      </c>
      <c r="O161" s="18">
        <f t="shared" si="99"/>
        <v>-1782.5880389001895</v>
      </c>
      <c r="P161" s="18">
        <f t="shared" si="99"/>
        <v>-634.00571108108625</v>
      </c>
      <c r="Q161" s="18">
        <f t="shared" si="99"/>
        <v>-319.70195291922755</v>
      </c>
      <c r="R161" s="18">
        <f t="shared" si="99"/>
        <v>-401.83257215299136</v>
      </c>
      <c r="S161" s="18">
        <f t="shared" si="99"/>
        <v>-346.70279447855228</v>
      </c>
      <c r="T161" s="18">
        <f t="shared" si="99"/>
        <v>-274.91685468707101</v>
      </c>
      <c r="U161" s="18">
        <f t="shared" si="99"/>
        <v>-174.57819169145932</v>
      </c>
      <c r="V161" s="18">
        <f t="shared" si="99"/>
        <v>4.3384911405837556</v>
      </c>
      <c r="W161" s="18">
        <f t="shared" si="99"/>
        <v>148.01813321286909</v>
      </c>
      <c r="X161" s="18">
        <f t="shared" si="99"/>
        <v>214.37828322467976</v>
      </c>
      <c r="Y161" s="18">
        <f t="shared" si="99"/>
        <v>176.63721101642204</v>
      </c>
      <c r="Z161" s="18">
        <f t="shared" si="99"/>
        <v>66.549013043967079</v>
      </c>
      <c r="AA161" s="18">
        <f t="shared" si="99"/>
        <v>23.217754920646712</v>
      </c>
      <c r="AB161" s="18">
        <f t="shared" si="99"/>
        <v>41.207255687836096</v>
      </c>
      <c r="AC161" s="18">
        <f t="shared" si="99"/>
        <v>65.163175763980234</v>
      </c>
      <c r="AD161" s="18">
        <f t="shared" si="99"/>
        <v>88.638979760553866</v>
      </c>
      <c r="AE161" s="18">
        <f t="shared" si="99"/>
        <v>109.00519044850898</v>
      </c>
      <c r="AF161" s="18">
        <f t="shared" si="99"/>
        <v>111.97647468638434</v>
      </c>
    </row>
    <row r="162" spans="1:32" ht="12" customHeight="1">
      <c r="A162" s="12" t="s">
        <v>2</v>
      </c>
      <c r="B162" s="17"/>
      <c r="C162" s="23">
        <f t="shared" ref="C162:C180" si="100">C77-B77</f>
        <v>-249.13313136647139</v>
      </c>
      <c r="D162" s="23">
        <f t="shared" ref="D162:AF170" si="101">D77-C77</f>
        <v>-473.25789393372816</v>
      </c>
      <c r="E162" s="23">
        <f t="shared" si="101"/>
        <v>-191.11118512558915</v>
      </c>
      <c r="F162" s="23">
        <f t="shared" si="101"/>
        <v>-33.335644534227868</v>
      </c>
      <c r="G162" s="23">
        <f t="shared" si="101"/>
        <v>183.5342080342507</v>
      </c>
      <c r="H162" s="23">
        <f t="shared" si="101"/>
        <v>414.96214691645673</v>
      </c>
      <c r="I162" s="23">
        <f t="shared" si="101"/>
        <v>-13.109327340404889</v>
      </c>
      <c r="J162" s="23">
        <f t="shared" si="101"/>
        <v>-139.55087424359044</v>
      </c>
      <c r="K162" s="23">
        <f t="shared" si="101"/>
        <v>-26.7363009155697</v>
      </c>
      <c r="L162" s="23">
        <f t="shared" si="101"/>
        <v>-31.937665140619174</v>
      </c>
      <c r="M162" s="23">
        <f t="shared" si="101"/>
        <v>-44.683792003014787</v>
      </c>
      <c r="N162" s="23">
        <f t="shared" si="101"/>
        <v>17.751260040228772</v>
      </c>
      <c r="O162" s="23">
        <f t="shared" si="101"/>
        <v>43.605274625150741</v>
      </c>
      <c r="P162" s="23">
        <f t="shared" si="101"/>
        <v>48.740186657856611</v>
      </c>
      <c r="Q162" s="23">
        <f t="shared" si="101"/>
        <v>24.927011273332937</v>
      </c>
      <c r="R162" s="23">
        <f t="shared" si="101"/>
        <v>-27.858470626552844</v>
      </c>
      <c r="S162" s="23">
        <f t="shared" si="101"/>
        <v>-18.85642230976373</v>
      </c>
      <c r="T162" s="23">
        <f t="shared" si="101"/>
        <v>4.6565679146242474</v>
      </c>
      <c r="U162" s="23">
        <f t="shared" si="101"/>
        <v>4.4593792193118134</v>
      </c>
      <c r="V162" s="23">
        <f t="shared" si="101"/>
        <v>6.2903776804605513</v>
      </c>
      <c r="W162" s="23">
        <f t="shared" si="101"/>
        <v>13.296262523903351</v>
      </c>
      <c r="X162" s="23">
        <f t="shared" si="101"/>
        <v>11.366217597938885</v>
      </c>
      <c r="Y162" s="23">
        <f t="shared" si="101"/>
        <v>6.0277121607359732</v>
      </c>
      <c r="Z162" s="23">
        <f t="shared" si="101"/>
        <v>0.99607075754647667</v>
      </c>
      <c r="AA162" s="23">
        <f t="shared" si="101"/>
        <v>-0.89859755918951123</v>
      </c>
      <c r="AB162" s="23">
        <f t="shared" si="101"/>
        <v>3.9458202683881609</v>
      </c>
      <c r="AC162" s="23">
        <f t="shared" si="101"/>
        <v>6.7663167024174982</v>
      </c>
      <c r="AD162" s="23">
        <f t="shared" si="101"/>
        <v>5.9610408164708133</v>
      </c>
      <c r="AE162" s="23">
        <f t="shared" si="101"/>
        <v>5.8817983308863404</v>
      </c>
      <c r="AF162" s="23">
        <f t="shared" si="101"/>
        <v>5.9470721837069505</v>
      </c>
    </row>
    <row r="163" spans="1:32" ht="12" customHeight="1">
      <c r="A163" s="12" t="s">
        <v>3</v>
      </c>
      <c r="B163" s="17"/>
      <c r="C163" s="23">
        <f t="shared" si="100"/>
        <v>-715.8183895424836</v>
      </c>
      <c r="D163" s="23">
        <f t="shared" si="101"/>
        <v>-298.20862475253944</v>
      </c>
      <c r="E163" s="23">
        <f t="shared" si="101"/>
        <v>-522.42852199452682</v>
      </c>
      <c r="F163" s="23">
        <f t="shared" si="101"/>
        <v>-240.49702557137698</v>
      </c>
      <c r="G163" s="23">
        <f t="shared" si="101"/>
        <v>-82.847357957105487</v>
      </c>
      <c r="H163" s="23">
        <f t="shared" si="101"/>
        <v>183.6134552416288</v>
      </c>
      <c r="I163" s="23">
        <f t="shared" si="101"/>
        <v>414.80861092209761</v>
      </c>
      <c r="J163" s="23">
        <f t="shared" si="101"/>
        <v>-13.10447688928889</v>
      </c>
      <c r="K163" s="23">
        <f t="shared" si="101"/>
        <v>-139.49924042012026</v>
      </c>
      <c r="L163" s="23">
        <f t="shared" si="101"/>
        <v>-26.726408484230888</v>
      </c>
      <c r="M163" s="23">
        <f t="shared" si="101"/>
        <v>-31.925848204517024</v>
      </c>
      <c r="N163" s="23">
        <f t="shared" si="101"/>
        <v>-44.667258999973456</v>
      </c>
      <c r="O163" s="23">
        <f t="shared" si="101"/>
        <v>17.744692074013983</v>
      </c>
      <c r="P163" s="23">
        <f t="shared" si="101"/>
        <v>43.589140673539077</v>
      </c>
      <c r="Q163" s="23">
        <f t="shared" si="101"/>
        <v>48.72215278879321</v>
      </c>
      <c r="R163" s="23">
        <f t="shared" si="101"/>
        <v>24.917788279161869</v>
      </c>
      <c r="S163" s="23">
        <f t="shared" si="101"/>
        <v>-27.848162992420839</v>
      </c>
      <c r="T163" s="23">
        <f t="shared" si="101"/>
        <v>-18.849445433509572</v>
      </c>
      <c r="U163" s="23">
        <f t="shared" si="101"/>
        <v>4.6548449844958668</v>
      </c>
      <c r="V163" s="23">
        <f t="shared" si="101"/>
        <v>4.4577292490012042</v>
      </c>
      <c r="W163" s="23">
        <f t="shared" si="101"/>
        <v>6.2880502407188033</v>
      </c>
      <c r="X163" s="23">
        <f t="shared" si="101"/>
        <v>13.291342906769387</v>
      </c>
      <c r="Y163" s="23">
        <f t="shared" si="101"/>
        <v>11.362012097427396</v>
      </c>
      <c r="Z163" s="23">
        <f t="shared" si="101"/>
        <v>6.0254819072370083</v>
      </c>
      <c r="AA163" s="23">
        <f t="shared" si="101"/>
        <v>0.99570221136582404</v>
      </c>
      <c r="AB163" s="23">
        <f t="shared" si="101"/>
        <v>-0.89826507809266332</v>
      </c>
      <c r="AC163" s="23">
        <f t="shared" si="101"/>
        <v>3.9443603148883994</v>
      </c>
      <c r="AD163" s="23">
        <f t="shared" si="101"/>
        <v>6.763813165238389</v>
      </c>
      <c r="AE163" s="23">
        <f t="shared" si="101"/>
        <v>5.9588352313685391</v>
      </c>
      <c r="AF163" s="23">
        <f t="shared" si="101"/>
        <v>5.8796220655040088</v>
      </c>
    </row>
    <row r="164" spans="1:32" ht="12" customHeight="1">
      <c r="A164" s="12" t="s">
        <v>4</v>
      </c>
      <c r="B164" s="17"/>
      <c r="C164" s="23">
        <f t="shared" si="100"/>
        <v>-1208.5896133986926</v>
      </c>
      <c r="D164" s="23">
        <f t="shared" si="101"/>
        <v>-689.50675411827433</v>
      </c>
      <c r="E164" s="23">
        <f t="shared" si="101"/>
        <v>-271.96559496554437</v>
      </c>
      <c r="F164" s="23">
        <f t="shared" si="101"/>
        <v>-496.16454999235702</v>
      </c>
      <c r="G164" s="23">
        <f t="shared" si="101"/>
        <v>-214.32437507863506</v>
      </c>
      <c r="H164" s="23">
        <f t="shared" si="101"/>
        <v>-82.83741627415111</v>
      </c>
      <c r="I164" s="23">
        <f t="shared" si="101"/>
        <v>183.59142162700027</v>
      </c>
      <c r="J164" s="23">
        <f t="shared" si="101"/>
        <v>414.75883388878628</v>
      </c>
      <c r="K164" s="23">
        <f t="shared" si="101"/>
        <v>-13.102904352062069</v>
      </c>
      <c r="L164" s="23">
        <f t="shared" si="101"/>
        <v>-139.48250051126979</v>
      </c>
      <c r="M164" s="23">
        <f t="shared" si="101"/>
        <v>-26.723201315212464</v>
      </c>
      <c r="N164" s="23">
        <f t="shared" si="101"/>
        <v>-31.922017102732752</v>
      </c>
      <c r="O164" s="23">
        <f t="shared" si="101"/>
        <v>-44.661898928893606</v>
      </c>
      <c r="P164" s="23">
        <f t="shared" si="101"/>
        <v>17.742562710965103</v>
      </c>
      <c r="Q164" s="23">
        <f t="shared" si="101"/>
        <v>43.583909976659015</v>
      </c>
      <c r="R164" s="23">
        <f t="shared" si="101"/>
        <v>48.716306130458179</v>
      </c>
      <c r="S164" s="23">
        <f t="shared" si="101"/>
        <v>24.914798144568522</v>
      </c>
      <c r="T164" s="23">
        <f t="shared" si="101"/>
        <v>-27.844821212861461</v>
      </c>
      <c r="U164" s="23">
        <f t="shared" si="101"/>
        <v>-18.847183500058236</v>
      </c>
      <c r="V164" s="23">
        <f t="shared" si="101"/>
        <v>4.6542864030980127</v>
      </c>
      <c r="W164" s="23">
        <f t="shared" si="101"/>
        <v>4.4571943214914427</v>
      </c>
      <c r="X164" s="23">
        <f t="shared" si="101"/>
        <v>6.2872956746896307</v>
      </c>
      <c r="Y164" s="23">
        <f t="shared" si="101"/>
        <v>13.289747945620547</v>
      </c>
      <c r="Z164" s="23">
        <f t="shared" si="101"/>
        <v>11.360648655975638</v>
      </c>
      <c r="AA164" s="23">
        <f t="shared" si="101"/>
        <v>6.0247588494084994</v>
      </c>
      <c r="AB164" s="23">
        <f t="shared" si="101"/>
        <v>0.99558272710055462</v>
      </c>
      <c r="AC164" s="23">
        <f t="shared" si="101"/>
        <v>-0.89815728628309444</v>
      </c>
      <c r="AD164" s="23">
        <f t="shared" si="101"/>
        <v>3.9438869916502881</v>
      </c>
      <c r="AE164" s="23">
        <f t="shared" si="101"/>
        <v>6.7630015076583732</v>
      </c>
      <c r="AF164" s="23">
        <f t="shared" si="101"/>
        <v>5.958120171140763</v>
      </c>
    </row>
    <row r="165" spans="1:32" ht="12" customHeight="1">
      <c r="A165" s="12" t="s">
        <v>5</v>
      </c>
      <c r="B165" s="17"/>
      <c r="C165" s="23">
        <f t="shared" si="100"/>
        <v>248.3408239215687</v>
      </c>
      <c r="D165" s="23">
        <f t="shared" si="101"/>
        <v>-1176.3102154685193</v>
      </c>
      <c r="E165" s="23">
        <f t="shared" si="101"/>
        <v>-657.617309680174</v>
      </c>
      <c r="F165" s="23">
        <f t="shared" si="101"/>
        <v>-240.29706363112655</v>
      </c>
      <c r="G165" s="23">
        <f t="shared" si="101"/>
        <v>-464.47465474650289</v>
      </c>
      <c r="H165" s="23">
        <f t="shared" si="101"/>
        <v>-214.13679310260341</v>
      </c>
      <c r="I165" s="23">
        <f t="shared" si="101"/>
        <v>-82.805109681804424</v>
      </c>
      <c r="J165" s="23">
        <f t="shared" si="101"/>
        <v>183.51982097256587</v>
      </c>
      <c r="K165" s="23">
        <f t="shared" si="101"/>
        <v>414.59707794357018</v>
      </c>
      <c r="L165" s="23">
        <f t="shared" si="101"/>
        <v>-13.097794219364914</v>
      </c>
      <c r="M165" s="23">
        <f t="shared" si="101"/>
        <v>-139.42810233607088</v>
      </c>
      <c r="N165" s="23">
        <f t="shared" si="101"/>
        <v>-26.712779266699727</v>
      </c>
      <c r="O165" s="23">
        <f t="shared" si="101"/>
        <v>-31.909567516062452</v>
      </c>
      <c r="P165" s="23">
        <f t="shared" si="101"/>
        <v>-44.64448078831083</v>
      </c>
      <c r="Q165" s="23">
        <f t="shared" si="101"/>
        <v>17.73564311150767</v>
      </c>
      <c r="R165" s="23">
        <f t="shared" si="101"/>
        <v>43.566912251768372</v>
      </c>
      <c r="S165" s="23">
        <f t="shared" si="101"/>
        <v>48.697306771066906</v>
      </c>
      <c r="T165" s="23">
        <f t="shared" si="101"/>
        <v>24.905081373291978</v>
      </c>
      <c r="U165" s="23">
        <f t="shared" si="101"/>
        <v>-27.83396173258825</v>
      </c>
      <c r="V165" s="23">
        <f t="shared" si="101"/>
        <v>-18.839833098492818</v>
      </c>
      <c r="W165" s="23">
        <f t="shared" si="101"/>
        <v>4.6524712314003409</v>
      </c>
      <c r="X165" s="23">
        <f t="shared" si="101"/>
        <v>4.4554560157057495</v>
      </c>
      <c r="Y165" s="23">
        <f t="shared" si="101"/>
        <v>6.2848436293770646</v>
      </c>
      <c r="Z165" s="23">
        <f t="shared" si="101"/>
        <v>13.284564943921396</v>
      </c>
      <c r="AA165" s="23">
        <f t="shared" si="101"/>
        <v>11.356218003000322</v>
      </c>
      <c r="AB165" s="23">
        <f t="shared" si="101"/>
        <v>6.0224091934569515</v>
      </c>
      <c r="AC165" s="23">
        <f t="shared" si="101"/>
        <v>0.99519444983707217</v>
      </c>
      <c r="AD165" s="23">
        <f t="shared" si="101"/>
        <v>-0.89780700494156918</v>
      </c>
      <c r="AE165" s="23">
        <f t="shared" si="101"/>
        <v>3.9423488757238374</v>
      </c>
      <c r="AF165" s="23">
        <f t="shared" si="101"/>
        <v>6.7603639370699966</v>
      </c>
    </row>
    <row r="166" spans="1:32" ht="12" customHeight="1">
      <c r="A166" s="12" t="s">
        <v>6</v>
      </c>
      <c r="B166" s="17"/>
      <c r="C166" s="23">
        <f t="shared" si="100"/>
        <v>352.17054535947682</v>
      </c>
      <c r="D166" s="23">
        <f t="shared" si="101"/>
        <v>438.18185518475366</v>
      </c>
      <c r="E166" s="23">
        <f t="shared" si="101"/>
        <v>-984.95079461116347</v>
      </c>
      <c r="F166" s="23">
        <f t="shared" si="101"/>
        <v>-466.96442131598451</v>
      </c>
      <c r="G166" s="23">
        <f t="shared" si="101"/>
        <v>-50.209550359881177</v>
      </c>
      <c r="H166" s="23">
        <f t="shared" si="101"/>
        <v>-463.73171902654667</v>
      </c>
      <c r="I166" s="23">
        <f t="shared" si="101"/>
        <v>-213.92479767743225</v>
      </c>
      <c r="J166" s="23">
        <f t="shared" si="101"/>
        <v>-82.723132623219499</v>
      </c>
      <c r="K166" s="23">
        <f t="shared" si="101"/>
        <v>183.33813634980288</v>
      </c>
      <c r="L166" s="23">
        <f t="shared" si="101"/>
        <v>414.1866268364065</v>
      </c>
      <c r="M166" s="23">
        <f t="shared" si="101"/>
        <v>-13.084827403087729</v>
      </c>
      <c r="N166" s="23">
        <f t="shared" si="101"/>
        <v>-139.29006851475788</v>
      </c>
      <c r="O166" s="23">
        <f t="shared" si="101"/>
        <v>-26.686333615226431</v>
      </c>
      <c r="P166" s="23">
        <f t="shared" si="101"/>
        <v>-31.877977044221552</v>
      </c>
      <c r="Q166" s="23">
        <f t="shared" si="101"/>
        <v>-44.600282752329804</v>
      </c>
      <c r="R166" s="23">
        <f t="shared" si="101"/>
        <v>17.718084824827201</v>
      </c>
      <c r="S166" s="23">
        <f t="shared" si="101"/>
        <v>43.523781008639162</v>
      </c>
      <c r="T166" s="23">
        <f t="shared" si="101"/>
        <v>48.649096437363369</v>
      </c>
      <c r="U166" s="23">
        <f t="shared" si="101"/>
        <v>24.880425342732451</v>
      </c>
      <c r="V166" s="23">
        <f t="shared" si="101"/>
        <v>-27.80640611047329</v>
      </c>
      <c r="W166" s="23">
        <f t="shared" si="101"/>
        <v>-18.821181663724929</v>
      </c>
      <c r="X166" s="23">
        <f t="shared" si="101"/>
        <v>4.6478652848809361</v>
      </c>
      <c r="Y166" s="23">
        <f t="shared" si="101"/>
        <v>4.451045114250519</v>
      </c>
      <c r="Z166" s="23">
        <f t="shared" si="101"/>
        <v>6.2786216341837644</v>
      </c>
      <c r="AA166" s="23">
        <f t="shared" si="101"/>
        <v>13.271413224627395</v>
      </c>
      <c r="AB166" s="23">
        <f t="shared" si="101"/>
        <v>11.344975347176842</v>
      </c>
      <c r="AC166" s="23">
        <f t="shared" si="101"/>
        <v>6.0164470083554988</v>
      </c>
      <c r="AD166" s="23">
        <f t="shared" si="101"/>
        <v>0.99420920733155072</v>
      </c>
      <c r="AE166" s="23">
        <f t="shared" si="101"/>
        <v>-0.8969181760066931</v>
      </c>
      <c r="AF166" s="23">
        <f t="shared" si="101"/>
        <v>3.9384459503371545</v>
      </c>
    </row>
    <row r="167" spans="1:32" ht="12" customHeight="1">
      <c r="A167" s="12" t="s">
        <v>7</v>
      </c>
      <c r="B167" s="17"/>
      <c r="C167" s="23">
        <f t="shared" si="100"/>
        <v>-2779.1641537254909</v>
      </c>
      <c r="D167" s="23">
        <f t="shared" si="101"/>
        <v>842.3974011509963</v>
      </c>
      <c r="E167" s="23">
        <f t="shared" si="101"/>
        <v>928.27580175118601</v>
      </c>
      <c r="F167" s="23">
        <f t="shared" si="101"/>
        <v>-492.88454990724404</v>
      </c>
      <c r="G167" s="23">
        <f t="shared" si="101"/>
        <v>24.223123892094009</v>
      </c>
      <c r="H167" s="23">
        <f t="shared" si="101"/>
        <v>-49.803397999846311</v>
      </c>
      <c r="I167" s="23">
        <f t="shared" si="101"/>
        <v>-463.14277974338347</v>
      </c>
      <c r="J167" s="23">
        <f t="shared" si="101"/>
        <v>-213.65311318438216</v>
      </c>
      <c r="K167" s="23">
        <f t="shared" si="101"/>
        <v>-82.618074244787749</v>
      </c>
      <c r="L167" s="23">
        <f t="shared" si="101"/>
        <v>183.10529691663851</v>
      </c>
      <c r="M167" s="23">
        <f t="shared" si="101"/>
        <v>413.66060982032468</v>
      </c>
      <c r="N167" s="23">
        <f t="shared" si="101"/>
        <v>-13.068209672285775</v>
      </c>
      <c r="O167" s="23">
        <f t="shared" si="101"/>
        <v>-139.11317012774452</v>
      </c>
      <c r="P167" s="23">
        <f t="shared" si="101"/>
        <v>-26.652441971535154</v>
      </c>
      <c r="Q167" s="23">
        <f t="shared" si="101"/>
        <v>-31.837492013374685</v>
      </c>
      <c r="R167" s="23">
        <f t="shared" si="101"/>
        <v>-44.543640393234455</v>
      </c>
      <c r="S167" s="23">
        <f t="shared" si="101"/>
        <v>17.695582857098998</v>
      </c>
      <c r="T167" s="23">
        <f t="shared" si="101"/>
        <v>43.468505806758913</v>
      </c>
      <c r="U167" s="23">
        <f t="shared" si="101"/>
        <v>48.587312084887344</v>
      </c>
      <c r="V167" s="23">
        <f t="shared" si="101"/>
        <v>24.848827202547</v>
      </c>
      <c r="W167" s="23">
        <f t="shared" si="101"/>
        <v>-27.771091974712363</v>
      </c>
      <c r="X167" s="23">
        <f t="shared" si="101"/>
        <v>-18.7972787630124</v>
      </c>
      <c r="Y167" s="23">
        <f t="shared" si="101"/>
        <v>4.6419624959689827</v>
      </c>
      <c r="Z167" s="23">
        <f t="shared" si="101"/>
        <v>4.4453922869561211</v>
      </c>
      <c r="AA167" s="23">
        <f t="shared" si="101"/>
        <v>6.2706477847077622</v>
      </c>
      <c r="AB167" s="23">
        <f t="shared" si="101"/>
        <v>13.254558529832138</v>
      </c>
      <c r="AC167" s="23">
        <f t="shared" si="101"/>
        <v>11.330567228485961</v>
      </c>
      <c r="AD167" s="23">
        <f t="shared" si="101"/>
        <v>6.0088061206552084</v>
      </c>
      <c r="AE167" s="23">
        <f t="shared" si="101"/>
        <v>0.99294656163783657</v>
      </c>
      <c r="AF167" s="23">
        <f t="shared" si="101"/>
        <v>-0.89577908992305311</v>
      </c>
    </row>
    <row r="168" spans="1:32" ht="12" customHeight="1">
      <c r="A168" s="12" t="s">
        <v>8</v>
      </c>
      <c r="B168" s="17"/>
      <c r="C168" s="23">
        <f t="shared" si="100"/>
        <v>-1715.2719079738563</v>
      </c>
      <c r="D168" s="23">
        <f t="shared" si="101"/>
        <v>-2651.3347922937523</v>
      </c>
      <c r="E168" s="23">
        <f t="shared" si="101"/>
        <v>964.33424849999619</v>
      </c>
      <c r="F168" s="23">
        <f t="shared" si="101"/>
        <v>1050.147821101009</v>
      </c>
      <c r="G168" s="23">
        <f t="shared" si="101"/>
        <v>-368.9683593829559</v>
      </c>
      <c r="H168" s="23">
        <f t="shared" si="101"/>
        <v>24.418134348527929</v>
      </c>
      <c r="I168" s="23">
        <f t="shared" si="101"/>
        <v>-49.737657514487182</v>
      </c>
      <c r="J168" s="23">
        <f t="shared" si="101"/>
        <v>-462.53143127412204</v>
      </c>
      <c r="K168" s="23">
        <f t="shared" si="101"/>
        <v>-213.37109107497872</v>
      </c>
      <c r="L168" s="23">
        <f t="shared" si="101"/>
        <v>-82.509018386784192</v>
      </c>
      <c r="M168" s="23">
        <f t="shared" si="101"/>
        <v>182.8635979247083</v>
      </c>
      <c r="N168" s="23">
        <f t="shared" si="101"/>
        <v>413.11457781536137</v>
      </c>
      <c r="O168" s="23">
        <f t="shared" si="101"/>
        <v>-13.050959635517756</v>
      </c>
      <c r="P168" s="23">
        <f t="shared" si="101"/>
        <v>-138.9295407431764</v>
      </c>
      <c r="Q168" s="23">
        <f t="shared" si="101"/>
        <v>-26.617260748132139</v>
      </c>
      <c r="R168" s="23">
        <f t="shared" si="101"/>
        <v>-31.795466523917639</v>
      </c>
      <c r="S168" s="23">
        <f t="shared" si="101"/>
        <v>-44.484842787915113</v>
      </c>
      <c r="T168" s="23">
        <f t="shared" si="101"/>
        <v>17.672224687727976</v>
      </c>
      <c r="U168" s="23">
        <f t="shared" si="101"/>
        <v>43.411127379094069</v>
      </c>
      <c r="V168" s="23">
        <f t="shared" si="101"/>
        <v>48.523176832934951</v>
      </c>
      <c r="W168" s="23">
        <f t="shared" si="101"/>
        <v>24.816026750639139</v>
      </c>
      <c r="X168" s="23">
        <f t="shared" si="101"/>
        <v>-27.734434133305513</v>
      </c>
      <c r="Y168" s="23">
        <f t="shared" si="101"/>
        <v>-18.772466355045253</v>
      </c>
      <c r="Z168" s="23">
        <f t="shared" si="101"/>
        <v>4.6358351054741433</v>
      </c>
      <c r="AA168" s="23">
        <f t="shared" si="101"/>
        <v>4.439524369137871</v>
      </c>
      <c r="AB168" s="23">
        <f t="shared" si="101"/>
        <v>6.2623705296318803</v>
      </c>
      <c r="AC168" s="23">
        <f t="shared" si="101"/>
        <v>13.237062512572265</v>
      </c>
      <c r="AD168" s="23">
        <f t="shared" si="101"/>
        <v>11.315610879744781</v>
      </c>
      <c r="AE168" s="23">
        <f t="shared" si="101"/>
        <v>6.0008744965762162</v>
      </c>
      <c r="AF168" s="23">
        <f t="shared" si="101"/>
        <v>0.99163587217663007</v>
      </c>
    </row>
    <row r="169" spans="1:32" ht="12" customHeight="1">
      <c r="A169" s="12" t="s">
        <v>9</v>
      </c>
      <c r="B169" s="17"/>
      <c r="C169" s="23">
        <f t="shared" si="100"/>
        <v>-2310.9622925490203</v>
      </c>
      <c r="D169" s="23">
        <f t="shared" si="101"/>
        <v>-1691.2784191778928</v>
      </c>
      <c r="E169" s="23">
        <f t="shared" si="101"/>
        <v>-2626.141894218702</v>
      </c>
      <c r="F169" s="23">
        <f t="shared" si="101"/>
        <v>982.47814417844711</v>
      </c>
      <c r="G169" s="23">
        <f t="shared" si="101"/>
        <v>1068.2170492042305</v>
      </c>
      <c r="H169" s="23">
        <f t="shared" si="101"/>
        <v>-367.98265033343796</v>
      </c>
      <c r="I169" s="23">
        <f t="shared" si="101"/>
        <v>24.376867701478659</v>
      </c>
      <c r="J169" s="23">
        <f t="shared" si="101"/>
        <v>-49.65360087328736</v>
      </c>
      <c r="K169" s="23">
        <f t="shared" si="101"/>
        <v>-461.74975315526899</v>
      </c>
      <c r="L169" s="23">
        <f t="shared" si="101"/>
        <v>-213.01049393106223</v>
      </c>
      <c r="M169" s="23">
        <f t="shared" si="101"/>
        <v>-82.369578145709966</v>
      </c>
      <c r="N169" s="23">
        <f t="shared" si="101"/>
        <v>182.55455844421522</v>
      </c>
      <c r="O169" s="23">
        <f t="shared" si="101"/>
        <v>412.4164141788533</v>
      </c>
      <c r="P169" s="23">
        <f t="shared" si="101"/>
        <v>-13.028903513733894</v>
      </c>
      <c r="Q169" s="23">
        <f t="shared" si="101"/>
        <v>-138.69474981932035</v>
      </c>
      <c r="R169" s="23">
        <f t="shared" si="101"/>
        <v>-26.572277577467503</v>
      </c>
      <c r="S169" s="23">
        <f t="shared" si="101"/>
        <v>-31.741732185491855</v>
      </c>
      <c r="T169" s="23">
        <f t="shared" si="101"/>
        <v>-44.4096634036041</v>
      </c>
      <c r="U169" s="23">
        <f t="shared" si="101"/>
        <v>17.64235862800615</v>
      </c>
      <c r="V169" s="23">
        <f t="shared" si="101"/>
        <v>43.337762573823056</v>
      </c>
      <c r="W169" s="23">
        <f t="shared" si="101"/>
        <v>48.441172664087389</v>
      </c>
      <c r="X169" s="23">
        <f t="shared" si="101"/>
        <v>24.77408766543067</v>
      </c>
      <c r="Y169" s="23">
        <f t="shared" si="101"/>
        <v>-27.687562939619966</v>
      </c>
      <c r="Z169" s="23">
        <f t="shared" si="101"/>
        <v>-18.740740886905769</v>
      </c>
      <c r="AA169" s="23">
        <f t="shared" si="101"/>
        <v>4.6280005441458343</v>
      </c>
      <c r="AB169" s="23">
        <f t="shared" si="101"/>
        <v>4.4320215729539996</v>
      </c>
      <c r="AC169" s="23">
        <f t="shared" si="101"/>
        <v>6.2517871234367703</v>
      </c>
      <c r="AD169" s="23">
        <f t="shared" si="101"/>
        <v>13.214691876925826</v>
      </c>
      <c r="AE169" s="23">
        <f t="shared" si="101"/>
        <v>11.296487497358612</v>
      </c>
      <c r="AF169" s="23">
        <f t="shared" si="101"/>
        <v>5.9907330186770196</v>
      </c>
    </row>
    <row r="170" spans="1:32" ht="12" customHeight="1">
      <c r="A170" s="12" t="s">
        <v>10</v>
      </c>
      <c r="B170" s="17"/>
      <c r="C170" s="23">
        <f t="shared" si="100"/>
        <v>-88.893358888888542</v>
      </c>
      <c r="D170" s="23">
        <f t="shared" si="101"/>
        <v>-2278.933484007237</v>
      </c>
      <c r="E170" s="23">
        <f t="shared" si="101"/>
        <v>-1662.4526822546441</v>
      </c>
      <c r="F170" s="23">
        <f t="shared" si="101"/>
        <v>-2595.1696628513496</v>
      </c>
      <c r="G170" s="23">
        <f t="shared" si="101"/>
        <v>1002.4170039509877</v>
      </c>
      <c r="H170" s="23">
        <f t="shared" si="101"/>
        <v>1065.8354149986171</v>
      </c>
      <c r="I170" s="23">
        <f t="shared" si="101"/>
        <v>-366.97437787152467</v>
      </c>
      <c r="J170" s="23">
        <f t="shared" si="101"/>
        <v>24.310075083976699</v>
      </c>
      <c r="K170" s="23">
        <f t="shared" si="101"/>
        <v>-49.517550006894453</v>
      </c>
      <c r="L170" s="23">
        <f t="shared" si="101"/>
        <v>-460.48455883162387</v>
      </c>
      <c r="M170" s="23">
        <f t="shared" si="101"/>
        <v>-212.42684517769067</v>
      </c>
      <c r="N170" s="23">
        <f t="shared" si="101"/>
        <v>-82.143885501591285</v>
      </c>
      <c r="O170" s="23">
        <f t="shared" si="101"/>
        <v>182.05435895407845</v>
      </c>
      <c r="P170" s="23">
        <f t="shared" si="101"/>
        <v>411.28639320400271</v>
      </c>
      <c r="Q170" s="23">
        <f t="shared" si="101"/>
        <v>-12.993204318106109</v>
      </c>
      <c r="R170" s="23">
        <f t="shared" ref="R170:AF170" si="102">R85-Q85</f>
        <v>-138.31472620481509</v>
      </c>
      <c r="S170" s="23">
        <f t="shared" si="102"/>
        <v>-26.499469536905053</v>
      </c>
      <c r="T170" s="23">
        <f t="shared" si="102"/>
        <v>-31.654759839303551</v>
      </c>
      <c r="U170" s="23">
        <f t="shared" si="102"/>
        <v>-44.287980925878401</v>
      </c>
      <c r="V170" s="23">
        <f t="shared" si="102"/>
        <v>17.594018565365332</v>
      </c>
      <c r="W170" s="23">
        <f t="shared" si="102"/>
        <v>43.219017104370323</v>
      </c>
      <c r="X170" s="23">
        <f t="shared" si="102"/>
        <v>48.308443850987715</v>
      </c>
      <c r="Y170" s="23">
        <f t="shared" si="102"/>
        <v>24.70620666522791</v>
      </c>
      <c r="Z170" s="23">
        <f t="shared" si="102"/>
        <v>-27.611699017165847</v>
      </c>
      <c r="AA170" s="23">
        <f t="shared" si="102"/>
        <v>-18.689391256875751</v>
      </c>
      <c r="AB170" s="23">
        <f t="shared" si="102"/>
        <v>4.6153198226556924</v>
      </c>
      <c r="AC170" s="23">
        <f t="shared" si="102"/>
        <v>4.4198778338441116</v>
      </c>
      <c r="AD170" s="23">
        <f t="shared" si="102"/>
        <v>6.2346572267178999</v>
      </c>
      <c r="AE170" s="23">
        <f t="shared" si="102"/>
        <v>13.178483621183659</v>
      </c>
      <c r="AF170" s="23">
        <f t="shared" si="102"/>
        <v>11.265535121615358</v>
      </c>
    </row>
    <row r="171" spans="1:32" ht="12" customHeight="1">
      <c r="A171" s="12" t="s">
        <v>11</v>
      </c>
      <c r="B171" s="17"/>
      <c r="C171" s="23">
        <f t="shared" si="100"/>
        <v>-482.52159098039192</v>
      </c>
      <c r="D171" s="23">
        <f t="shared" ref="D171:AF179" si="103">D86-C86</f>
        <v>-93.01834721652267</v>
      </c>
      <c r="E171" s="23">
        <f t="shared" si="103"/>
        <v>-2273.296007490937</v>
      </c>
      <c r="F171" s="23">
        <f t="shared" si="103"/>
        <v>-1661.0111843448367</v>
      </c>
      <c r="G171" s="23">
        <f t="shared" si="103"/>
        <v>-2590.5464264610218</v>
      </c>
      <c r="H171" s="23">
        <f t="shared" si="103"/>
        <v>998.99634504086953</v>
      </c>
      <c r="I171" s="23">
        <f t="shared" si="103"/>
        <v>1061.4441730888229</v>
      </c>
      <c r="J171" s="23">
        <f t="shared" si="103"/>
        <v>-365.46244343469425</v>
      </c>
      <c r="K171" s="23">
        <f t="shared" si="103"/>
        <v>24.209917574630708</v>
      </c>
      <c r="L171" s="23">
        <f t="shared" si="103"/>
        <v>-49.313537700866618</v>
      </c>
      <c r="M171" s="23">
        <f t="shared" si="103"/>
        <v>-458.58736244923693</v>
      </c>
      <c r="N171" s="23">
        <f t="shared" si="103"/>
        <v>-211.55164657555906</v>
      </c>
      <c r="O171" s="23">
        <f t="shared" si="103"/>
        <v>-81.805452693324696</v>
      </c>
      <c r="P171" s="23">
        <f t="shared" si="103"/>
        <v>181.30429499518777</v>
      </c>
      <c r="Q171" s="23">
        <f t="shared" si="103"/>
        <v>409.59189326400247</v>
      </c>
      <c r="R171" s="23">
        <f t="shared" si="103"/>
        <v>-12.939672316315409</v>
      </c>
      <c r="S171" s="23">
        <f t="shared" si="103"/>
        <v>-137.74486953285123</v>
      </c>
      <c r="T171" s="23">
        <f t="shared" si="103"/>
        <v>-26.390291722413167</v>
      </c>
      <c r="U171" s="23">
        <f t="shared" si="103"/>
        <v>-31.524342228765818</v>
      </c>
      <c r="V171" s="23">
        <f t="shared" si="103"/>
        <v>-44.105514444463552</v>
      </c>
      <c r="W171" s="23">
        <f t="shared" si="103"/>
        <v>17.521531208875786</v>
      </c>
      <c r="X171" s="23">
        <f t="shared" si="103"/>
        <v>43.040954753900223</v>
      </c>
      <c r="Y171" s="23">
        <f t="shared" si="103"/>
        <v>48.109413062321437</v>
      </c>
      <c r="Z171" s="23">
        <f t="shared" si="103"/>
        <v>24.604417093767552</v>
      </c>
      <c r="AA171" s="23">
        <f t="shared" si="103"/>
        <v>-27.497938817215072</v>
      </c>
      <c r="AB171" s="23">
        <f t="shared" si="103"/>
        <v>-18.612390964897713</v>
      </c>
      <c r="AC171" s="23">
        <f t="shared" si="103"/>
        <v>4.5963047049863235</v>
      </c>
      <c r="AD171" s="23">
        <f t="shared" si="103"/>
        <v>4.4016679371688952</v>
      </c>
      <c r="AE171" s="23">
        <f t="shared" si="103"/>
        <v>6.208970438943652</v>
      </c>
      <c r="AF171" s="23">
        <f t="shared" si="103"/>
        <v>13.124188268664511</v>
      </c>
    </row>
    <row r="172" spans="1:32" ht="12" customHeight="1">
      <c r="A172" s="12" t="s">
        <v>12</v>
      </c>
      <c r="B172" s="17"/>
      <c r="C172" s="23">
        <f t="shared" si="100"/>
        <v>-319.33619764705873</v>
      </c>
      <c r="D172" s="23">
        <f t="shared" si="103"/>
        <v>-416.12720518177957</v>
      </c>
      <c r="E172" s="23">
        <f t="shared" si="103"/>
        <v>-30.429615392089545</v>
      </c>
      <c r="F172" s="23">
        <f t="shared" si="103"/>
        <v>-2197.6159772965102</v>
      </c>
      <c r="G172" s="23">
        <f t="shared" si="103"/>
        <v>-1590.4230517350543</v>
      </c>
      <c r="H172" s="23">
        <f t="shared" si="103"/>
        <v>-2574.2576626779892</v>
      </c>
      <c r="I172" s="23">
        <f t="shared" si="103"/>
        <v>993.19217627618218</v>
      </c>
      <c r="J172" s="23">
        <f t="shared" si="103"/>
        <v>1055.2771824431766</v>
      </c>
      <c r="K172" s="23">
        <f t="shared" si="103"/>
        <v>-363.33910663833831</v>
      </c>
      <c r="L172" s="23">
        <f t="shared" si="103"/>
        <v>24.069257953521628</v>
      </c>
      <c r="M172" s="23">
        <f t="shared" si="103"/>
        <v>-49.027026046824176</v>
      </c>
      <c r="N172" s="23">
        <f t="shared" si="103"/>
        <v>-455.92296987340706</v>
      </c>
      <c r="O172" s="23">
        <f t="shared" si="103"/>
        <v>-210.32253150895485</v>
      </c>
      <c r="P172" s="23">
        <f t="shared" si="103"/>
        <v>-81.330163013176389</v>
      </c>
      <c r="Q172" s="23">
        <f t="shared" si="103"/>
        <v>180.25091704126589</v>
      </c>
      <c r="R172" s="23">
        <f t="shared" si="103"/>
        <v>407.21216436413852</v>
      </c>
      <c r="S172" s="23">
        <f t="shared" si="103"/>
        <v>-12.864492820158375</v>
      </c>
      <c r="T172" s="23">
        <f t="shared" si="103"/>
        <v>-136.94457184086514</v>
      </c>
      <c r="U172" s="23">
        <f t="shared" si="103"/>
        <v>-26.236964127505416</v>
      </c>
      <c r="V172" s="23">
        <f t="shared" si="103"/>
        <v>-31.341185800417406</v>
      </c>
      <c r="W172" s="23">
        <f t="shared" si="103"/>
        <v>-43.849261405541256</v>
      </c>
      <c r="X172" s="23">
        <f t="shared" si="103"/>
        <v>17.419731112552654</v>
      </c>
      <c r="Y172" s="23">
        <f t="shared" si="103"/>
        <v>42.790886806779781</v>
      </c>
      <c r="Z172" s="23">
        <f t="shared" si="103"/>
        <v>47.829897372429514</v>
      </c>
      <c r="AA172" s="23">
        <f t="shared" si="103"/>
        <v>24.461465430453245</v>
      </c>
      <c r="AB172" s="23">
        <f t="shared" si="103"/>
        <v>-27.338175792687252</v>
      </c>
      <c r="AC172" s="23">
        <f t="shared" si="103"/>
        <v>-18.504252973391885</v>
      </c>
      <c r="AD172" s="23">
        <f t="shared" si="103"/>
        <v>4.569600174650077</v>
      </c>
      <c r="AE172" s="23">
        <f t="shared" si="103"/>
        <v>4.3760942464541586</v>
      </c>
      <c r="AF172" s="23">
        <f t="shared" si="103"/>
        <v>6.1728963206933258</v>
      </c>
    </row>
    <row r="173" spans="1:32" ht="12" customHeight="1">
      <c r="A173" s="12" t="s">
        <v>13</v>
      </c>
      <c r="B173" s="17"/>
      <c r="C173" s="23">
        <f t="shared" si="100"/>
        <v>-2017.6356170588242</v>
      </c>
      <c r="D173" s="23">
        <f t="shared" si="103"/>
        <v>-287.28094553853953</v>
      </c>
      <c r="E173" s="23">
        <f t="shared" si="103"/>
        <v>-384.86510533125693</v>
      </c>
      <c r="F173" s="23">
        <f t="shared" si="103"/>
        <v>-3.4429481475799548</v>
      </c>
      <c r="G173" s="23">
        <f t="shared" si="103"/>
        <v>-2152.7603980692948</v>
      </c>
      <c r="H173" s="23">
        <f t="shared" si="103"/>
        <v>-1575.4958450762188</v>
      </c>
      <c r="I173" s="23">
        <f t="shared" si="103"/>
        <v>-2552.9685518076421</v>
      </c>
      <c r="J173" s="23">
        <f t="shared" si="103"/>
        <v>984.97847697837824</v>
      </c>
      <c r="K173" s="23">
        <f t="shared" si="103"/>
        <v>1046.5500401443715</v>
      </c>
      <c r="L173" s="23">
        <f t="shared" si="103"/>
        <v>-360.33429222643917</v>
      </c>
      <c r="M173" s="23">
        <f t="shared" si="103"/>
        <v>23.870205190245542</v>
      </c>
      <c r="N173" s="23">
        <f t="shared" si="103"/>
        <v>-48.621572541416754</v>
      </c>
      <c r="O173" s="23">
        <f t="shared" si="103"/>
        <v>-452.1524869125542</v>
      </c>
      <c r="P173" s="23">
        <f t="shared" si="103"/>
        <v>-208.58316417337574</v>
      </c>
      <c r="Q173" s="23">
        <f t="shared" si="103"/>
        <v>-80.65756256505756</v>
      </c>
      <c r="R173" s="23">
        <f t="shared" si="103"/>
        <v>178.76024195733498</v>
      </c>
      <c r="S173" s="23">
        <f t="shared" si="103"/>
        <v>403.84451976484706</v>
      </c>
      <c r="T173" s="23">
        <f t="shared" si="103"/>
        <v>-12.758103464535452</v>
      </c>
      <c r="U173" s="23">
        <f t="shared" si="103"/>
        <v>-135.81204023174178</v>
      </c>
      <c r="V173" s="23">
        <f t="shared" si="103"/>
        <v>-26.01998443417051</v>
      </c>
      <c r="W173" s="23">
        <f t="shared" si="103"/>
        <v>-31.081994193848004</v>
      </c>
      <c r="X173" s="23">
        <f t="shared" si="103"/>
        <v>-43.486628013717564</v>
      </c>
      <c r="Y173" s="23">
        <f t="shared" si="103"/>
        <v>17.275669936251688</v>
      </c>
      <c r="Z173" s="23">
        <f t="shared" si="103"/>
        <v>42.437006172887777</v>
      </c>
      <c r="AA173" s="23">
        <f t="shared" si="103"/>
        <v>47.434344121159484</v>
      </c>
      <c r="AB173" s="23">
        <f t="shared" si="103"/>
        <v>24.259169111343908</v>
      </c>
      <c r="AC173" s="23">
        <f t="shared" si="103"/>
        <v>-27.112089078881581</v>
      </c>
      <c r="AD173" s="23">
        <f t="shared" si="103"/>
        <v>-18.351222801302356</v>
      </c>
      <c r="AE173" s="23">
        <f t="shared" si="103"/>
        <v>4.5318095812053798</v>
      </c>
      <c r="AF173" s="23">
        <f t="shared" si="103"/>
        <v>4.3399039470359639</v>
      </c>
    </row>
    <row r="174" spans="1:32" ht="12" customHeight="1">
      <c r="A174" s="12" t="s">
        <v>14</v>
      </c>
      <c r="B174" s="17"/>
      <c r="C174" s="23">
        <f t="shared" si="100"/>
        <v>-2369.2871500000001</v>
      </c>
      <c r="D174" s="23">
        <f t="shared" si="103"/>
        <v>-1979.0429240910544</v>
      </c>
      <c r="E174" s="23">
        <f t="shared" si="103"/>
        <v>-276.85285076435139</v>
      </c>
      <c r="F174" s="23">
        <f t="shared" si="103"/>
        <v>-374.3166285065945</v>
      </c>
      <c r="G174" s="23">
        <f t="shared" si="103"/>
        <v>1.0682966484491772</v>
      </c>
      <c r="H174" s="23">
        <f t="shared" si="103"/>
        <v>-2122.2369223573887</v>
      </c>
      <c r="I174" s="23">
        <f t="shared" si="103"/>
        <v>-1556.0542263479783</v>
      </c>
      <c r="J174" s="23">
        <f t="shared" si="103"/>
        <v>-2521.4649198783359</v>
      </c>
      <c r="K174" s="23">
        <f t="shared" si="103"/>
        <v>972.82384257246531</v>
      </c>
      <c r="L174" s="23">
        <f t="shared" si="103"/>
        <v>1033.63561264899</v>
      </c>
      <c r="M174" s="23">
        <f t="shared" si="103"/>
        <v>-355.88776706036515</v>
      </c>
      <c r="N174" s="23">
        <f t="shared" si="103"/>
        <v>23.575646858197615</v>
      </c>
      <c r="O174" s="23">
        <f t="shared" si="103"/>
        <v>-48.021582336255051</v>
      </c>
      <c r="P174" s="23">
        <f t="shared" si="103"/>
        <v>-446.57292522405351</v>
      </c>
      <c r="Q174" s="23">
        <f t="shared" si="103"/>
        <v>-206.00924792747628</v>
      </c>
      <c r="R174" s="23">
        <f t="shared" si="103"/>
        <v>-79.662248243004797</v>
      </c>
      <c r="S174" s="23">
        <f t="shared" si="103"/>
        <v>176.55434057158163</v>
      </c>
      <c r="T174" s="23">
        <f t="shared" si="103"/>
        <v>398.86107839094893</v>
      </c>
      <c r="U174" s="23">
        <f t="shared" si="103"/>
        <v>-12.60066846778318</v>
      </c>
      <c r="V174" s="23">
        <f t="shared" si="103"/>
        <v>-134.13611965528253</v>
      </c>
      <c r="W174" s="23">
        <f t="shared" si="103"/>
        <v>-25.698897826252505</v>
      </c>
      <c r="X174" s="23">
        <f t="shared" si="103"/>
        <v>-30.698442385496492</v>
      </c>
      <c r="Y174" s="23">
        <f t="shared" si="103"/>
        <v>-42.950003024027865</v>
      </c>
      <c r="Z174" s="23">
        <f t="shared" si="103"/>
        <v>17.06248816923835</v>
      </c>
      <c r="AA174" s="23">
        <f t="shared" si="103"/>
        <v>41.913333516714374</v>
      </c>
      <c r="AB174" s="23">
        <f t="shared" si="103"/>
        <v>46.849004314703961</v>
      </c>
      <c r="AC174" s="23">
        <f t="shared" si="103"/>
        <v>23.959810964510325</v>
      </c>
      <c r="AD174" s="23">
        <f t="shared" si="103"/>
        <v>-26.777525899648026</v>
      </c>
      <c r="AE174" s="23">
        <f t="shared" si="103"/>
        <v>-18.124768711934848</v>
      </c>
      <c r="AF174" s="23">
        <f t="shared" si="103"/>
        <v>4.4758870509740518</v>
      </c>
    </row>
    <row r="175" spans="1:32" ht="12" customHeight="1">
      <c r="A175" s="12" t="s">
        <v>15</v>
      </c>
      <c r="B175" s="17"/>
      <c r="C175" s="23">
        <f t="shared" si="100"/>
        <v>1002.3564337537464</v>
      </c>
      <c r="D175" s="23">
        <f t="shared" si="103"/>
        <v>-2307.8190046920863</v>
      </c>
      <c r="E175" s="23">
        <f t="shared" si="103"/>
        <v>-1934.2247539482596</v>
      </c>
      <c r="F175" s="23">
        <f t="shared" si="103"/>
        <v>-269.94335374740149</v>
      </c>
      <c r="G175" s="23">
        <f t="shared" si="103"/>
        <v>-366.83190177326287</v>
      </c>
      <c r="H175" s="23">
        <f t="shared" si="103"/>
        <v>7.0611763182259892</v>
      </c>
      <c r="I175" s="23">
        <f t="shared" si="103"/>
        <v>-2083.9096039741853</v>
      </c>
      <c r="J175" s="23">
        <f t="shared" si="103"/>
        <v>-1527.9520926387413</v>
      </c>
      <c r="K175" s="23">
        <f t="shared" si="103"/>
        <v>-2475.9275966143023</v>
      </c>
      <c r="L175" s="23">
        <f t="shared" si="103"/>
        <v>955.25477252555083</v>
      </c>
      <c r="M175" s="23">
        <f t="shared" si="103"/>
        <v>1014.9682900702228</v>
      </c>
      <c r="N175" s="23">
        <f t="shared" si="103"/>
        <v>-349.46048101463111</v>
      </c>
      <c r="O175" s="23">
        <f t="shared" si="103"/>
        <v>23.149873791248865</v>
      </c>
      <c r="P175" s="23">
        <f t="shared" si="103"/>
        <v>-47.154318904883439</v>
      </c>
      <c r="Q175" s="23">
        <f t="shared" si="103"/>
        <v>-438.50787720511289</v>
      </c>
      <c r="R175" s="23">
        <f t="shared" si="103"/>
        <v>-202.28874813218044</v>
      </c>
      <c r="S175" s="23">
        <f t="shared" si="103"/>
        <v>-78.22355856638751</v>
      </c>
      <c r="T175" s="23">
        <f t="shared" si="103"/>
        <v>173.36579251093099</v>
      </c>
      <c r="U175" s="23">
        <f t="shared" si="103"/>
        <v>391.65770002112185</v>
      </c>
      <c r="V175" s="23">
        <f t="shared" si="103"/>
        <v>-12.37310206031998</v>
      </c>
      <c r="W175" s="23">
        <f t="shared" si="103"/>
        <v>-131.71363905919316</v>
      </c>
      <c r="X175" s="23">
        <f t="shared" si="103"/>
        <v>-25.234779127389629</v>
      </c>
      <c r="Y175" s="23">
        <f t="shared" si="103"/>
        <v>-30.144032572537981</v>
      </c>
      <c r="Z175" s="23">
        <f t="shared" si="103"/>
        <v>-42.174331644871927</v>
      </c>
      <c r="AA175" s="23">
        <f t="shared" si="103"/>
        <v>16.75434188755753</v>
      </c>
      <c r="AB175" s="23">
        <f t="shared" si="103"/>
        <v>41.156384251873533</v>
      </c>
      <c r="AC175" s="23">
        <f t="shared" si="103"/>
        <v>46.002917487455306</v>
      </c>
      <c r="AD175" s="23">
        <f t="shared" si="103"/>
        <v>23.527099944565634</v>
      </c>
      <c r="AE175" s="23">
        <f t="shared" si="103"/>
        <v>-26.293927320310104</v>
      </c>
      <c r="AF175" s="23">
        <f t="shared" si="103"/>
        <v>-17.797437784022804</v>
      </c>
    </row>
    <row r="176" spans="1:32" ht="12" customHeight="1">
      <c r="A176" s="12" t="s">
        <v>16</v>
      </c>
      <c r="B176" s="17"/>
      <c r="C176" s="23">
        <f t="shared" si="100"/>
        <v>-116.91654849224324</v>
      </c>
      <c r="D176" s="23">
        <f t="shared" si="103"/>
        <v>1004.4510102053209</v>
      </c>
      <c r="E176" s="23">
        <f t="shared" si="103"/>
        <v>-2202.6032071612899</v>
      </c>
      <c r="F176" s="23">
        <f t="shared" si="103"/>
        <v>-1851.2755611790253</v>
      </c>
      <c r="G176" s="23">
        <f t="shared" si="103"/>
        <v>-243.64841229804733</v>
      </c>
      <c r="H176" s="23">
        <f t="shared" si="103"/>
        <v>-345.89187998991292</v>
      </c>
      <c r="I176" s="23">
        <f t="shared" si="103"/>
        <v>6.860511112929089</v>
      </c>
      <c r="J176" s="23">
        <f t="shared" si="103"/>
        <v>-2024.6888552414885</v>
      </c>
      <c r="K176" s="23">
        <f t="shared" si="103"/>
        <v>-1484.5305993161937</v>
      </c>
      <c r="L176" s="23">
        <f t="shared" si="103"/>
        <v>-2405.5664418886768</v>
      </c>
      <c r="M176" s="23">
        <f t="shared" si="103"/>
        <v>928.10824815061596</v>
      </c>
      <c r="N176" s="23">
        <f t="shared" si="103"/>
        <v>986.12482106212701</v>
      </c>
      <c r="O176" s="23">
        <f t="shared" si="103"/>
        <v>-339.52947858597145</v>
      </c>
      <c r="P176" s="23">
        <f t="shared" si="103"/>
        <v>22.49199839378889</v>
      </c>
      <c r="Q176" s="23">
        <f t="shared" si="103"/>
        <v>-45.814282817808817</v>
      </c>
      <c r="R176" s="23">
        <f t="shared" si="103"/>
        <v>-426.04631708573561</v>
      </c>
      <c r="S176" s="23">
        <f t="shared" si="103"/>
        <v>-196.54008652913308</v>
      </c>
      <c r="T176" s="23">
        <f t="shared" si="103"/>
        <v>-76.000593761194978</v>
      </c>
      <c r="U176" s="23">
        <f t="shared" si="103"/>
        <v>168.43906631438495</v>
      </c>
      <c r="V176" s="23">
        <f t="shared" si="103"/>
        <v>380.52753285938707</v>
      </c>
      <c r="W176" s="23">
        <f t="shared" si="103"/>
        <v>-12.021482025189471</v>
      </c>
      <c r="X176" s="23">
        <f t="shared" si="103"/>
        <v>-127.97058786900834</v>
      </c>
      <c r="Y176" s="23">
        <f t="shared" si="103"/>
        <v>-24.517654684382251</v>
      </c>
      <c r="Z176" s="23">
        <f t="shared" si="103"/>
        <v>-29.287396480758616</v>
      </c>
      <c r="AA176" s="23">
        <f t="shared" si="103"/>
        <v>-40.975817327097502</v>
      </c>
      <c r="AB176" s="23">
        <f t="shared" si="103"/>
        <v>16.278215346745128</v>
      </c>
      <c r="AC176" s="23">
        <f t="shared" si="103"/>
        <v>39.986798063548122</v>
      </c>
      <c r="AD176" s="23">
        <f t="shared" si="103"/>
        <v>44.695602039462756</v>
      </c>
      <c r="AE176" s="23">
        <f t="shared" si="103"/>
        <v>22.858504497062313</v>
      </c>
      <c r="AF176" s="23">
        <f t="shared" si="103"/>
        <v>-25.546703899456588</v>
      </c>
    </row>
    <row r="177" spans="1:32" ht="12" customHeight="1">
      <c r="A177" s="12" t="s">
        <v>17</v>
      </c>
      <c r="B177" s="17"/>
      <c r="C177" s="23">
        <f t="shared" si="100"/>
        <v>-669.25609726138828</v>
      </c>
      <c r="D177" s="23">
        <f t="shared" si="103"/>
        <v>-45.301329879866898</v>
      </c>
      <c r="E177" s="23">
        <f t="shared" si="103"/>
        <v>1001.4578891128767</v>
      </c>
      <c r="F177" s="23">
        <f t="shared" si="103"/>
        <v>-2032.8845702131475</v>
      </c>
      <c r="G177" s="23">
        <f t="shared" si="103"/>
        <v>-1717.6055974013234</v>
      </c>
      <c r="H177" s="23">
        <f t="shared" si="103"/>
        <v>-211.18434505363257</v>
      </c>
      <c r="I177" s="23">
        <f t="shared" si="103"/>
        <v>-328.81284479478381</v>
      </c>
      <c r="J177" s="23">
        <f t="shared" si="103"/>
        <v>6.5217610076724668</v>
      </c>
      <c r="K177" s="23">
        <f t="shared" si="103"/>
        <v>-1924.7161926312447</v>
      </c>
      <c r="L177" s="23">
        <f t="shared" si="103"/>
        <v>-1411.2292244625642</v>
      </c>
      <c r="M177" s="23">
        <f t="shared" si="103"/>
        <v>-2286.7872617401408</v>
      </c>
      <c r="N177" s="23">
        <f t="shared" si="103"/>
        <v>882.28123007920021</v>
      </c>
      <c r="O177" s="23">
        <f t="shared" si="103"/>
        <v>937.43313010308611</v>
      </c>
      <c r="P177" s="23">
        <f t="shared" si="103"/>
        <v>-322.76459843115845</v>
      </c>
      <c r="Q177" s="23">
        <f t="shared" si="103"/>
        <v>21.381415421480597</v>
      </c>
      <c r="R177" s="23">
        <f t="shared" si="103"/>
        <v>-43.552120003499112</v>
      </c>
      <c r="S177" s="23">
        <f t="shared" si="103"/>
        <v>-405.00951204574812</v>
      </c>
      <c r="T177" s="23">
        <f t="shared" si="103"/>
        <v>-186.8355654077277</v>
      </c>
      <c r="U177" s="23">
        <f t="shared" si="103"/>
        <v>-72.247927420094129</v>
      </c>
      <c r="V177" s="23">
        <f t="shared" si="103"/>
        <v>160.12208373039903</v>
      </c>
      <c r="W177" s="23">
        <f t="shared" si="103"/>
        <v>361.73829985799239</v>
      </c>
      <c r="X177" s="23">
        <f t="shared" si="103"/>
        <v>-11.427899676243214</v>
      </c>
      <c r="Y177" s="23">
        <f t="shared" si="103"/>
        <v>-121.65180937030618</v>
      </c>
      <c r="Z177" s="23">
        <f t="shared" si="103"/>
        <v>-23.307051280598898</v>
      </c>
      <c r="AA177" s="23">
        <f t="shared" si="103"/>
        <v>-27.841278476244952</v>
      </c>
      <c r="AB177" s="23">
        <f t="shared" si="103"/>
        <v>-38.952562469830809</v>
      </c>
      <c r="AC177" s="23">
        <f t="shared" si="103"/>
        <v>15.474449115432435</v>
      </c>
      <c r="AD177" s="23">
        <f t="shared" si="103"/>
        <v>38.012377815557556</v>
      </c>
      <c r="AE177" s="23">
        <f t="shared" si="103"/>
        <v>42.488676105492232</v>
      </c>
      <c r="AF177" s="23">
        <f t="shared" si="103"/>
        <v>21.729824625118454</v>
      </c>
    </row>
    <row r="178" spans="1:32" ht="12" customHeight="1">
      <c r="A178" s="12" t="s">
        <v>18</v>
      </c>
      <c r="B178" s="17"/>
      <c r="C178" s="23">
        <f t="shared" si="100"/>
        <v>667.09471739151741</v>
      </c>
      <c r="D178" s="23">
        <f t="shared" si="103"/>
        <v>-443.31382670355197</v>
      </c>
      <c r="E178" s="23">
        <f t="shared" si="103"/>
        <v>80.731650468214866</v>
      </c>
      <c r="F178" s="23">
        <f t="shared" si="103"/>
        <v>1015.423497319287</v>
      </c>
      <c r="G178" s="23">
        <f t="shared" si="103"/>
        <v>-1729.4486177975123</v>
      </c>
      <c r="H178" s="23">
        <f t="shared" si="103"/>
        <v>-1511.7226255980986</v>
      </c>
      <c r="I178" s="23">
        <f t="shared" si="103"/>
        <v>-192.22782999571427</v>
      </c>
      <c r="J178" s="23">
        <f t="shared" si="103"/>
        <v>-299.29765681053141</v>
      </c>
      <c r="K178" s="23">
        <f t="shared" si="103"/>
        <v>5.9363489558709261</v>
      </c>
      <c r="L178" s="23">
        <f t="shared" si="103"/>
        <v>-1751.9481236791271</v>
      </c>
      <c r="M178" s="23">
        <f t="shared" si="103"/>
        <v>-1284.5532247008141</v>
      </c>
      <c r="N178" s="23">
        <f t="shared" si="103"/>
        <v>-2081.5186508001398</v>
      </c>
      <c r="O178" s="23">
        <f t="shared" si="103"/>
        <v>803.08512575116538</v>
      </c>
      <c r="P178" s="23">
        <f t="shared" si="103"/>
        <v>853.28643238229733</v>
      </c>
      <c r="Q178" s="23">
        <f t="shared" si="103"/>
        <v>-293.79231846045604</v>
      </c>
      <c r="R178" s="23">
        <f t="shared" si="103"/>
        <v>19.462157991229105</v>
      </c>
      <c r="S178" s="23">
        <f t="shared" si="103"/>
        <v>-39.642756274663043</v>
      </c>
      <c r="T178" s="23">
        <f t="shared" si="103"/>
        <v>-368.65469175002181</v>
      </c>
      <c r="U178" s="23">
        <f t="shared" si="103"/>
        <v>-170.06466693934544</v>
      </c>
      <c r="V178" s="23">
        <f t="shared" si="103"/>
        <v>-65.762745368864671</v>
      </c>
      <c r="W178" s="23">
        <f t="shared" si="103"/>
        <v>145.74906431662657</v>
      </c>
      <c r="X178" s="23">
        <f t="shared" si="103"/>
        <v>329.26762819650048</v>
      </c>
      <c r="Y178" s="23">
        <f t="shared" si="103"/>
        <v>-10.402098487059448</v>
      </c>
      <c r="Z178" s="23">
        <f t="shared" si="103"/>
        <v>-110.73199258386012</v>
      </c>
      <c r="AA178" s="23">
        <f t="shared" si="103"/>
        <v>-21.214943229483652</v>
      </c>
      <c r="AB178" s="23">
        <f t="shared" si="103"/>
        <v>-25.342165132721675</v>
      </c>
      <c r="AC178" s="23">
        <f t="shared" si="103"/>
        <v>-35.456068272705124</v>
      </c>
      <c r="AD178" s="23">
        <f t="shared" si="103"/>
        <v>14.085417993854207</v>
      </c>
      <c r="AE178" s="23">
        <f t="shared" si="103"/>
        <v>34.600277300886773</v>
      </c>
      <c r="AF178" s="23">
        <f t="shared" si="103"/>
        <v>38.674770163836001</v>
      </c>
    </row>
    <row r="179" spans="1:32" ht="12" customHeight="1">
      <c r="A179" s="12" t="s">
        <v>19</v>
      </c>
      <c r="B179" s="17"/>
      <c r="C179" s="23">
        <f t="shared" si="100"/>
        <v>1294.6432401897482</v>
      </c>
      <c r="D179" s="23">
        <f t="shared" si="103"/>
        <v>736.87354405471615</v>
      </c>
      <c r="E179" s="23">
        <f t="shared" si="103"/>
        <v>-179.83527182233775</v>
      </c>
      <c r="F179" s="23">
        <f t="shared" si="103"/>
        <v>219.3787666467415</v>
      </c>
      <c r="G179" s="23">
        <f t="shared" si="103"/>
        <v>985.9098263615615</v>
      </c>
      <c r="H179" s="23">
        <f t="shared" si="103"/>
        <v>-1339.9004504449676</v>
      </c>
      <c r="I179" s="23">
        <f t="shared" si="103"/>
        <v>-1264.9451027736295</v>
      </c>
      <c r="J179" s="23">
        <f t="shared" si="103"/>
        <v>-160.84806038652641</v>
      </c>
      <c r="K179" s="23">
        <f t="shared" si="103"/>
        <v>-250.43953093201617</v>
      </c>
      <c r="L179" s="23">
        <f t="shared" si="103"/>
        <v>4.9672839533732258</v>
      </c>
      <c r="M179" s="23">
        <f t="shared" si="103"/>
        <v>-1465.9555674008479</v>
      </c>
      <c r="N179" s="23">
        <f t="shared" si="103"/>
        <v>-1074.8594241582487</v>
      </c>
      <c r="O179" s="23">
        <f t="shared" si="103"/>
        <v>-1741.7261467657704</v>
      </c>
      <c r="P179" s="23">
        <f t="shared" si="103"/>
        <v>671.9874266136394</v>
      </c>
      <c r="Q179" s="23">
        <f t="shared" si="103"/>
        <v>713.9937417276733</v>
      </c>
      <c r="R179" s="23">
        <f t="shared" ref="R179:AF179" si="104">R94-Q94</f>
        <v>-245.83289829510386</v>
      </c>
      <c r="S179" s="23">
        <f t="shared" si="104"/>
        <v>16.285104835731545</v>
      </c>
      <c r="T179" s="23">
        <f t="shared" si="104"/>
        <v>-33.17136990672725</v>
      </c>
      <c r="U179" s="23">
        <f t="shared" si="104"/>
        <v>-308.47454357522383</v>
      </c>
      <c r="V179" s="23">
        <f t="shared" si="104"/>
        <v>-142.30286955891916</v>
      </c>
      <c r="W179" s="23">
        <f t="shared" si="104"/>
        <v>-55.027464225709537</v>
      </c>
      <c r="X179" s="23">
        <f t="shared" si="104"/>
        <v>121.95660898322103</v>
      </c>
      <c r="Y179" s="23">
        <f t="shared" si="104"/>
        <v>275.51712644656982</v>
      </c>
      <c r="Z179" s="23">
        <f t="shared" si="104"/>
        <v>-8.7040329468964046</v>
      </c>
      <c r="AA179" s="23">
        <f t="shared" si="104"/>
        <v>-92.655814874704902</v>
      </c>
      <c r="AB179" s="23">
        <f t="shared" si="104"/>
        <v>-17.751760864952757</v>
      </c>
      <c r="AC179" s="23">
        <f t="shared" si="104"/>
        <v>-21.205244358655818</v>
      </c>
      <c r="AD179" s="23">
        <f t="shared" si="104"/>
        <v>-29.668127714514867</v>
      </c>
      <c r="AE179" s="23">
        <f t="shared" si="104"/>
        <v>11.786077822838706</v>
      </c>
      <c r="AF179" s="23">
        <f t="shared" si="104"/>
        <v>28.952038280865509</v>
      </c>
    </row>
    <row r="180" spans="1:32" ht="12" customHeight="1">
      <c r="A180" s="12" t="s">
        <v>20</v>
      </c>
      <c r="B180" s="17"/>
      <c r="C180" s="23">
        <f t="shared" si="100"/>
        <v>890.80489167364613</v>
      </c>
      <c r="D180" s="23">
        <f t="shared" ref="D180:AF180" si="105">D95-C95</f>
        <v>1304.4766678282131</v>
      </c>
      <c r="E180" s="23">
        <f t="shared" si="105"/>
        <v>1261.039232466549</v>
      </c>
      <c r="F180" s="23">
        <f t="shared" si="105"/>
        <v>798.6208682659344</v>
      </c>
      <c r="G180" s="23">
        <f t="shared" si="105"/>
        <v>773.90660608051985</v>
      </c>
      <c r="H180" s="23">
        <f t="shared" si="105"/>
        <v>1146.9343361212705</v>
      </c>
      <c r="I180" s="23">
        <f t="shared" si="105"/>
        <v>-104.39988808738599</v>
      </c>
      <c r="J180" s="23">
        <f t="shared" si="105"/>
        <v>-740.85268442054621</v>
      </c>
      <c r="K180" s="23">
        <f t="shared" si="105"/>
        <v>-487.84449630496783</v>
      </c>
      <c r="L180" s="23">
        <f t="shared" si="105"/>
        <v>-399.43163124978128</v>
      </c>
      <c r="M180" s="23">
        <f t="shared" si="105"/>
        <v>-213.41588318002141</v>
      </c>
      <c r="N180" s="23">
        <f t="shared" si="105"/>
        <v>-908.58538615587076</v>
      </c>
      <c r="O180" s="23">
        <f t="shared" si="105"/>
        <v>-1073.0972997515109</v>
      </c>
      <c r="P180" s="23">
        <f t="shared" si="105"/>
        <v>-1522.8956329047378</v>
      </c>
      <c r="Q180" s="23">
        <f t="shared" si="105"/>
        <v>-460.36435889676795</v>
      </c>
      <c r="R180" s="23">
        <f t="shared" si="105"/>
        <v>137.22035744991717</v>
      </c>
      <c r="S180" s="23">
        <f t="shared" si="105"/>
        <v>-58.762322850648161</v>
      </c>
      <c r="T180" s="23">
        <f t="shared" si="105"/>
        <v>-22.981324065953231</v>
      </c>
      <c r="U180" s="23">
        <f t="shared" si="105"/>
        <v>-30.380126516509335</v>
      </c>
      <c r="V180" s="23">
        <f t="shared" si="105"/>
        <v>-183.32954342502853</v>
      </c>
      <c r="W180" s="23">
        <f t="shared" si="105"/>
        <v>-176.17594463306523</v>
      </c>
      <c r="X180" s="23">
        <f t="shared" si="105"/>
        <v>-125.08729884972445</v>
      </c>
      <c r="Y180" s="23">
        <f t="shared" si="105"/>
        <v>-1.6937879111301299</v>
      </c>
      <c r="Z180" s="23">
        <f t="shared" si="105"/>
        <v>148.14583378540692</v>
      </c>
      <c r="AA180" s="23">
        <f t="shared" si="105"/>
        <v>75.441786519179914</v>
      </c>
      <c r="AB180" s="23">
        <f t="shared" si="105"/>
        <v>-9.3132550248437838</v>
      </c>
      <c r="AC180" s="23">
        <f t="shared" si="105"/>
        <v>-14.64290577587235</v>
      </c>
      <c r="AD180" s="23">
        <f t="shared" si="105"/>
        <v>-19.394819009033199</v>
      </c>
      <c r="AE180" s="23">
        <f t="shared" si="105"/>
        <v>-26.544381458516</v>
      </c>
      <c r="AF180" s="23">
        <f t="shared" si="105"/>
        <v>-7.9846415176289156</v>
      </c>
    </row>
    <row r="181" spans="1:32" ht="12" customHeight="1">
      <c r="A181" s="12" t="s">
        <v>21</v>
      </c>
      <c r="B181" s="17"/>
      <c r="C181" s="18">
        <f t="shared" ref="C181:AF181" si="106">SUM(C162:C164)</f>
        <v>-2173.5411343076476</v>
      </c>
      <c r="D181" s="18">
        <f t="shared" si="106"/>
        <v>-1460.9732728045419</v>
      </c>
      <c r="E181" s="18">
        <f t="shared" si="106"/>
        <v>-985.50530208566033</v>
      </c>
      <c r="F181" s="18">
        <f t="shared" si="106"/>
        <v>-769.99722009796187</v>
      </c>
      <c r="G181" s="18">
        <f t="shared" si="106"/>
        <v>-113.63752500148985</v>
      </c>
      <c r="H181" s="18">
        <f t="shared" si="106"/>
        <v>515.73818588393442</v>
      </c>
      <c r="I181" s="18">
        <f t="shared" si="106"/>
        <v>585.290705208693</v>
      </c>
      <c r="J181" s="18">
        <f t="shared" si="106"/>
        <v>262.10348275590695</v>
      </c>
      <c r="K181" s="18">
        <f t="shared" si="106"/>
        <v>-179.33844568775203</v>
      </c>
      <c r="L181" s="18">
        <f t="shared" si="106"/>
        <v>-198.14657413611985</v>
      </c>
      <c r="M181" s="18">
        <f t="shared" si="106"/>
        <v>-103.33284152274427</v>
      </c>
      <c r="N181" s="18">
        <f t="shared" si="106"/>
        <v>-58.838016062477436</v>
      </c>
      <c r="O181" s="18">
        <f t="shared" si="106"/>
        <v>16.688067770271118</v>
      </c>
      <c r="P181" s="18">
        <f t="shared" si="106"/>
        <v>110.07189004236079</v>
      </c>
      <c r="Q181" s="18">
        <f t="shared" si="106"/>
        <v>117.23307403878516</v>
      </c>
      <c r="R181" s="18">
        <f t="shared" si="106"/>
        <v>45.775623783067203</v>
      </c>
      <c r="S181" s="18">
        <f t="shared" si="106"/>
        <v>-21.789787157616047</v>
      </c>
      <c r="T181" s="18">
        <f t="shared" si="106"/>
        <v>-42.037698731746787</v>
      </c>
      <c r="U181" s="18">
        <f t="shared" si="106"/>
        <v>-9.7329592962505558</v>
      </c>
      <c r="V181" s="18">
        <f t="shared" si="106"/>
        <v>15.402393332559768</v>
      </c>
      <c r="W181" s="18">
        <f t="shared" si="106"/>
        <v>24.041507086113597</v>
      </c>
      <c r="X181" s="18">
        <f t="shared" si="106"/>
        <v>30.944856179397902</v>
      </c>
      <c r="Y181" s="18">
        <f t="shared" si="106"/>
        <v>30.679472203783916</v>
      </c>
      <c r="Z181" s="18">
        <f t="shared" si="106"/>
        <v>18.382201320759123</v>
      </c>
      <c r="AA181" s="18">
        <f t="shared" si="106"/>
        <v>6.1218635015848122</v>
      </c>
      <c r="AB181" s="18">
        <f t="shared" si="106"/>
        <v>4.0431379173960522</v>
      </c>
      <c r="AC181" s="18">
        <f t="shared" si="106"/>
        <v>9.8125197310228032</v>
      </c>
      <c r="AD181" s="18">
        <f t="shared" si="106"/>
        <v>16.66874097335949</v>
      </c>
      <c r="AE181" s="18">
        <f t="shared" si="106"/>
        <v>18.603635069913253</v>
      </c>
      <c r="AF181" s="18">
        <f t="shared" si="106"/>
        <v>17.784814420351722</v>
      </c>
    </row>
    <row r="182" spans="1:32" ht="12" customHeight="1">
      <c r="A182" s="12" t="s">
        <v>22</v>
      </c>
      <c r="B182" s="17"/>
      <c r="C182" s="18">
        <f t="shared" ref="C182:AF182" si="107">SUM(C165:C174)</f>
        <v>-11482.560899542485</v>
      </c>
      <c r="D182" s="18">
        <f t="shared" si="107"/>
        <v>-9292.7470766395472</v>
      </c>
      <c r="E182" s="18">
        <f t="shared" si="107"/>
        <v>-7003.9962094921357</v>
      </c>
      <c r="F182" s="18">
        <f t="shared" si="107"/>
        <v>-5999.0764707217695</v>
      </c>
      <c r="G182" s="18">
        <f t="shared" si="107"/>
        <v>-5121.4569670589499</v>
      </c>
      <c r="H182" s="18">
        <f t="shared" si="107"/>
        <v>-5278.3950961860164</v>
      </c>
      <c r="I182" s="18">
        <f t="shared" si="107"/>
        <v>-3206.5942835777687</v>
      </c>
      <c r="J182" s="18">
        <f t="shared" si="107"/>
        <v>-1447.4030857899438</v>
      </c>
      <c r="K182" s="18">
        <f t="shared" si="107"/>
        <v>1470.9234394645723</v>
      </c>
      <c r="L182" s="18">
        <f t="shared" si="107"/>
        <v>476.24709905941563</v>
      </c>
      <c r="M182" s="18">
        <f t="shared" si="107"/>
        <v>-690.41709568370698</v>
      </c>
      <c r="N182" s="18">
        <f t="shared" si="107"/>
        <v>-358.06634882794333</v>
      </c>
      <c r="O182" s="18">
        <f t="shared" si="107"/>
        <v>-408.59131121270821</v>
      </c>
      <c r="P182" s="18">
        <f t="shared" si="107"/>
        <v>-399.02890827239298</v>
      </c>
      <c r="Q182" s="18">
        <f t="shared" si="107"/>
        <v>66.1686532729791</v>
      </c>
      <c r="R182" s="18">
        <f t="shared" si="107"/>
        <v>313.42937213931418</v>
      </c>
      <c r="S182" s="18">
        <f t="shared" si="107"/>
        <v>436.98012410991214</v>
      </c>
      <c r="T182" s="18">
        <f t="shared" si="107"/>
        <v>281.39859642536976</v>
      </c>
      <c r="U182" s="18">
        <f t="shared" si="107"/>
        <v>-143.77473427954283</v>
      </c>
      <c r="V182" s="18">
        <f t="shared" si="107"/>
        <v>-147.94525836862977</v>
      </c>
      <c r="W182" s="18">
        <f t="shared" si="107"/>
        <v>-8.5722081047060783</v>
      </c>
      <c r="X182" s="18">
        <f t="shared" si="107"/>
        <v>21.929755387925979</v>
      </c>
      <c r="Y182" s="18">
        <f t="shared" si="107"/>
        <v>58.849995391484299</v>
      </c>
      <c r="Z182" s="18">
        <f t="shared" si="107"/>
        <v>114.225782874787</v>
      </c>
      <c r="AA182" s="18">
        <f t="shared" si="107"/>
        <v>107.58761691985546</v>
      </c>
      <c r="AB182" s="18">
        <f t="shared" si="107"/>
        <v>71.089261664170408</v>
      </c>
      <c r="AC182" s="18">
        <f t="shared" si="107"/>
        <v>25.190709773754861</v>
      </c>
      <c r="AD182" s="18">
        <f t="shared" si="107"/>
        <v>0.71268771730228764</v>
      </c>
      <c r="AE182" s="18">
        <f t="shared" si="107"/>
        <v>31.50632843114181</v>
      </c>
      <c r="AF182" s="18">
        <f t="shared" si="107"/>
        <v>56.163810397320958</v>
      </c>
    </row>
    <row r="183" spans="1:32" ht="12" customHeight="1">
      <c r="A183" s="12" t="s">
        <v>23</v>
      </c>
      <c r="B183" s="17"/>
      <c r="C183" s="18">
        <f t="shared" ref="C183:AF183" si="108">SUM(C175:C180)</f>
        <v>3068.7266372550266</v>
      </c>
      <c r="D183" s="18">
        <f t="shared" si="108"/>
        <v>249.36706081274497</v>
      </c>
      <c r="E183" s="18">
        <f t="shared" si="108"/>
        <v>-1973.4344608842466</v>
      </c>
      <c r="F183" s="18">
        <f t="shared" si="108"/>
        <v>-2120.6803529076115</v>
      </c>
      <c r="G183" s="18">
        <f t="shared" si="108"/>
        <v>-2297.7180968280645</v>
      </c>
      <c r="H183" s="18">
        <f t="shared" si="108"/>
        <v>-2254.7037886471153</v>
      </c>
      <c r="I183" s="18">
        <f t="shared" si="108"/>
        <v>-3967.4347585127698</v>
      </c>
      <c r="J183" s="18">
        <f t="shared" si="108"/>
        <v>-4747.1175884901613</v>
      </c>
      <c r="K183" s="18">
        <f t="shared" si="108"/>
        <v>-6617.5220668428537</v>
      </c>
      <c r="L183" s="18">
        <f t="shared" si="108"/>
        <v>-5007.9533648012248</v>
      </c>
      <c r="M183" s="18">
        <f t="shared" si="108"/>
        <v>-3307.6353988009855</v>
      </c>
      <c r="N183" s="18">
        <f t="shared" si="108"/>
        <v>-2546.0178909875631</v>
      </c>
      <c r="O183" s="18">
        <f t="shared" si="108"/>
        <v>-1390.6847954577524</v>
      </c>
      <c r="P183" s="18">
        <f t="shared" si="108"/>
        <v>-345.04869285105406</v>
      </c>
      <c r="Q183" s="18">
        <f t="shared" si="108"/>
        <v>-503.10368023099181</v>
      </c>
      <c r="R183" s="18">
        <f t="shared" si="108"/>
        <v>-761.03756807537275</v>
      </c>
      <c r="S183" s="18">
        <f t="shared" si="108"/>
        <v>-761.89313143084837</v>
      </c>
      <c r="T183" s="18">
        <f t="shared" si="108"/>
        <v>-514.27775238069398</v>
      </c>
      <c r="U183" s="18">
        <f t="shared" si="108"/>
        <v>-21.070498115665941</v>
      </c>
      <c r="V183" s="18">
        <f t="shared" si="108"/>
        <v>136.88135617665375</v>
      </c>
      <c r="W183" s="18">
        <f t="shared" si="108"/>
        <v>132.54883423146157</v>
      </c>
      <c r="X183" s="18">
        <f t="shared" si="108"/>
        <v>161.50367165735588</v>
      </c>
      <c r="Y183" s="18">
        <f t="shared" si="108"/>
        <v>87.107743421153828</v>
      </c>
      <c r="Z183" s="18">
        <f t="shared" si="108"/>
        <v>-66.058971151579044</v>
      </c>
      <c r="AA183" s="18">
        <f t="shared" si="108"/>
        <v>-90.491725500793564</v>
      </c>
      <c r="AB183" s="18">
        <f t="shared" si="108"/>
        <v>-33.925143893730365</v>
      </c>
      <c r="AC183" s="18">
        <f t="shared" si="108"/>
        <v>30.15994625920257</v>
      </c>
      <c r="AD183" s="18">
        <f t="shared" si="108"/>
        <v>71.257551069892088</v>
      </c>
      <c r="AE183" s="18">
        <f t="shared" si="108"/>
        <v>58.895226947453921</v>
      </c>
      <c r="AF183" s="18">
        <f t="shared" si="108"/>
        <v>38.027849868711655</v>
      </c>
    </row>
    <row r="184" spans="1:32" ht="12" customHeight="1">
      <c r="A184" s="12" t="s">
        <v>24</v>
      </c>
      <c r="B184" s="17"/>
      <c r="C184" s="18">
        <f t="shared" ref="C184:AF184" si="109">SUM(C177:C180)</f>
        <v>2183.2867519935235</v>
      </c>
      <c r="D184" s="18">
        <f t="shared" si="109"/>
        <v>1552.7350552995103</v>
      </c>
      <c r="E184" s="18">
        <f t="shared" si="109"/>
        <v>2163.3935002253029</v>
      </c>
      <c r="F184" s="18">
        <f t="shared" si="109"/>
        <v>0.53856201881535526</v>
      </c>
      <c r="G184" s="18">
        <f t="shared" si="109"/>
        <v>-1687.2377827567543</v>
      </c>
      <c r="H184" s="18">
        <f t="shared" si="109"/>
        <v>-1915.8730849754284</v>
      </c>
      <c r="I184" s="18">
        <f t="shared" si="109"/>
        <v>-1890.3856656515136</v>
      </c>
      <c r="J184" s="18">
        <f t="shared" si="109"/>
        <v>-1194.4766406099316</v>
      </c>
      <c r="K184" s="18">
        <f t="shared" si="109"/>
        <v>-2657.0638709123577</v>
      </c>
      <c r="L184" s="18">
        <f t="shared" si="109"/>
        <v>-3557.6416954380993</v>
      </c>
      <c r="M184" s="18">
        <f t="shared" si="109"/>
        <v>-5250.7119370218243</v>
      </c>
      <c r="N184" s="18">
        <f t="shared" si="109"/>
        <v>-3182.682231035059</v>
      </c>
      <c r="O184" s="18">
        <f t="shared" si="109"/>
        <v>-1074.3051906630299</v>
      </c>
      <c r="P184" s="18">
        <f t="shared" si="109"/>
        <v>-320.38637233995951</v>
      </c>
      <c r="Q184" s="18">
        <f t="shared" si="109"/>
        <v>-18.781520208070106</v>
      </c>
      <c r="R184" s="18">
        <f t="shared" si="109"/>
        <v>-132.70250285745669</v>
      </c>
      <c r="S184" s="18">
        <f t="shared" si="109"/>
        <v>-487.12948633532778</v>
      </c>
      <c r="T184" s="18">
        <f t="shared" si="109"/>
        <v>-611.64295113042999</v>
      </c>
      <c r="U184" s="18">
        <f t="shared" si="109"/>
        <v>-581.16726445117274</v>
      </c>
      <c r="V184" s="18">
        <f t="shared" si="109"/>
        <v>-231.27307462241333</v>
      </c>
      <c r="W184" s="18">
        <f t="shared" si="109"/>
        <v>276.2839553158442</v>
      </c>
      <c r="X184" s="18">
        <f t="shared" si="109"/>
        <v>314.70903865375385</v>
      </c>
      <c r="Y184" s="18">
        <f t="shared" si="109"/>
        <v>141.76943067807406</v>
      </c>
      <c r="Z184" s="18">
        <f t="shared" si="109"/>
        <v>5.4027569740514991</v>
      </c>
      <c r="AA184" s="18">
        <f t="shared" si="109"/>
        <v>-66.270250061253591</v>
      </c>
      <c r="AB184" s="18">
        <f t="shared" si="109"/>
        <v>-91.359743492349025</v>
      </c>
      <c r="AC184" s="18">
        <f t="shared" si="109"/>
        <v>-55.829769291800858</v>
      </c>
      <c r="AD184" s="18">
        <f t="shared" si="109"/>
        <v>3.0348490858636978</v>
      </c>
      <c r="AE184" s="18">
        <f t="shared" si="109"/>
        <v>62.330649770701712</v>
      </c>
      <c r="AF184" s="18">
        <f t="shared" si="109"/>
        <v>81.371991552191048</v>
      </c>
    </row>
    <row r="185" spans="1:32" customFormat="1" ht="12" customHeight="1"/>
    <row r="186" spans="1:32" ht="12" customHeight="1">
      <c r="A186" s="25" t="s">
        <v>94</v>
      </c>
    </row>
    <row r="187" spans="1:32">
      <c r="A187" s="10" t="s">
        <v>0</v>
      </c>
      <c r="B187" s="11">
        <v>2010</v>
      </c>
      <c r="C187" s="11">
        <f>B187+5</f>
        <v>2015</v>
      </c>
      <c r="D187" s="11">
        <f t="shared" ref="D187:AF187" si="110">C187+5</f>
        <v>2020</v>
      </c>
      <c r="E187" s="11">
        <f t="shared" si="110"/>
        <v>2025</v>
      </c>
      <c r="F187" s="11">
        <f t="shared" si="110"/>
        <v>2030</v>
      </c>
      <c r="G187" s="11">
        <f t="shared" si="110"/>
        <v>2035</v>
      </c>
      <c r="H187" s="11">
        <f t="shared" si="110"/>
        <v>2040</v>
      </c>
      <c r="I187" s="11">
        <f t="shared" si="110"/>
        <v>2045</v>
      </c>
      <c r="J187" s="11">
        <f t="shared" si="110"/>
        <v>2050</v>
      </c>
      <c r="K187" s="11">
        <f t="shared" si="110"/>
        <v>2055</v>
      </c>
      <c r="L187" s="11">
        <f t="shared" si="110"/>
        <v>2060</v>
      </c>
      <c r="M187" s="11">
        <f t="shared" si="110"/>
        <v>2065</v>
      </c>
      <c r="N187" s="11">
        <f t="shared" si="110"/>
        <v>2070</v>
      </c>
      <c r="O187" s="11">
        <f t="shared" si="110"/>
        <v>2075</v>
      </c>
      <c r="P187" s="11">
        <f t="shared" si="110"/>
        <v>2080</v>
      </c>
      <c r="Q187" s="11">
        <f t="shared" si="110"/>
        <v>2085</v>
      </c>
      <c r="R187" s="11">
        <f t="shared" si="110"/>
        <v>2090</v>
      </c>
      <c r="S187" s="11">
        <f t="shared" si="110"/>
        <v>2095</v>
      </c>
      <c r="T187" s="11">
        <f t="shared" si="110"/>
        <v>2100</v>
      </c>
      <c r="U187" s="11">
        <f t="shared" si="110"/>
        <v>2105</v>
      </c>
      <c r="V187" s="11">
        <f t="shared" si="110"/>
        <v>2110</v>
      </c>
      <c r="W187" s="11">
        <f t="shared" si="110"/>
        <v>2115</v>
      </c>
      <c r="X187" s="11">
        <f t="shared" si="110"/>
        <v>2120</v>
      </c>
      <c r="Y187" s="11">
        <f t="shared" si="110"/>
        <v>2125</v>
      </c>
      <c r="Z187" s="11">
        <f t="shared" si="110"/>
        <v>2130</v>
      </c>
      <c r="AA187" s="11">
        <f t="shared" si="110"/>
        <v>2135</v>
      </c>
      <c r="AB187" s="11">
        <f t="shared" si="110"/>
        <v>2140</v>
      </c>
      <c r="AC187" s="11">
        <f t="shared" si="110"/>
        <v>2145</v>
      </c>
      <c r="AD187" s="11">
        <f t="shared" si="110"/>
        <v>2150</v>
      </c>
      <c r="AE187" s="11">
        <f t="shared" si="110"/>
        <v>2155</v>
      </c>
      <c r="AF187" s="11">
        <f t="shared" si="110"/>
        <v>2160</v>
      </c>
    </row>
    <row r="188" spans="1:32">
      <c r="A188" s="12" t="s">
        <v>1</v>
      </c>
      <c r="B188" s="63"/>
      <c r="C188" s="64">
        <f t="shared" ref="C188:AF188" si="111">SUM(C189:C207)</f>
        <v>-20221.149321148128</v>
      </c>
      <c r="D188" s="64">
        <f t="shared" si="111"/>
        <v>-20182.24251454664</v>
      </c>
      <c r="E188" s="64">
        <f t="shared" si="111"/>
        <v>-18968.315460570739</v>
      </c>
      <c r="F188" s="64">
        <f t="shared" si="111"/>
        <v>-16766.680201592655</v>
      </c>
      <c r="G188" s="64">
        <f t="shared" si="111"/>
        <v>-13998.174734792919</v>
      </c>
      <c r="H188" s="64">
        <f t="shared" si="111"/>
        <v>-12676.482885275633</v>
      </c>
      <c r="I188" s="64">
        <f t="shared" si="111"/>
        <v>-11629.540059011804</v>
      </c>
      <c r="J188" s="64">
        <f t="shared" si="111"/>
        <v>-10331.258814455583</v>
      </c>
      <c r="K188" s="64">
        <f t="shared" si="111"/>
        <v>-9113.613781705677</v>
      </c>
      <c r="L188" s="64">
        <f t="shared" si="111"/>
        <v>-7842.0883337392388</v>
      </c>
      <c r="M188" s="64">
        <f t="shared" si="111"/>
        <v>-6550.0873068052406</v>
      </c>
      <c r="N188" s="64">
        <f t="shared" si="111"/>
        <v>-4405.6018616236379</v>
      </c>
      <c r="O188" s="64">
        <f t="shared" si="111"/>
        <v>-2338.3981465108955</v>
      </c>
      <c r="P188" s="64">
        <f t="shared" si="111"/>
        <v>-574.47813902735652</v>
      </c>
      <c r="Q188" s="64">
        <f t="shared" si="111"/>
        <v>-319.71476085910763</v>
      </c>
      <c r="R188" s="64">
        <f t="shared" si="111"/>
        <v>-561.78135292482693</v>
      </c>
      <c r="S188" s="64">
        <f t="shared" si="111"/>
        <v>-541.69314183562528</v>
      </c>
      <c r="T188" s="64">
        <f t="shared" si="111"/>
        <v>-407.40190908718068</v>
      </c>
      <c r="U188" s="64">
        <f t="shared" si="111"/>
        <v>-221.92096011479043</v>
      </c>
      <c r="V188" s="64">
        <f t="shared" si="111"/>
        <v>101.40257285230655</v>
      </c>
      <c r="W188" s="64">
        <f t="shared" si="111"/>
        <v>334.69523724083047</v>
      </c>
      <c r="X188" s="64">
        <f t="shared" si="111"/>
        <v>405.28141550009241</v>
      </c>
      <c r="Y188" s="64">
        <f t="shared" si="111"/>
        <v>299.80933506400834</v>
      </c>
      <c r="Z188" s="64">
        <f t="shared" si="111"/>
        <v>105.76431262884216</v>
      </c>
      <c r="AA188" s="64">
        <f t="shared" si="111"/>
        <v>48.588147756034232</v>
      </c>
      <c r="AB188" s="64">
        <f t="shared" si="111"/>
        <v>95.267133827577709</v>
      </c>
      <c r="AC188" s="64">
        <f t="shared" si="111"/>
        <v>145.41443575051198</v>
      </c>
      <c r="AD188" s="64">
        <f t="shared" si="111"/>
        <v>187.76863321764722</v>
      </c>
      <c r="AE188" s="64">
        <f t="shared" si="111"/>
        <v>217.68944251078665</v>
      </c>
      <c r="AF188" s="64">
        <f t="shared" si="111"/>
        <v>214.86086474990952</v>
      </c>
    </row>
    <row r="189" spans="1:32" hidden="1">
      <c r="A189" s="12" t="s">
        <v>63</v>
      </c>
      <c r="B189" s="63"/>
      <c r="C189" s="23">
        <f t="shared" ref="C189:AF197" si="112">C211+C233</f>
        <v>11508.848834860133</v>
      </c>
      <c r="D189" s="23">
        <f t="shared" si="112"/>
        <v>10536.216834033392</v>
      </c>
      <c r="E189" s="23">
        <f t="shared" si="112"/>
        <v>10143.67445978543</v>
      </c>
      <c r="F189" s="23">
        <f t="shared" si="112"/>
        <v>10075.203045912125</v>
      </c>
      <c r="G189" s="23">
        <f t="shared" si="112"/>
        <v>10452.182309214477</v>
      </c>
      <c r="H189" s="23">
        <f t="shared" si="112"/>
        <v>11305.064924830876</v>
      </c>
      <c r="I189" s="23">
        <f t="shared" si="112"/>
        <v>11278.137055540952</v>
      </c>
      <c r="J189" s="23">
        <f t="shared" si="112"/>
        <v>10991.485604757192</v>
      </c>
      <c r="K189" s="23">
        <f t="shared" si="112"/>
        <v>10936.566569046521</v>
      </c>
      <c r="L189" s="23">
        <f t="shared" si="112"/>
        <v>10870.963411081175</v>
      </c>
      <c r="M189" s="23">
        <f t="shared" si="112"/>
        <v>10779.178433927784</v>
      </c>
      <c r="N189" s="23">
        <f t="shared" si="112"/>
        <v>10815.641297176415</v>
      </c>
      <c r="O189" s="23">
        <f t="shared" si="112"/>
        <v>10905.21089178394</v>
      </c>
      <c r="P189" s="23">
        <f t="shared" si="112"/>
        <v>11005.328109197842</v>
      </c>
      <c r="Q189" s="23">
        <f t="shared" si="112"/>
        <v>11056.530683054394</v>
      </c>
      <c r="R189" s="23">
        <f t="shared" si="112"/>
        <v>10999.306598540392</v>
      </c>
      <c r="S189" s="23">
        <f t="shared" si="112"/>
        <v>10960.573621473906</v>
      </c>
      <c r="T189" s="23">
        <f t="shared" si="112"/>
        <v>10970.138677627336</v>
      </c>
      <c r="U189" s="23">
        <f t="shared" si="112"/>
        <v>10979.298688481726</v>
      </c>
      <c r="V189" s="23">
        <f t="shared" si="112"/>
        <v>10992.21975327516</v>
      </c>
      <c r="W189" s="23">
        <f t="shared" si="112"/>
        <v>11019.531606125509</v>
      </c>
      <c r="X189" s="23">
        <f t="shared" si="112"/>
        <v>11042.878953693435</v>
      </c>
      <c r="Y189" s="23">
        <f t="shared" si="112"/>
        <v>11055.260477242802</v>
      </c>
      <c r="Z189" s="23">
        <f t="shared" si="112"/>
        <v>11057.306506185878</v>
      </c>
      <c r="AA189" s="23">
        <f t="shared" si="112"/>
        <v>11055.460696939546</v>
      </c>
      <c r="AB189" s="23">
        <f t="shared" si="112"/>
        <v>11063.565806352844</v>
      </c>
      <c r="AC189" s="23">
        <f t="shared" si="112"/>
        <v>11077.464497491281</v>
      </c>
      <c r="AD189" s="23">
        <f t="shared" si="112"/>
        <v>11089.709071432391</v>
      </c>
      <c r="AE189" s="23">
        <f t="shared" si="112"/>
        <v>11101.790873383867</v>
      </c>
      <c r="AF189" s="23">
        <f t="shared" si="112"/>
        <v>11114.006754356418</v>
      </c>
    </row>
    <row r="190" spans="1:32" hidden="1">
      <c r="A190" s="12" t="s">
        <v>31</v>
      </c>
      <c r="B190" s="63"/>
      <c r="C190" s="23">
        <f t="shared" si="112"/>
        <v>414.41682176470658</v>
      </c>
      <c r="D190" s="23">
        <f t="shared" si="112"/>
        <v>309.9497226591975</v>
      </c>
      <c r="E190" s="23">
        <f t="shared" si="112"/>
        <v>205.46103200552443</v>
      </c>
      <c r="F190" s="23">
        <f t="shared" si="112"/>
        <v>100.37543405602173</v>
      </c>
      <c r="G190" s="23">
        <f t="shared" si="112"/>
        <v>-4.9606885805214915</v>
      </c>
      <c r="H190" s="23">
        <f t="shared" si="112"/>
        <v>-4.7254652073925172</v>
      </c>
      <c r="I190" s="23">
        <f t="shared" si="112"/>
        <v>-5.1110990501620108</v>
      </c>
      <c r="J190" s="23">
        <f t="shared" si="112"/>
        <v>-5.0989247718125625</v>
      </c>
      <c r="K190" s="23">
        <f t="shared" si="112"/>
        <v>-4.9693276427760793</v>
      </c>
      <c r="L190" s="23">
        <f t="shared" si="112"/>
        <v>-4.9444983619960112</v>
      </c>
      <c r="M190" s="23">
        <f t="shared" si="112"/>
        <v>-4.9148387146969981</v>
      </c>
      <c r="N190" s="23">
        <f t="shared" si="112"/>
        <v>-4.8733420835260404</v>
      </c>
      <c r="O190" s="23">
        <f t="shared" si="112"/>
        <v>-4.8898271994412426</v>
      </c>
      <c r="P190" s="23">
        <f t="shared" si="112"/>
        <v>-4.9303222406433633</v>
      </c>
      <c r="Q190" s="23">
        <f t="shared" si="112"/>
        <v>-4.9755859360075192</v>
      </c>
      <c r="R190" s="23">
        <f t="shared" si="112"/>
        <v>-4.9987349783477839</v>
      </c>
      <c r="S190" s="23">
        <f t="shared" si="112"/>
        <v>-4.9728635688552458</v>
      </c>
      <c r="T190" s="23">
        <f t="shared" si="112"/>
        <v>-4.9553521185798672</v>
      </c>
      <c r="U190" s="23">
        <f t="shared" si="112"/>
        <v>-4.9596765474752829</v>
      </c>
      <c r="V190" s="23">
        <f t="shared" si="112"/>
        <v>-4.9638178525528929</v>
      </c>
      <c r="W190" s="23">
        <f t="shared" si="112"/>
        <v>-4.9696595564637391</v>
      </c>
      <c r="X190" s="23">
        <f t="shared" si="112"/>
        <v>-4.982007436470667</v>
      </c>
      <c r="Y190" s="23">
        <f t="shared" si="112"/>
        <v>-4.992562935866772</v>
      </c>
      <c r="Z190" s="23">
        <f t="shared" si="112"/>
        <v>-4.998160709401418</v>
      </c>
      <c r="AA190" s="23">
        <f t="shared" si="112"/>
        <v>-4.999085733420543</v>
      </c>
      <c r="AB190" s="23">
        <f t="shared" si="112"/>
        <v>-4.9982512301294264</v>
      </c>
      <c r="AC190" s="23">
        <f t="shared" si="112"/>
        <v>-5.0019156068765369</v>
      </c>
      <c r="AD190" s="23">
        <f t="shared" si="112"/>
        <v>-5.0081993025060001</v>
      </c>
      <c r="AE190" s="23">
        <f t="shared" si="112"/>
        <v>-5.0137351601642877</v>
      </c>
      <c r="AF190" s="23">
        <f t="shared" si="112"/>
        <v>-5.0191974274657696</v>
      </c>
    </row>
    <row r="191" spans="1:32" hidden="1">
      <c r="A191" s="12" t="s">
        <v>32</v>
      </c>
      <c r="B191" s="63"/>
      <c r="C191" s="23">
        <f t="shared" si="112"/>
        <v>-40.118957189542016</v>
      </c>
      <c r="D191" s="23">
        <f t="shared" si="112"/>
        <v>-30.170256381012223</v>
      </c>
      <c r="E191" s="23">
        <f t="shared" si="112"/>
        <v>-20.686872987303104</v>
      </c>
      <c r="F191" s="23">
        <f t="shared" si="112"/>
        <v>-11.156295483612666</v>
      </c>
      <c r="G191" s="23">
        <f t="shared" si="112"/>
        <v>-1.8076662573876092</v>
      </c>
      <c r="H191" s="23">
        <f t="shared" si="112"/>
        <v>-1.7251333105950835</v>
      </c>
      <c r="I191" s="23">
        <f t="shared" si="112"/>
        <v>-1.7897591521386857</v>
      </c>
      <c r="J191" s="23">
        <f t="shared" si="112"/>
        <v>-1.9358276270377246</v>
      </c>
      <c r="K191" s="23">
        <f t="shared" si="112"/>
        <v>-1.9312166218242055</v>
      </c>
      <c r="L191" s="23">
        <f t="shared" si="112"/>
        <v>-1.8821317380616165</v>
      </c>
      <c r="M191" s="23">
        <f t="shared" si="112"/>
        <v>-1.8727276534955308</v>
      </c>
      <c r="N191" s="23">
        <f t="shared" si="112"/>
        <v>-1.8614940686857153</v>
      </c>
      <c r="O191" s="23">
        <f t="shared" si="112"/>
        <v>-1.8457772288711567</v>
      </c>
      <c r="P191" s="23">
        <f t="shared" si="112"/>
        <v>-1.8520209628532029</v>
      </c>
      <c r="Q191" s="23">
        <f t="shared" si="112"/>
        <v>-1.8673584506896077</v>
      </c>
      <c r="R191" s="23">
        <f t="shared" si="112"/>
        <v>-1.884502065228844</v>
      </c>
      <c r="S191" s="23">
        <f t="shared" si="112"/>
        <v>-1.8932697598602317</v>
      </c>
      <c r="T191" s="23">
        <f t="shared" si="112"/>
        <v>-1.8834709692764591</v>
      </c>
      <c r="U191" s="23">
        <f t="shared" si="112"/>
        <v>-1.8768385113844488</v>
      </c>
      <c r="V191" s="23">
        <f t="shared" si="112"/>
        <v>-1.8784763878657031</v>
      </c>
      <c r="W191" s="23">
        <f t="shared" si="112"/>
        <v>-1.8800449062409825</v>
      </c>
      <c r="X191" s="23">
        <f t="shared" si="112"/>
        <v>-1.8822574502974021</v>
      </c>
      <c r="Y191" s="23">
        <f t="shared" si="112"/>
        <v>-1.8869342071002393</v>
      </c>
      <c r="Z191" s="23">
        <f t="shared" si="112"/>
        <v>-1.8909321001456192</v>
      </c>
      <c r="AA191" s="23">
        <f t="shared" si="112"/>
        <v>-1.8930522556247524</v>
      </c>
      <c r="AB191" s="23">
        <f t="shared" si="112"/>
        <v>-1.8934026082661148</v>
      </c>
      <c r="AC191" s="23">
        <f t="shared" si="112"/>
        <v>-1.8930865403299322</v>
      </c>
      <c r="AD191" s="23">
        <f t="shared" si="112"/>
        <v>-1.8944744222071677</v>
      </c>
      <c r="AE191" s="23">
        <f t="shared" si="112"/>
        <v>-1.8968543705277625</v>
      </c>
      <c r="AF191" s="23">
        <f t="shared" si="112"/>
        <v>-1.898951075383593</v>
      </c>
    </row>
    <row r="192" spans="1:32" hidden="1">
      <c r="A192" s="12" t="s">
        <v>33</v>
      </c>
      <c r="B192" s="63"/>
      <c r="C192" s="23">
        <f t="shared" si="112"/>
        <v>-262.80379215686298</v>
      </c>
      <c r="D192" s="23">
        <f t="shared" si="112"/>
        <v>-197.63227526485935</v>
      </c>
      <c r="E192" s="23">
        <f t="shared" si="112"/>
        <v>-133.14267923703665</v>
      </c>
      <c r="F192" s="23">
        <f t="shared" si="112"/>
        <v>-69.587916421198315</v>
      </c>
      <c r="G192" s="23">
        <f t="shared" si="112"/>
        <v>-5.8375083455157437</v>
      </c>
      <c r="H192" s="23">
        <f t="shared" si="112"/>
        <v>-5.2035368852393731</v>
      </c>
      <c r="I192" s="23">
        <f t="shared" si="112"/>
        <v>-5.1148799887732821</v>
      </c>
      <c r="J192" s="23">
        <f t="shared" si="112"/>
        <v>-5.3064868755163843</v>
      </c>
      <c r="K192" s="23">
        <f t="shared" si="112"/>
        <v>-5.7395499099666267</v>
      </c>
      <c r="L192" s="23">
        <f t="shared" si="112"/>
        <v>-5.7258787058835878</v>
      </c>
      <c r="M192" s="23">
        <f t="shared" si="112"/>
        <v>-5.5803465643639356</v>
      </c>
      <c r="N192" s="23">
        <f t="shared" si="112"/>
        <v>-5.552464323212007</v>
      </c>
      <c r="O192" s="23">
        <f t="shared" si="112"/>
        <v>-5.5191577830109964</v>
      </c>
      <c r="P192" s="23">
        <f t="shared" si="112"/>
        <v>-5.4725588062810857</v>
      </c>
      <c r="Q192" s="23">
        <f t="shared" si="112"/>
        <v>-5.4910709001851501</v>
      </c>
      <c r="R192" s="23">
        <f t="shared" si="112"/>
        <v>-5.5365451333782403</v>
      </c>
      <c r="S192" s="23">
        <f t="shared" si="112"/>
        <v>-5.5873743652336998</v>
      </c>
      <c r="T192" s="23">
        <f t="shared" si="112"/>
        <v>-5.6133697690747795</v>
      </c>
      <c r="U192" s="23">
        <f t="shared" si="112"/>
        <v>-5.5843172610784677</v>
      </c>
      <c r="V192" s="23">
        <f t="shared" si="112"/>
        <v>-5.564652636725441</v>
      </c>
      <c r="W192" s="23">
        <f t="shared" si="112"/>
        <v>-5.5695087890389914</v>
      </c>
      <c r="X192" s="23">
        <f t="shared" si="112"/>
        <v>-5.57415930098432</v>
      </c>
      <c r="Y192" s="23">
        <f t="shared" si="112"/>
        <v>-5.5807192895163098</v>
      </c>
      <c r="Z192" s="23">
        <f t="shared" si="112"/>
        <v>-5.5945854409819731</v>
      </c>
      <c r="AA192" s="23">
        <f t="shared" si="112"/>
        <v>-5.6064388241793495</v>
      </c>
      <c r="AB192" s="23">
        <f t="shared" si="112"/>
        <v>-5.6127248891289128</v>
      </c>
      <c r="AC192" s="23">
        <f t="shared" si="112"/>
        <v>-5.6137636523126275</v>
      </c>
      <c r="AD192" s="23">
        <f t="shared" si="112"/>
        <v>-5.6128265401102908</v>
      </c>
      <c r="AE192" s="23">
        <f t="shared" si="112"/>
        <v>-5.6169414815376513</v>
      </c>
      <c r="AF192" s="23">
        <f t="shared" si="112"/>
        <v>-5.6239978082376183</v>
      </c>
    </row>
    <row r="193" spans="1:32" hidden="1">
      <c r="A193" s="12" t="s">
        <v>34</v>
      </c>
      <c r="B193" s="63"/>
      <c r="C193" s="23">
        <f t="shared" si="112"/>
        <v>-1952.6749265359476</v>
      </c>
      <c r="D193" s="23">
        <f t="shared" si="112"/>
        <v>-1469.5592192666591</v>
      </c>
      <c r="E193" s="23">
        <f t="shared" si="112"/>
        <v>-983.86997478588</v>
      </c>
      <c r="F193" s="23">
        <f t="shared" si="112"/>
        <v>-499.24215733978508</v>
      </c>
      <c r="G193" s="23">
        <f t="shared" si="112"/>
        <v>-16.747470368562063</v>
      </c>
      <c r="H193" s="23">
        <f t="shared" si="112"/>
        <v>-14.596907808494507</v>
      </c>
      <c r="I193" s="23">
        <f t="shared" si="112"/>
        <v>-13.91721271424467</v>
      </c>
      <c r="J193" s="23">
        <f t="shared" si="112"/>
        <v>-13.67991424041611</v>
      </c>
      <c r="K193" s="23">
        <f t="shared" si="112"/>
        <v>-14.192378583565187</v>
      </c>
      <c r="L193" s="23">
        <f t="shared" si="112"/>
        <v>-15.350648211397129</v>
      </c>
      <c r="M193" s="23">
        <f t="shared" si="112"/>
        <v>-15.314084047343385</v>
      </c>
      <c r="N193" s="23">
        <f t="shared" si="112"/>
        <v>-14.924852706389174</v>
      </c>
      <c r="O193" s="23">
        <f t="shared" si="112"/>
        <v>-14.850280574083627</v>
      </c>
      <c r="P193" s="23">
        <f t="shared" si="112"/>
        <v>-14.761200944184566</v>
      </c>
      <c r="Q193" s="23">
        <f t="shared" si="112"/>
        <v>-14.636570178705369</v>
      </c>
      <c r="R193" s="23">
        <f t="shared" si="112"/>
        <v>-14.686081489806384</v>
      </c>
      <c r="S193" s="23">
        <f t="shared" si="112"/>
        <v>-14.807704085200385</v>
      </c>
      <c r="T193" s="23">
        <f t="shared" si="112"/>
        <v>-14.943648831616883</v>
      </c>
      <c r="U193" s="23">
        <f t="shared" si="112"/>
        <v>-15.01317454456148</v>
      </c>
      <c r="V193" s="23">
        <f t="shared" si="112"/>
        <v>-14.935472488321466</v>
      </c>
      <c r="W193" s="23">
        <f t="shared" si="112"/>
        <v>-14.882878689958488</v>
      </c>
      <c r="X193" s="23">
        <f t="shared" si="112"/>
        <v>-14.895866657132501</v>
      </c>
      <c r="Y193" s="23">
        <f t="shared" si="112"/>
        <v>-14.908304631188003</v>
      </c>
      <c r="Z193" s="23">
        <f t="shared" si="112"/>
        <v>-14.925849574227868</v>
      </c>
      <c r="AA193" s="23">
        <f t="shared" si="112"/>
        <v>-14.962935132593884</v>
      </c>
      <c r="AB193" s="23">
        <f t="shared" si="112"/>
        <v>-14.994637464386869</v>
      </c>
      <c r="AC193" s="23">
        <f t="shared" si="112"/>
        <v>-15.011449788206846</v>
      </c>
      <c r="AD193" s="23">
        <f t="shared" si="112"/>
        <v>-15.014228000516596</v>
      </c>
      <c r="AE193" s="23">
        <f t="shared" si="112"/>
        <v>-15.011721657688213</v>
      </c>
      <c r="AF193" s="23">
        <f t="shared" si="112"/>
        <v>-15.022727227681571</v>
      </c>
    </row>
    <row r="194" spans="1:32" hidden="1">
      <c r="A194" s="12" t="s">
        <v>35</v>
      </c>
      <c r="B194" s="63"/>
      <c r="C194" s="23">
        <f t="shared" si="112"/>
        <v>-3841.205665882354</v>
      </c>
      <c r="D194" s="23">
        <f t="shared" si="112"/>
        <v>-2890.1820556359316</v>
      </c>
      <c r="E194" s="23">
        <f t="shared" si="112"/>
        <v>-1936.7630242136238</v>
      </c>
      <c r="F194" s="23">
        <f t="shared" si="112"/>
        <v>-979.45214196660891</v>
      </c>
      <c r="G194" s="23">
        <f t="shared" si="112"/>
        <v>-23.27868649764423</v>
      </c>
      <c r="H194" s="23">
        <f t="shared" si="112"/>
        <v>-22.625058187393734</v>
      </c>
      <c r="I194" s="23">
        <f t="shared" si="112"/>
        <v>-20.664327472228251</v>
      </c>
      <c r="J194" s="23">
        <f t="shared" si="112"/>
        <v>-19.69638873839358</v>
      </c>
      <c r="K194" s="23">
        <f t="shared" si="112"/>
        <v>-19.360106775258828</v>
      </c>
      <c r="L194" s="23">
        <f t="shared" si="112"/>
        <v>-20.08537072422223</v>
      </c>
      <c r="M194" s="23">
        <f t="shared" si="112"/>
        <v>-21.72464877249422</v>
      </c>
      <c r="N194" s="23">
        <f t="shared" si="112"/>
        <v>-21.672902187542604</v>
      </c>
      <c r="O194" s="23">
        <f t="shared" si="112"/>
        <v>-21.122051561756052</v>
      </c>
      <c r="P194" s="23">
        <f t="shared" si="112"/>
        <v>-21.016515081455509</v>
      </c>
      <c r="Q194" s="23">
        <f t="shared" si="112"/>
        <v>-20.890447201734787</v>
      </c>
      <c r="R194" s="23">
        <f t="shared" si="112"/>
        <v>-20.714066402110802</v>
      </c>
      <c r="S194" s="23">
        <f t="shared" si="112"/>
        <v>-20.784136136569941</v>
      </c>
      <c r="T194" s="23">
        <f t="shared" si="112"/>
        <v>-20.956259693264656</v>
      </c>
      <c r="U194" s="23">
        <f t="shared" si="112"/>
        <v>-21.148652341946217</v>
      </c>
      <c r="V194" s="23">
        <f t="shared" si="112"/>
        <v>-21.247046994314587</v>
      </c>
      <c r="W194" s="23">
        <f t="shared" si="112"/>
        <v>-21.13708096177379</v>
      </c>
      <c r="X194" s="23">
        <f t="shared" si="112"/>
        <v>-21.062648808728227</v>
      </c>
      <c r="Y194" s="23">
        <f t="shared" si="112"/>
        <v>-21.081029727971327</v>
      </c>
      <c r="Z194" s="23">
        <f t="shared" si="112"/>
        <v>-21.098632282214567</v>
      </c>
      <c r="AA194" s="23">
        <f t="shared" si="112"/>
        <v>-21.123462355838456</v>
      </c>
      <c r="AB194" s="23">
        <f t="shared" si="112"/>
        <v>-21.175946831995134</v>
      </c>
      <c r="AC194" s="23">
        <f t="shared" si="112"/>
        <v>-21.220812821625259</v>
      </c>
      <c r="AD194" s="23">
        <f t="shared" si="112"/>
        <v>-21.244606072894385</v>
      </c>
      <c r="AE194" s="23">
        <f t="shared" si="112"/>
        <v>-21.248537873416353</v>
      </c>
      <c r="AF194" s="23">
        <f t="shared" si="112"/>
        <v>-21.244990829870403</v>
      </c>
    </row>
    <row r="195" spans="1:32" hidden="1">
      <c r="A195" s="12" t="s">
        <v>36</v>
      </c>
      <c r="B195" s="63"/>
      <c r="C195" s="23">
        <f t="shared" si="112"/>
        <v>-1068.4964994771244</v>
      </c>
      <c r="D195" s="23">
        <f t="shared" si="112"/>
        <v>-794.18068738629017</v>
      </c>
      <c r="E195" s="23">
        <f t="shared" si="112"/>
        <v>-541.8619772618249</v>
      </c>
      <c r="F195" s="23">
        <f t="shared" si="112"/>
        <v>-286.45783599177048</v>
      </c>
      <c r="G195" s="23">
        <f t="shared" si="112"/>
        <v>-26.680898074791003</v>
      </c>
      <c r="H195" s="23">
        <f t="shared" si="112"/>
        <v>-25.354779828398932</v>
      </c>
      <c r="I195" s="23">
        <f t="shared" si="112"/>
        <v>-25.697861560681304</v>
      </c>
      <c r="J195" s="23">
        <f t="shared" si="112"/>
        <v>-23.466024480115266</v>
      </c>
      <c r="K195" s="23">
        <f t="shared" si="112"/>
        <v>-22.361521604725567</v>
      </c>
      <c r="L195" s="23">
        <f t="shared" si="112"/>
        <v>-21.979322776927802</v>
      </c>
      <c r="M195" s="23">
        <f t="shared" si="112"/>
        <v>-22.802719759648426</v>
      </c>
      <c r="N195" s="23">
        <f t="shared" si="112"/>
        <v>-24.663840036771035</v>
      </c>
      <c r="O195" s="23">
        <f t="shared" si="112"/>
        <v>-24.60509250501218</v>
      </c>
      <c r="P195" s="23">
        <f t="shared" si="112"/>
        <v>-23.9797156871482</v>
      </c>
      <c r="Q195" s="23">
        <f t="shared" si="112"/>
        <v>-23.85990086779475</v>
      </c>
      <c r="R195" s="23">
        <f t="shared" si="112"/>
        <v>-23.716776895954354</v>
      </c>
      <c r="S195" s="23">
        <f t="shared" si="112"/>
        <v>-23.516533022137992</v>
      </c>
      <c r="T195" s="23">
        <f t="shared" si="112"/>
        <v>-23.596082695883524</v>
      </c>
      <c r="U195" s="23">
        <f t="shared" si="112"/>
        <v>-23.791493351925965</v>
      </c>
      <c r="V195" s="23">
        <f t="shared" si="112"/>
        <v>-24.009915364682456</v>
      </c>
      <c r="W195" s="23">
        <f t="shared" si="112"/>
        <v>-24.121622117316292</v>
      </c>
      <c r="X195" s="23">
        <f t="shared" si="112"/>
        <v>-23.996778458647896</v>
      </c>
      <c r="Y195" s="23">
        <f t="shared" si="112"/>
        <v>-23.912276161945556</v>
      </c>
      <c r="Z195" s="23">
        <f t="shared" si="112"/>
        <v>-23.933143889506937</v>
      </c>
      <c r="AA195" s="23">
        <f t="shared" si="112"/>
        <v>-23.95312794479014</v>
      </c>
      <c r="AB195" s="23">
        <f t="shared" si="112"/>
        <v>-23.981317351687721</v>
      </c>
      <c r="AC195" s="23">
        <f t="shared" si="112"/>
        <v>-24.040902606110649</v>
      </c>
      <c r="AD195" s="23">
        <f t="shared" si="112"/>
        <v>-24.091838646683755</v>
      </c>
      <c r="AE195" s="23">
        <f t="shared" si="112"/>
        <v>-24.118850956499045</v>
      </c>
      <c r="AF195" s="23">
        <f t="shared" si="112"/>
        <v>-24.123314701811069</v>
      </c>
    </row>
    <row r="196" spans="1:32" hidden="1">
      <c r="A196" s="12" t="s">
        <v>37</v>
      </c>
      <c r="B196" s="63"/>
      <c r="C196" s="23">
        <f t="shared" si="112"/>
        <v>-283.64785947712426</v>
      </c>
      <c r="D196" s="23">
        <f t="shared" si="112"/>
        <v>-212.52787312397231</v>
      </c>
      <c r="E196" s="23">
        <f t="shared" si="112"/>
        <v>-137.30375510576459</v>
      </c>
      <c r="F196" s="23">
        <f t="shared" si="112"/>
        <v>-86.489387862757212</v>
      </c>
      <c r="G196" s="23">
        <f t="shared" si="112"/>
        <v>-32.346279444050197</v>
      </c>
      <c r="H196" s="23">
        <f t="shared" si="112"/>
        <v>-30.588055059075486</v>
      </c>
      <c r="I196" s="23">
        <f t="shared" si="112"/>
        <v>-30.163631376320154</v>
      </c>
      <c r="J196" s="23">
        <f t="shared" si="112"/>
        <v>-30.550594812987583</v>
      </c>
      <c r="K196" s="23">
        <f t="shared" si="112"/>
        <v>-27.90188834062792</v>
      </c>
      <c r="L196" s="23">
        <f t="shared" si="112"/>
        <v>-26.593678915085547</v>
      </c>
      <c r="M196" s="23">
        <f t="shared" si="112"/>
        <v>-26.139539967948622</v>
      </c>
      <c r="N196" s="23">
        <f t="shared" si="112"/>
        <v>-27.118776470751072</v>
      </c>
      <c r="O196" s="23">
        <f t="shared" si="112"/>
        <v>-29.332104776948654</v>
      </c>
      <c r="P196" s="23">
        <f t="shared" si="112"/>
        <v>-29.262237767013175</v>
      </c>
      <c r="Q196" s="23">
        <f t="shared" si="112"/>
        <v>-28.518492335671908</v>
      </c>
      <c r="R196" s="23">
        <f t="shared" si="112"/>
        <v>-28.375999486632281</v>
      </c>
      <c r="S196" s="23">
        <f t="shared" si="112"/>
        <v>-28.205785629751517</v>
      </c>
      <c r="T196" s="23">
        <f t="shared" si="112"/>
        <v>-27.967640463429234</v>
      </c>
      <c r="U196" s="23">
        <f t="shared" si="112"/>
        <v>-28.062246954624243</v>
      </c>
      <c r="V196" s="23">
        <f t="shared" si="112"/>
        <v>-28.294644092662566</v>
      </c>
      <c r="W196" s="23">
        <f t="shared" si="112"/>
        <v>-28.554408077273365</v>
      </c>
      <c r="X196" s="23">
        <f t="shared" si="112"/>
        <v>-28.687258199868666</v>
      </c>
      <c r="Y196" s="23">
        <f t="shared" si="112"/>
        <v>-28.538784674603448</v>
      </c>
      <c r="Z196" s="23">
        <f t="shared" si="112"/>
        <v>-28.438288149445725</v>
      </c>
      <c r="AA196" s="23">
        <f t="shared" si="112"/>
        <v>-28.46310563003135</v>
      </c>
      <c r="AB196" s="23">
        <f t="shared" si="112"/>
        <v>-28.48687218068153</v>
      </c>
      <c r="AC196" s="23">
        <f t="shared" si="112"/>
        <v>-28.520397156333274</v>
      </c>
      <c r="AD196" s="23">
        <f t="shared" si="112"/>
        <v>-28.591260449449692</v>
      </c>
      <c r="AE196" s="23">
        <f t="shared" si="112"/>
        <v>-28.651837443007025</v>
      </c>
      <c r="AF196" s="23">
        <f t="shared" si="112"/>
        <v>-28.683962525743482</v>
      </c>
    </row>
    <row r="197" spans="1:32" hidden="1">
      <c r="A197" s="12" t="s">
        <v>38</v>
      </c>
      <c r="B197" s="63"/>
      <c r="C197" s="23">
        <f t="shared" si="112"/>
        <v>-212.80311156862808</v>
      </c>
      <c r="D197" s="23">
        <f t="shared" si="112"/>
        <v>-158.62486088833248</v>
      </c>
      <c r="E197" s="23">
        <f t="shared" si="112"/>
        <v>-112.25653155030795</v>
      </c>
      <c r="F197" s="23">
        <f t="shared" si="112"/>
        <v>-59.385148963080155</v>
      </c>
      <c r="G197" s="23">
        <f t="shared" si="112"/>
        <v>-41.783080807223996</v>
      </c>
      <c r="H197" s="23">
        <f t="shared" si="112"/>
        <v>-46.907845805330908</v>
      </c>
      <c r="I197" s="23">
        <f t="shared" si="112"/>
        <v>-45.917675773680457</v>
      </c>
      <c r="J197" s="23">
        <f t="shared" si="112"/>
        <v>-45.310310824504086</v>
      </c>
      <c r="K197" s="23">
        <f t="shared" si="112"/>
        <v>-45.856133145567583</v>
      </c>
      <c r="L197" s="23">
        <f t="shared" si="112"/>
        <v>-41.888131374219483</v>
      </c>
      <c r="M197" s="23">
        <f t="shared" si="112"/>
        <v>-39.932669746392094</v>
      </c>
      <c r="N197" s="23">
        <f t="shared" si="112"/>
        <v>-39.251402871206665</v>
      </c>
      <c r="O197" s="23">
        <f t="shared" si="112"/>
        <v>-40.721814463331611</v>
      </c>
      <c r="P197" s="23">
        <f t="shared" si="112"/>
        <v>-44.045266698100022</v>
      </c>
      <c r="Q197" s="23">
        <f t="shared" si="112"/>
        <v>-43.940353971603145</v>
      </c>
      <c r="R197" s="23">
        <f t="shared" ref="R197:AF197" si="113">R219+R241</f>
        <v>-42.823541314344766</v>
      </c>
      <c r="S197" s="23">
        <f t="shared" si="113"/>
        <v>-42.609573186717171</v>
      </c>
      <c r="T197" s="23">
        <f t="shared" si="113"/>
        <v>-42.35397902533532</v>
      </c>
      <c r="U197" s="23">
        <f t="shared" si="113"/>
        <v>-41.996378797077341</v>
      </c>
      <c r="V197" s="23">
        <f t="shared" si="113"/>
        <v>-42.138440478902339</v>
      </c>
      <c r="W197" s="23">
        <f t="shared" si="113"/>
        <v>-42.487409432974346</v>
      </c>
      <c r="X197" s="23">
        <f t="shared" si="113"/>
        <v>-42.877472610089171</v>
      </c>
      <c r="Y197" s="23">
        <f t="shared" si="113"/>
        <v>-43.076961161117651</v>
      </c>
      <c r="Z197" s="23">
        <f t="shared" si="113"/>
        <v>-42.854012413743476</v>
      </c>
      <c r="AA197" s="23">
        <f t="shared" si="113"/>
        <v>-42.703106221143571</v>
      </c>
      <c r="AB197" s="23">
        <f t="shared" si="113"/>
        <v>-42.740372300732815</v>
      </c>
      <c r="AC197" s="23">
        <f t="shared" si="113"/>
        <v>-42.776060297548611</v>
      </c>
      <c r="AD197" s="23">
        <f t="shared" si="113"/>
        <v>-42.826401604621424</v>
      </c>
      <c r="AE197" s="23">
        <f t="shared" si="113"/>
        <v>-42.932810355991023</v>
      </c>
      <c r="AF197" s="23">
        <f t="shared" si="113"/>
        <v>-43.023773137467288</v>
      </c>
    </row>
    <row r="198" spans="1:32" hidden="1">
      <c r="A198" s="12" t="s">
        <v>39</v>
      </c>
      <c r="B198" s="63"/>
      <c r="C198" s="23">
        <f t="shared" ref="C198:AF206" si="114">C220+C242</f>
        <v>-228.5635507189545</v>
      </c>
      <c r="D198" s="23">
        <f t="shared" si="114"/>
        <v>-203.13206523890221</v>
      </c>
      <c r="E198" s="23">
        <f t="shared" si="114"/>
        <v>-146.80932200698408</v>
      </c>
      <c r="F198" s="23">
        <f t="shared" si="114"/>
        <v>-100.3553539638242</v>
      </c>
      <c r="G198" s="23">
        <f t="shared" si="114"/>
        <v>-44.439862886029005</v>
      </c>
      <c r="H198" s="23">
        <f t="shared" si="114"/>
        <v>-58.627926142803517</v>
      </c>
      <c r="I198" s="23">
        <f t="shared" si="114"/>
        <v>-68.482349111540316</v>
      </c>
      <c r="J198" s="23">
        <f t="shared" si="114"/>
        <v>-66.996453742047379</v>
      </c>
      <c r="K198" s="23">
        <f t="shared" si="114"/>
        <v>-66.126883208258732</v>
      </c>
      <c r="L198" s="23">
        <f t="shared" si="114"/>
        <v>-66.903697320890387</v>
      </c>
      <c r="M198" s="23">
        <f t="shared" si="114"/>
        <v>-61.118703327419098</v>
      </c>
      <c r="N198" s="23">
        <f t="shared" si="114"/>
        <v>-58.270248798122338</v>
      </c>
      <c r="O198" s="23">
        <f t="shared" si="114"/>
        <v>-57.276504636204663</v>
      </c>
      <c r="P198" s="23">
        <f t="shared" si="114"/>
        <v>-59.422150176594187</v>
      </c>
      <c r="Q198" s="23">
        <f t="shared" si="114"/>
        <v>-64.271746059383986</v>
      </c>
      <c r="R198" s="23">
        <f t="shared" si="114"/>
        <v>-64.118655282069994</v>
      </c>
      <c r="S198" s="23">
        <f t="shared" si="114"/>
        <v>-62.488979612374351</v>
      </c>
      <c r="T198" s="23">
        <f t="shared" si="114"/>
        <v>-62.176752982939433</v>
      </c>
      <c r="U198" s="23">
        <f t="shared" si="114"/>
        <v>-61.8037848012018</v>
      </c>
      <c r="V198" s="23">
        <f t="shared" si="114"/>
        <v>-61.281967298790732</v>
      </c>
      <c r="W198" s="23">
        <f t="shared" si="114"/>
        <v>-61.489266584810139</v>
      </c>
      <c r="X198" s="23">
        <f t="shared" si="114"/>
        <v>-61.998489156952019</v>
      </c>
      <c r="Y198" s="23">
        <f t="shared" si="114"/>
        <v>-62.567677252428439</v>
      </c>
      <c r="Z198" s="23">
        <f t="shared" si="114"/>
        <v>-62.858774990157144</v>
      </c>
      <c r="AA198" s="23">
        <f t="shared" si="114"/>
        <v>-62.533443658331635</v>
      </c>
      <c r="AB198" s="23">
        <f t="shared" si="114"/>
        <v>-62.313238282892598</v>
      </c>
      <c r="AC198" s="23">
        <f t="shared" si="114"/>
        <v>-62.367617701695053</v>
      </c>
      <c r="AD198" s="23">
        <f t="shared" si="114"/>
        <v>-62.419694350121972</v>
      </c>
      <c r="AE198" s="23">
        <f t="shared" si="114"/>
        <v>-62.493153405929661</v>
      </c>
      <c r="AF198" s="23">
        <f t="shared" si="114"/>
        <v>-62.648427213066498</v>
      </c>
    </row>
    <row r="199" spans="1:32" hidden="1">
      <c r="A199" s="12" t="s">
        <v>40</v>
      </c>
      <c r="B199" s="63"/>
      <c r="C199" s="23">
        <f t="shared" si="114"/>
        <v>-510.83533751633877</v>
      </c>
      <c r="D199" s="23">
        <f t="shared" si="114"/>
        <v>-411.40794015568827</v>
      </c>
      <c r="E199" s="23">
        <f t="shared" si="114"/>
        <v>-335.7074633810098</v>
      </c>
      <c r="F199" s="23">
        <f t="shared" si="114"/>
        <v>-216.66676777053181</v>
      </c>
      <c r="G199" s="23">
        <f t="shared" si="114"/>
        <v>-110.09148218119117</v>
      </c>
      <c r="H199" s="23">
        <f t="shared" si="114"/>
        <v>-62.502812588831603</v>
      </c>
      <c r="I199" s="23">
        <f t="shared" si="114"/>
        <v>-85.755331966444828</v>
      </c>
      <c r="J199" s="23">
        <f t="shared" si="114"/>
        <v>-100.08292144399184</v>
      </c>
      <c r="K199" s="23">
        <f t="shared" si="114"/>
        <v>-97.998480371611549</v>
      </c>
      <c r="L199" s="23">
        <f t="shared" si="114"/>
        <v>-96.690613676150861</v>
      </c>
      <c r="M199" s="23">
        <f t="shared" si="114"/>
        <v>-97.869206480491812</v>
      </c>
      <c r="N199" s="23">
        <f t="shared" si="114"/>
        <v>-89.397436059888605</v>
      </c>
      <c r="O199" s="23">
        <f t="shared" si="114"/>
        <v>-85.220780020263192</v>
      </c>
      <c r="P199" s="23">
        <f t="shared" si="114"/>
        <v>-83.766622349206045</v>
      </c>
      <c r="Q199" s="23">
        <f t="shared" si="114"/>
        <v>-86.904643169789779</v>
      </c>
      <c r="R199" s="23">
        <f t="shared" si="114"/>
        <v>-93.997280535888422</v>
      </c>
      <c r="S199" s="23">
        <f t="shared" si="114"/>
        <v>-93.773385626775053</v>
      </c>
      <c r="T199" s="23">
        <f t="shared" si="114"/>
        <v>-91.389988714461651</v>
      </c>
      <c r="U199" s="23">
        <f t="shared" si="114"/>
        <v>-90.933357988253192</v>
      </c>
      <c r="V199" s="23">
        <f t="shared" si="114"/>
        <v>-90.387892881744847</v>
      </c>
      <c r="W199" s="23">
        <f t="shared" si="114"/>
        <v>-89.624735986686574</v>
      </c>
      <c r="X199" s="23">
        <f t="shared" si="114"/>
        <v>-89.927910714891368</v>
      </c>
      <c r="Y199" s="23">
        <f t="shared" si="114"/>
        <v>-90.672647553449679</v>
      </c>
      <c r="Z199" s="23">
        <f t="shared" si="114"/>
        <v>-91.505083831728371</v>
      </c>
      <c r="AA199" s="23">
        <f t="shared" si="114"/>
        <v>-91.930813602494709</v>
      </c>
      <c r="AB199" s="23">
        <f t="shared" si="114"/>
        <v>-91.455017279232379</v>
      </c>
      <c r="AC199" s="23">
        <f t="shared" si="114"/>
        <v>-91.132967424984599</v>
      </c>
      <c r="AD199" s="23">
        <f t="shared" si="114"/>
        <v>-91.212497199699101</v>
      </c>
      <c r="AE199" s="23">
        <f t="shared" si="114"/>
        <v>-91.288659178043417</v>
      </c>
      <c r="AF199" s="23">
        <f t="shared" si="114"/>
        <v>-91.396092877918818</v>
      </c>
    </row>
    <row r="200" spans="1:32" hidden="1">
      <c r="A200" s="12" t="s">
        <v>41</v>
      </c>
      <c r="B200" s="63"/>
      <c r="C200" s="23">
        <f t="shared" si="114"/>
        <v>-480.53369875816861</v>
      </c>
      <c r="D200" s="23">
        <f t="shared" si="114"/>
        <v>-421.78571878868388</v>
      </c>
      <c r="E200" s="23">
        <f t="shared" si="114"/>
        <v>-351.18209742375802</v>
      </c>
      <c r="F200" s="23">
        <f t="shared" si="114"/>
        <v>-314.32167043248228</v>
      </c>
      <c r="G200" s="23">
        <f t="shared" si="114"/>
        <v>-212.3122404278256</v>
      </c>
      <c r="H200" s="23">
        <f t="shared" si="114"/>
        <v>-164.34740884838811</v>
      </c>
      <c r="I200" s="23">
        <f t="shared" si="114"/>
        <v>-95.808767320433617</v>
      </c>
      <c r="J200" s="23">
        <f t="shared" si="114"/>
        <v>-131.94791822350726</v>
      </c>
      <c r="K200" s="23">
        <f t="shared" si="114"/>
        <v>-153.73580264090833</v>
      </c>
      <c r="L200" s="23">
        <f t="shared" si="114"/>
        <v>-150.79323942292649</v>
      </c>
      <c r="M200" s="23">
        <f t="shared" si="114"/>
        <v>-148.67397841261482</v>
      </c>
      <c r="N200" s="23">
        <f t="shared" si="114"/>
        <v>-150.61337139481293</v>
      </c>
      <c r="O200" s="23">
        <f t="shared" si="114"/>
        <v>-137.54839105965948</v>
      </c>
      <c r="P200" s="23">
        <f t="shared" si="114"/>
        <v>-131.09159142215958</v>
      </c>
      <c r="Q200" s="23">
        <f t="shared" si="114"/>
        <v>-128.85234829735055</v>
      </c>
      <c r="R200" s="23">
        <f t="shared" si="114"/>
        <v>-133.67941859585881</v>
      </c>
      <c r="S200" s="23">
        <f t="shared" si="114"/>
        <v>-144.58990206935323</v>
      </c>
      <c r="T200" s="23">
        <f t="shared" si="114"/>
        <v>-144.24549909515918</v>
      </c>
      <c r="U200" s="23">
        <f t="shared" si="114"/>
        <v>-140.57927466633555</v>
      </c>
      <c r="V200" s="23">
        <f t="shared" si="114"/>
        <v>-139.87686932430915</v>
      </c>
      <c r="W200" s="23">
        <f t="shared" si="114"/>
        <v>-139.03781583379714</v>
      </c>
      <c r="X200" s="23">
        <f t="shared" si="114"/>
        <v>-137.86390122593821</v>
      </c>
      <c r="Y200" s="23">
        <f t="shared" si="114"/>
        <v>-138.33025518863997</v>
      </c>
      <c r="Z200" s="23">
        <f t="shared" si="114"/>
        <v>-139.47583542181928</v>
      </c>
      <c r="AA200" s="23">
        <f t="shared" si="114"/>
        <v>-140.75631799822077</v>
      </c>
      <c r="AB200" s="23">
        <f t="shared" si="114"/>
        <v>-141.41119041061575</v>
      </c>
      <c r="AC200" s="23">
        <f t="shared" si="114"/>
        <v>-140.67930387737579</v>
      </c>
      <c r="AD200" s="23">
        <f t="shared" si="114"/>
        <v>-140.18391553612037</v>
      </c>
      <c r="AE200" s="23">
        <f t="shared" si="114"/>
        <v>-140.30625101510395</v>
      </c>
      <c r="AF200" s="23">
        <f t="shared" si="114"/>
        <v>-140.42340603200955</v>
      </c>
    </row>
    <row r="201" spans="1:32" hidden="1">
      <c r="A201" s="12" t="s">
        <v>42</v>
      </c>
      <c r="B201" s="63"/>
      <c r="C201" s="23">
        <f t="shared" si="114"/>
        <v>-750.68547607843175</v>
      </c>
      <c r="D201" s="23">
        <f t="shared" si="114"/>
        <v>-591.6462397569685</v>
      </c>
      <c r="E201" s="23">
        <f t="shared" si="114"/>
        <v>-532.87125106062558</v>
      </c>
      <c r="F201" s="23">
        <f t="shared" si="114"/>
        <v>-451.72640401028366</v>
      </c>
      <c r="G201" s="23">
        <f t="shared" si="114"/>
        <v>-421.72832541933349</v>
      </c>
      <c r="H201" s="23">
        <f t="shared" si="114"/>
        <v>-323.02980922401184</v>
      </c>
      <c r="I201" s="23">
        <f t="shared" si="114"/>
        <v>-256.89080858884518</v>
      </c>
      <c r="J201" s="23">
        <f t="shared" si="114"/>
        <v>-149.62950006342408</v>
      </c>
      <c r="K201" s="23">
        <f t="shared" si="114"/>
        <v>-206.55849099877832</v>
      </c>
      <c r="L201" s="23">
        <f t="shared" si="114"/>
        <v>-240.41389851565327</v>
      </c>
      <c r="M201" s="23">
        <f t="shared" si="114"/>
        <v>-236.06718398792509</v>
      </c>
      <c r="N201" s="23">
        <f t="shared" si="114"/>
        <v>-232.64466698264368</v>
      </c>
      <c r="O201" s="23">
        <f t="shared" si="114"/>
        <v>-235.80429342135631</v>
      </c>
      <c r="P201" s="23">
        <f t="shared" si="114"/>
        <v>-215.32237151031313</v>
      </c>
      <c r="Q201" s="23">
        <f t="shared" si="114"/>
        <v>-205.18474604404582</v>
      </c>
      <c r="R201" s="23">
        <f t="shared" si="114"/>
        <v>-201.67755049078187</v>
      </c>
      <c r="S201" s="23">
        <f t="shared" si="114"/>
        <v>-209.23287114366758</v>
      </c>
      <c r="T201" s="23">
        <f t="shared" si="114"/>
        <v>-226.31014583390788</v>
      </c>
      <c r="U201" s="23">
        <f t="shared" si="114"/>
        <v>-225.77109098844539</v>
      </c>
      <c r="V201" s="23">
        <f t="shared" si="114"/>
        <v>-220.03276643553818</v>
      </c>
      <c r="W201" s="23">
        <f t="shared" si="114"/>
        <v>-218.93337115887425</v>
      </c>
      <c r="X201" s="23">
        <f t="shared" si="114"/>
        <v>-217.62009606094125</v>
      </c>
      <c r="Y201" s="23">
        <f t="shared" si="114"/>
        <v>-215.7827009019511</v>
      </c>
      <c r="Z201" s="23">
        <f t="shared" si="114"/>
        <v>-216.51263177401506</v>
      </c>
      <c r="AA201" s="23">
        <f t="shared" si="114"/>
        <v>-218.30567835558668</v>
      </c>
      <c r="AB201" s="23">
        <f t="shared" si="114"/>
        <v>-220.30987224780074</v>
      </c>
      <c r="AC201" s="23">
        <f t="shared" si="114"/>
        <v>-221.33486963026553</v>
      </c>
      <c r="AD201" s="23">
        <f t="shared" si="114"/>
        <v>-220.18933079455837</v>
      </c>
      <c r="AE201" s="23">
        <f t="shared" si="114"/>
        <v>-219.41395570854365</v>
      </c>
      <c r="AF201" s="23">
        <f t="shared" si="114"/>
        <v>-219.60543353440153</v>
      </c>
    </row>
    <row r="202" spans="1:32" hidden="1">
      <c r="A202" s="12" t="s">
        <v>43</v>
      </c>
      <c r="B202" s="63"/>
      <c r="C202" s="23">
        <f t="shared" si="114"/>
        <v>-849.22443503268914</v>
      </c>
      <c r="D202" s="23">
        <f t="shared" si="114"/>
        <v>-674.63409650427639</v>
      </c>
      <c r="E202" s="23">
        <f t="shared" si="114"/>
        <v>-568.52329019905847</v>
      </c>
      <c r="F202" s="23">
        <f t="shared" si="114"/>
        <v>-596.54799125108366</v>
      </c>
      <c r="G202" s="23">
        <f t="shared" si="114"/>
        <v>-590.87321222930768</v>
      </c>
      <c r="H202" s="23">
        <f t="shared" si="114"/>
        <v>-596.0220500011219</v>
      </c>
      <c r="I202" s="23">
        <f t="shared" si="114"/>
        <v>-471.32419865041538</v>
      </c>
      <c r="J202" s="23">
        <f t="shared" si="114"/>
        <v>-374.80758300138677</v>
      </c>
      <c r="K202" s="23">
        <f t="shared" si="114"/>
        <v>-218.28069275015514</v>
      </c>
      <c r="L202" s="23">
        <f t="shared" si="114"/>
        <v>-301.44689653477417</v>
      </c>
      <c r="M202" s="23">
        <f t="shared" si="114"/>
        <v>-350.79401830094503</v>
      </c>
      <c r="N202" s="23">
        <f t="shared" si="114"/>
        <v>-344.51296086237562</v>
      </c>
      <c r="O202" s="23">
        <f t="shared" si="114"/>
        <v>-339.49299429361236</v>
      </c>
      <c r="P202" s="23">
        <f t="shared" si="114"/>
        <v>-344.13379607873503</v>
      </c>
      <c r="Q202" s="23">
        <f t="shared" si="114"/>
        <v>-314.23589121275563</v>
      </c>
      <c r="R202" s="23">
        <f t="shared" si="114"/>
        <v>-299.43410105976727</v>
      </c>
      <c r="S202" s="23">
        <f t="shared" si="114"/>
        <v>-294.31535382724451</v>
      </c>
      <c r="T202" s="23">
        <f t="shared" si="114"/>
        <v>-305.34112386682864</v>
      </c>
      <c r="U202" s="23">
        <f t="shared" si="114"/>
        <v>-330.26269771606985</v>
      </c>
      <c r="V202" s="23">
        <f t="shared" si="114"/>
        <v>-329.47603520554276</v>
      </c>
      <c r="W202" s="23">
        <f t="shared" si="114"/>
        <v>-321.10188768232638</v>
      </c>
      <c r="X202" s="23">
        <f t="shared" si="114"/>
        <v>-319.49749982517005</v>
      </c>
      <c r="Y202" s="23">
        <f t="shared" si="114"/>
        <v>-317.58098929892367</v>
      </c>
      <c r="Z202" s="23">
        <f t="shared" si="114"/>
        <v>-314.89961114090056</v>
      </c>
      <c r="AA202" s="23">
        <f t="shared" si="114"/>
        <v>-315.96482603909044</v>
      </c>
      <c r="AB202" s="23">
        <f t="shared" si="114"/>
        <v>-318.58148469121716</v>
      </c>
      <c r="AC202" s="23">
        <f t="shared" si="114"/>
        <v>-321.50627835943578</v>
      </c>
      <c r="AD202" s="23">
        <f t="shared" si="114"/>
        <v>-323.00209464039563</v>
      </c>
      <c r="AE202" s="23">
        <f t="shared" si="114"/>
        <v>-321.33036779481063</v>
      </c>
      <c r="AF202" s="23">
        <f t="shared" si="114"/>
        <v>-320.19883448813653</v>
      </c>
    </row>
    <row r="203" spans="1:32" hidden="1">
      <c r="A203" s="12" t="s">
        <v>44</v>
      </c>
      <c r="B203" s="63"/>
      <c r="C203" s="23">
        <f t="shared" si="114"/>
        <v>-1370.1410669340912</v>
      </c>
      <c r="D203" s="23">
        <f t="shared" si="114"/>
        <v>-1482.6010409462197</v>
      </c>
      <c r="E203" s="23">
        <f t="shared" si="114"/>
        <v>-1179.4472226630023</v>
      </c>
      <c r="F203" s="23">
        <f t="shared" si="114"/>
        <v>-963.09751740119646</v>
      </c>
      <c r="G203" s="23">
        <f t="shared" si="114"/>
        <v>-935.95762089489654</v>
      </c>
      <c r="H203" s="23">
        <f t="shared" si="114"/>
        <v>-842.23304760068731</v>
      </c>
      <c r="I203" s="23">
        <f t="shared" si="114"/>
        <v>-877.69195141883574</v>
      </c>
      <c r="J203" s="23">
        <f t="shared" si="114"/>
        <v>-694.0155356323512</v>
      </c>
      <c r="K203" s="23">
        <f t="shared" si="114"/>
        <v>-552.01215687487456</v>
      </c>
      <c r="L203" s="23">
        <f t="shared" si="114"/>
        <v>-321.72052446422549</v>
      </c>
      <c r="M203" s="23">
        <f t="shared" si="114"/>
        <v>-443.38927483045154</v>
      </c>
      <c r="N203" s="23">
        <f t="shared" si="114"/>
        <v>-516.4408173765587</v>
      </c>
      <c r="O203" s="23">
        <f t="shared" si="114"/>
        <v>-506.72052313993845</v>
      </c>
      <c r="P203" s="23">
        <f t="shared" si="114"/>
        <v>-499.5313570097187</v>
      </c>
      <c r="Q203" s="23">
        <f t="shared" si="114"/>
        <v>-506.12817053028084</v>
      </c>
      <c r="R203" s="23">
        <f t="shared" si="114"/>
        <v>-462.20654331127844</v>
      </c>
      <c r="S203" s="23">
        <f t="shared" si="114"/>
        <v>-440.49029026356311</v>
      </c>
      <c r="T203" s="23">
        <f t="shared" si="114"/>
        <v>-432.96454449615339</v>
      </c>
      <c r="U203" s="23">
        <f t="shared" si="114"/>
        <v>-449.18432002011014</v>
      </c>
      <c r="V203" s="23">
        <f t="shared" si="114"/>
        <v>-485.84553071737173</v>
      </c>
      <c r="W203" s="23">
        <f t="shared" si="114"/>
        <v>-484.68828084457164</v>
      </c>
      <c r="X203" s="23">
        <f t="shared" si="114"/>
        <v>-472.36917191747125</v>
      </c>
      <c r="Y203" s="23">
        <f t="shared" si="114"/>
        <v>-470.00897600274129</v>
      </c>
      <c r="Z203" s="23">
        <f t="shared" si="114"/>
        <v>-467.18962013788405</v>
      </c>
      <c r="AA203" s="23">
        <f t="shared" si="114"/>
        <v>-463.2450765874064</v>
      </c>
      <c r="AB203" s="23">
        <f t="shared" si="114"/>
        <v>-464.81210156818361</v>
      </c>
      <c r="AC203" s="23">
        <f t="shared" si="114"/>
        <v>-468.66143702247609</v>
      </c>
      <c r="AD203" s="23">
        <f t="shared" si="114"/>
        <v>-472.96406623794974</v>
      </c>
      <c r="AE203" s="23">
        <f t="shared" si="114"/>
        <v>-475.16454379688821</v>
      </c>
      <c r="AF203" s="23">
        <f t="shared" si="114"/>
        <v>-472.70528629634464</v>
      </c>
    </row>
    <row r="204" spans="1:32" hidden="1">
      <c r="A204" s="12" t="s">
        <v>45</v>
      </c>
      <c r="B204" s="63"/>
      <c r="C204" s="23">
        <f t="shared" si="114"/>
        <v>-2404.8685536617068</v>
      </c>
      <c r="D204" s="23">
        <f t="shared" si="114"/>
        <v>-2250.7137685266025</v>
      </c>
      <c r="E204" s="23">
        <f t="shared" si="114"/>
        <v>-2383.1607152553715</v>
      </c>
      <c r="F204" s="23">
        <f t="shared" si="114"/>
        <v>-1873.947593494373</v>
      </c>
      <c r="G204" s="23">
        <f t="shared" si="114"/>
        <v>-1495.6119612778693</v>
      </c>
      <c r="H204" s="23">
        <f t="shared" si="114"/>
        <v>-1418.2997595463648</v>
      </c>
      <c r="I204" s="23">
        <f t="shared" si="114"/>
        <v>-1323.1419399760471</v>
      </c>
      <c r="J204" s="23">
        <f t="shared" si="114"/>
        <v>-1376.8205511707893</v>
      </c>
      <c r="K204" s="23">
        <f t="shared" si="114"/>
        <v>-1088.5671277051651</v>
      </c>
      <c r="L204" s="23">
        <f t="shared" si="114"/>
        <v>-866.12772775682697</v>
      </c>
      <c r="M204" s="23">
        <f t="shared" si="114"/>
        <v>-505.40028815710048</v>
      </c>
      <c r="N204" s="23">
        <f t="shared" si="114"/>
        <v>-694.22374061099526</v>
      </c>
      <c r="O204" s="23">
        <f t="shared" si="114"/>
        <v>-809.79490695857021</v>
      </c>
      <c r="P204" s="23">
        <f t="shared" si="114"/>
        <v>-793.34879331439242</v>
      </c>
      <c r="Q204" s="23">
        <f t="shared" si="114"/>
        <v>-782.58810530105166</v>
      </c>
      <c r="R204" s="23">
        <f t="shared" si="114"/>
        <v>-792.33307818651519</v>
      </c>
      <c r="S204" s="23">
        <f t="shared" si="114"/>
        <v>-723.70241494544734</v>
      </c>
      <c r="T204" s="23">
        <f t="shared" si="114"/>
        <v>-689.84157907036706</v>
      </c>
      <c r="U204" s="23">
        <f t="shared" si="114"/>
        <v>-678.06668555511806</v>
      </c>
      <c r="V204" s="23">
        <f t="shared" si="114"/>
        <v>-703.46817678444586</v>
      </c>
      <c r="W204" s="23">
        <f t="shared" si="114"/>
        <v>-760.88163973129758</v>
      </c>
      <c r="X204" s="23">
        <f t="shared" si="114"/>
        <v>-759.06927319682563</v>
      </c>
      <c r="Y204" s="23">
        <f t="shared" si="114"/>
        <v>-739.77634322659378</v>
      </c>
      <c r="Z204" s="23">
        <f t="shared" si="114"/>
        <v>-736.08004548554982</v>
      </c>
      <c r="AA204" s="23">
        <f t="shared" si="114"/>
        <v>-731.66465833508937</v>
      </c>
      <c r="AB204" s="23">
        <f t="shared" si="114"/>
        <v>-725.48711717247443</v>
      </c>
      <c r="AC204" s="23">
        <f t="shared" si="114"/>
        <v>-727.94123162138703</v>
      </c>
      <c r="AD204" s="23">
        <f t="shared" si="114"/>
        <v>-733.96966758952931</v>
      </c>
      <c r="AE204" s="23">
        <f t="shared" si="114"/>
        <v>-740.7080059412101</v>
      </c>
      <c r="AF204" s="23">
        <f t="shared" si="114"/>
        <v>-744.15416910908971</v>
      </c>
    </row>
    <row r="205" spans="1:32" hidden="1">
      <c r="A205" s="12" t="s">
        <v>46</v>
      </c>
      <c r="B205" s="63"/>
      <c r="C205" s="23">
        <f t="shared" si="114"/>
        <v>-4089.9686008529334</v>
      </c>
      <c r="D205" s="23">
        <f t="shared" si="114"/>
        <v>-3570.2068376619018</v>
      </c>
      <c r="E205" s="23">
        <f t="shared" si="114"/>
        <v>-3371.8060980767668</v>
      </c>
      <c r="F205" s="23">
        <f t="shared" si="114"/>
        <v>-3563.5681003247828</v>
      </c>
      <c r="G205" s="23">
        <f t="shared" si="114"/>
        <v>-2796.1480585889467</v>
      </c>
      <c r="H205" s="23">
        <f t="shared" si="114"/>
        <v>-2259.9149197146617</v>
      </c>
      <c r="I205" s="23">
        <f t="shared" si="114"/>
        <v>-2235.7910426102662</v>
      </c>
      <c r="J205" s="23">
        <f t="shared" si="114"/>
        <v>-2089.4244244494666</v>
      </c>
      <c r="K205" s="23">
        <f t="shared" si="114"/>
        <v>-2169.8373991817316</v>
      </c>
      <c r="L205" s="23">
        <f t="shared" si="114"/>
        <v>-1715.2914265809131</v>
      </c>
      <c r="M205" s="23">
        <f t="shared" si="114"/>
        <v>-1365.4179005579808</v>
      </c>
      <c r="N205" s="23">
        <f t="shared" si="114"/>
        <v>-798.05348636182816</v>
      </c>
      <c r="O205" s="23">
        <f t="shared" si="114"/>
        <v>-1091.2557128580402</v>
      </c>
      <c r="P205" s="23">
        <f t="shared" si="114"/>
        <v>-1275.4931383116591</v>
      </c>
      <c r="Q205" s="23">
        <f t="shared" si="114"/>
        <v>-1246.9979190810568</v>
      </c>
      <c r="R205" s="23">
        <f t="shared" si="114"/>
        <v>-1231.1508267430954</v>
      </c>
      <c r="S205" s="23">
        <f t="shared" si="114"/>
        <v>-1245.2111456888811</v>
      </c>
      <c r="T205" s="23">
        <f t="shared" si="114"/>
        <v>-1137.6281365462082</v>
      </c>
      <c r="U205" s="23">
        <f t="shared" si="114"/>
        <v>-1084.7052929707152</v>
      </c>
      <c r="V205" s="23">
        <f t="shared" si="114"/>
        <v>-1066.2141770924954</v>
      </c>
      <c r="W205" s="23">
        <f t="shared" si="114"/>
        <v>-1106.1555923905939</v>
      </c>
      <c r="X205" s="23">
        <f t="shared" si="114"/>
        <v>-1196.4306541269475</v>
      </c>
      <c r="Y205" s="23">
        <f t="shared" si="114"/>
        <v>-1193.5808404829745</v>
      </c>
      <c r="Z205" s="23">
        <f t="shared" si="114"/>
        <v>-1163.2441210525212</v>
      </c>
      <c r="AA205" s="23">
        <f t="shared" si="114"/>
        <v>-1157.4319635588463</v>
      </c>
      <c r="AB205" s="23">
        <f t="shared" si="114"/>
        <v>-1150.4890906324931</v>
      </c>
      <c r="AC205" s="23">
        <f t="shared" si="114"/>
        <v>-1140.7753595761187</v>
      </c>
      <c r="AD205" s="23">
        <f t="shared" si="114"/>
        <v>-1144.6342748161433</v>
      </c>
      <c r="AE205" s="23">
        <f t="shared" si="114"/>
        <v>-1154.113548874162</v>
      </c>
      <c r="AF205" s="23">
        <f t="shared" si="114"/>
        <v>-1164.7090924394879</v>
      </c>
    </row>
    <row r="206" spans="1:32" hidden="1">
      <c r="A206" s="12" t="s">
        <v>47</v>
      </c>
      <c r="B206" s="63"/>
      <c r="C206" s="23">
        <f t="shared" si="114"/>
        <v>-5221.2306779384944</v>
      </c>
      <c r="D206" s="23">
        <f t="shared" si="114"/>
        <v>-5152.5924263493544</v>
      </c>
      <c r="E206" s="23">
        <f t="shared" si="114"/>
        <v>-4623.8149217354048</v>
      </c>
      <c r="F206" s="23">
        <f t="shared" si="114"/>
        <v>-4448.9097132096431</v>
      </c>
      <c r="G206" s="23">
        <f t="shared" si="114"/>
        <v>-4776.798541852866</v>
      </c>
      <c r="H206" s="23">
        <f t="shared" si="114"/>
        <v>-3863.6480513683418</v>
      </c>
      <c r="I206" s="23">
        <f t="shared" si="114"/>
        <v>-3293.62407914709</v>
      </c>
      <c r="J206" s="23">
        <f t="shared" si="114"/>
        <v>-3255.3460138437813</v>
      </c>
      <c r="K206" s="23">
        <f t="shared" si="114"/>
        <v>-3050.494228069063</v>
      </c>
      <c r="L206" s="23">
        <f t="shared" si="114"/>
        <v>-3158.0310402040077</v>
      </c>
      <c r="M206" s="23">
        <f t="shared" si="114"/>
        <v>-2495.872215343225</v>
      </c>
      <c r="N206" s="23">
        <f t="shared" si="114"/>
        <v>-1988.2154463658167</v>
      </c>
      <c r="O206" s="23">
        <f t="shared" si="114"/>
        <v>-1165.0343394051347</v>
      </c>
      <c r="P206" s="23">
        <f t="shared" si="114"/>
        <v>-1581.8247184419974</v>
      </c>
      <c r="Q206" s="23">
        <f t="shared" si="114"/>
        <v>-1854.7359614509114</v>
      </c>
      <c r="R206" s="23">
        <f t="shared" ref="R206:AF206" si="115">R228+R250</f>
        <v>-1807.4134051282063</v>
      </c>
      <c r="S206" s="23">
        <f t="shared" si="115"/>
        <v>-1786.8728373769477</v>
      </c>
      <c r="T206" s="23">
        <f t="shared" si="115"/>
        <v>-1804.390516126593</v>
      </c>
      <c r="U206" s="23">
        <f t="shared" si="115"/>
        <v>-1649.1225641549081</v>
      </c>
      <c r="V206" s="23">
        <f t="shared" si="115"/>
        <v>-1573.0988480191495</v>
      </c>
      <c r="W206" s="23">
        <f t="shared" si="115"/>
        <v>-1546.3359533900989</v>
      </c>
      <c r="X206" s="23">
        <f t="shared" si="115"/>
        <v>-1604.2615609292152</v>
      </c>
      <c r="Y206" s="23">
        <f t="shared" si="115"/>
        <v>-1735.1794396827627</v>
      </c>
      <c r="Z206" s="23">
        <f t="shared" si="115"/>
        <v>-1731.0463643349412</v>
      </c>
      <c r="AA206" s="23">
        <f t="shared" si="115"/>
        <v>-1687.0491199968992</v>
      </c>
      <c r="AB206" s="23">
        <f t="shared" si="115"/>
        <v>-1678.6197671142763</v>
      </c>
      <c r="AC206" s="23">
        <f t="shared" si="115"/>
        <v>-1668.5505413613396</v>
      </c>
      <c r="AD206" s="23">
        <f t="shared" si="115"/>
        <v>-1654.4627491825877</v>
      </c>
      <c r="AE206" s="23">
        <f t="shared" si="115"/>
        <v>-1660.0593212537501</v>
      </c>
      <c r="AF206" s="23">
        <f t="shared" si="115"/>
        <v>-1673.8070812194915</v>
      </c>
    </row>
    <row r="207" spans="1:32" hidden="1">
      <c r="A207" s="12" t="s">
        <v>48</v>
      </c>
      <c r="B207" s="63"/>
      <c r="C207" s="23">
        <f t="shared" ref="C207:AF207" si="116">C229+C251</f>
        <v>-8576.612767993578</v>
      </c>
      <c r="D207" s="23">
        <f t="shared" si="116"/>
        <v>-10516.811709363574</v>
      </c>
      <c r="E207" s="23">
        <f t="shared" si="116"/>
        <v>-11958.243755417971</v>
      </c>
      <c r="F207" s="23">
        <f t="shared" si="116"/>
        <v>-12421.346685673789</v>
      </c>
      <c r="G207" s="23">
        <f t="shared" si="116"/>
        <v>-12912.953459873435</v>
      </c>
      <c r="H207" s="23">
        <f t="shared" si="116"/>
        <v>-14241.195242979373</v>
      </c>
      <c r="I207" s="23">
        <f t="shared" si="116"/>
        <v>-14050.790198674611</v>
      </c>
      <c r="J207" s="23">
        <f t="shared" si="116"/>
        <v>-12938.629045271242</v>
      </c>
      <c r="K207" s="23">
        <f t="shared" si="116"/>
        <v>-12304.256966327343</v>
      </c>
      <c r="L207" s="23">
        <f t="shared" si="116"/>
        <v>-11657.183019536255</v>
      </c>
      <c r="M207" s="23">
        <f t="shared" si="116"/>
        <v>-11486.381396108485</v>
      </c>
      <c r="N207" s="23">
        <f t="shared" si="116"/>
        <v>-10208.951909238926</v>
      </c>
      <c r="O207" s="23">
        <f t="shared" si="116"/>
        <v>-8672.5744864095996</v>
      </c>
      <c r="P207" s="23">
        <f t="shared" si="116"/>
        <v>-6450.5518714227474</v>
      </c>
      <c r="Q207" s="23">
        <f t="shared" si="116"/>
        <v>-6042.1661329244835</v>
      </c>
      <c r="R207" s="23">
        <f t="shared" si="116"/>
        <v>-6332.3408443659519</v>
      </c>
      <c r="S207" s="23">
        <f t="shared" si="116"/>
        <v>-6359.2123430009524</v>
      </c>
      <c r="T207" s="23">
        <f t="shared" si="116"/>
        <v>-6340.9824964154359</v>
      </c>
      <c r="U207" s="23">
        <f t="shared" si="116"/>
        <v>-6348.3578014252871</v>
      </c>
      <c r="V207" s="23">
        <f t="shared" si="116"/>
        <v>-6078.1024503674398</v>
      </c>
      <c r="W207" s="23">
        <f t="shared" si="116"/>
        <v>-5812.9852127505837</v>
      </c>
      <c r="X207" s="23">
        <f t="shared" si="116"/>
        <v>-5634.6005321167722</v>
      </c>
      <c r="Y207" s="23">
        <f t="shared" si="116"/>
        <v>-5647.9936997990189</v>
      </c>
      <c r="Z207" s="23">
        <f t="shared" si="116"/>
        <v>-5884.9965008278541</v>
      </c>
      <c r="AA207" s="23">
        <f t="shared" si="116"/>
        <v>-5994.2863369539264</v>
      </c>
      <c r="AB207" s="23">
        <f t="shared" si="116"/>
        <v>-5970.9362682690698</v>
      </c>
      <c r="AC207" s="23">
        <f t="shared" si="116"/>
        <v>-5945.0220666963469</v>
      </c>
      <c r="AD207" s="23">
        <f t="shared" si="116"/>
        <v>-5914.6183128286502</v>
      </c>
      <c r="AE207" s="23">
        <f t="shared" si="116"/>
        <v>-5874.7323346058083</v>
      </c>
      <c r="AF207" s="23">
        <f t="shared" si="116"/>
        <v>-5864.8571516629036</v>
      </c>
    </row>
    <row r="208" spans="1:32" hidden="1">
      <c r="A208" s="6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>
      <c r="A209" s="10" t="s">
        <v>25</v>
      </c>
      <c r="B209" s="11">
        <v>2010</v>
      </c>
      <c r="C209" s="11">
        <f>B209+5</f>
        <v>2015</v>
      </c>
      <c r="D209" s="11">
        <f t="shared" ref="D209:AF209" si="117">C209+5</f>
        <v>2020</v>
      </c>
      <c r="E209" s="11">
        <f t="shared" si="117"/>
        <v>2025</v>
      </c>
      <c r="F209" s="11">
        <f t="shared" si="117"/>
        <v>2030</v>
      </c>
      <c r="G209" s="11">
        <f t="shared" si="117"/>
        <v>2035</v>
      </c>
      <c r="H209" s="11">
        <f t="shared" si="117"/>
        <v>2040</v>
      </c>
      <c r="I209" s="11">
        <f t="shared" si="117"/>
        <v>2045</v>
      </c>
      <c r="J209" s="11">
        <f t="shared" si="117"/>
        <v>2050</v>
      </c>
      <c r="K209" s="11">
        <f t="shared" si="117"/>
        <v>2055</v>
      </c>
      <c r="L209" s="11">
        <f t="shared" si="117"/>
        <v>2060</v>
      </c>
      <c r="M209" s="11">
        <f t="shared" si="117"/>
        <v>2065</v>
      </c>
      <c r="N209" s="11">
        <f t="shared" si="117"/>
        <v>2070</v>
      </c>
      <c r="O209" s="11">
        <f t="shared" si="117"/>
        <v>2075</v>
      </c>
      <c r="P209" s="11">
        <f t="shared" si="117"/>
        <v>2080</v>
      </c>
      <c r="Q209" s="11">
        <f t="shared" si="117"/>
        <v>2085</v>
      </c>
      <c r="R209" s="11">
        <f t="shared" si="117"/>
        <v>2090</v>
      </c>
      <c r="S209" s="11">
        <f t="shared" si="117"/>
        <v>2095</v>
      </c>
      <c r="T209" s="11">
        <f t="shared" si="117"/>
        <v>2100</v>
      </c>
      <c r="U209" s="11">
        <f t="shared" si="117"/>
        <v>2105</v>
      </c>
      <c r="V209" s="11">
        <f t="shared" si="117"/>
        <v>2110</v>
      </c>
      <c r="W209" s="11">
        <f t="shared" si="117"/>
        <v>2115</v>
      </c>
      <c r="X209" s="11">
        <f t="shared" si="117"/>
        <v>2120</v>
      </c>
      <c r="Y209" s="11">
        <f t="shared" si="117"/>
        <v>2125</v>
      </c>
      <c r="Z209" s="11">
        <f t="shared" si="117"/>
        <v>2130</v>
      </c>
      <c r="AA209" s="11">
        <f t="shared" si="117"/>
        <v>2135</v>
      </c>
      <c r="AB209" s="11">
        <f t="shared" si="117"/>
        <v>2140</v>
      </c>
      <c r="AC209" s="11">
        <f t="shared" si="117"/>
        <v>2145</v>
      </c>
      <c r="AD209" s="11">
        <f t="shared" si="117"/>
        <v>2150</v>
      </c>
      <c r="AE209" s="11">
        <f t="shared" si="117"/>
        <v>2155</v>
      </c>
      <c r="AF209" s="11">
        <f t="shared" si="117"/>
        <v>2160</v>
      </c>
    </row>
    <row r="210" spans="1:32">
      <c r="A210" s="12" t="s">
        <v>1</v>
      </c>
      <c r="B210" s="63"/>
      <c r="C210" s="64">
        <f t="shared" ref="C210:AF210" si="118">SUM(C211:C229)</f>
        <v>-9633.7739245530247</v>
      </c>
      <c r="D210" s="64">
        <f t="shared" si="118"/>
        <v>-9677.8892259152926</v>
      </c>
      <c r="E210" s="64">
        <f t="shared" si="118"/>
        <v>-9005.3794881086942</v>
      </c>
      <c r="F210" s="64">
        <f t="shared" si="118"/>
        <v>-7876.9261578653122</v>
      </c>
      <c r="G210" s="64">
        <f t="shared" si="118"/>
        <v>-6465.3621459044161</v>
      </c>
      <c r="H210" s="64">
        <f t="shared" si="118"/>
        <v>-5659.1221863264309</v>
      </c>
      <c r="I210" s="64">
        <f t="shared" si="118"/>
        <v>-5040.8017221299606</v>
      </c>
      <c r="J210" s="64">
        <f t="shared" si="118"/>
        <v>-4398.8416229313789</v>
      </c>
      <c r="K210" s="64">
        <f t="shared" si="118"/>
        <v>-3787.6767086396458</v>
      </c>
      <c r="L210" s="64">
        <f t="shared" si="118"/>
        <v>-3112.2354938613116</v>
      </c>
      <c r="M210" s="64">
        <f t="shared" si="118"/>
        <v>-2448.701970797802</v>
      </c>
      <c r="N210" s="64">
        <f t="shared" si="118"/>
        <v>-1442.6796057456518</v>
      </c>
      <c r="O210" s="64">
        <f t="shared" si="118"/>
        <v>-555.81010761070593</v>
      </c>
      <c r="P210" s="64">
        <f t="shared" si="118"/>
        <v>59.52757205372518</v>
      </c>
      <c r="Q210" s="64">
        <f t="shared" si="118"/>
        <v>-1.2807939880076447E-2</v>
      </c>
      <c r="R210" s="64">
        <f t="shared" si="118"/>
        <v>-159.94878077183239</v>
      </c>
      <c r="S210" s="64">
        <f t="shared" si="118"/>
        <v>-194.99034735707392</v>
      </c>
      <c r="T210" s="64">
        <f t="shared" si="118"/>
        <v>-132.48505440010877</v>
      </c>
      <c r="U210" s="64">
        <f t="shared" si="118"/>
        <v>-47.342768423333382</v>
      </c>
      <c r="V210" s="64">
        <f t="shared" si="118"/>
        <v>97.064081711719155</v>
      </c>
      <c r="W210" s="64">
        <f t="shared" si="118"/>
        <v>186.6771040279591</v>
      </c>
      <c r="X210" s="64">
        <f t="shared" si="118"/>
        <v>190.90313227541083</v>
      </c>
      <c r="Y210" s="64">
        <f t="shared" si="118"/>
        <v>123.17212404758766</v>
      </c>
      <c r="Z210" s="64">
        <f t="shared" si="118"/>
        <v>39.215299584872355</v>
      </c>
      <c r="AA210" s="64">
        <f t="shared" si="118"/>
        <v>25.370392835386156</v>
      </c>
      <c r="AB210" s="64">
        <f t="shared" si="118"/>
        <v>54.059878139743432</v>
      </c>
      <c r="AC210" s="64">
        <f t="shared" si="118"/>
        <v>80.25125998653175</v>
      </c>
      <c r="AD210" s="64">
        <f t="shared" si="118"/>
        <v>99.129653457092445</v>
      </c>
      <c r="AE210" s="64">
        <f t="shared" si="118"/>
        <v>108.68425206227539</v>
      </c>
      <c r="AF210" s="64">
        <f t="shared" si="118"/>
        <v>102.88439006352246</v>
      </c>
    </row>
    <row r="211" spans="1:32">
      <c r="A211" s="12" t="s">
        <v>63</v>
      </c>
      <c r="B211" s="63"/>
      <c r="C211" s="23">
        <f>C51</f>
        <v>5905.9819662266045</v>
      </c>
      <c r="D211" s="23">
        <f t="shared" ref="D211:AF211" si="119">D51</f>
        <v>5406.6078593335924</v>
      </c>
      <c r="E211" s="23">
        <f t="shared" si="119"/>
        <v>5205.17667021122</v>
      </c>
      <c r="F211" s="23">
        <f t="shared" si="119"/>
        <v>5170.0409008721417</v>
      </c>
      <c r="G211" s="23">
        <f t="shared" si="119"/>
        <v>5363.4859561402427</v>
      </c>
      <c r="H211" s="23">
        <f t="shared" si="119"/>
        <v>5801.4064248401864</v>
      </c>
      <c r="I211" s="23">
        <f t="shared" si="119"/>
        <v>5787.5878828906662</v>
      </c>
      <c r="J211" s="23">
        <f t="shared" si="119"/>
        <v>5640.4873063504974</v>
      </c>
      <c r="K211" s="23">
        <f t="shared" si="119"/>
        <v>5612.3045715553944</v>
      </c>
      <c r="L211" s="23">
        <f t="shared" si="119"/>
        <v>5578.6390787306682</v>
      </c>
      <c r="M211" s="23">
        <f t="shared" si="119"/>
        <v>5531.537893580291</v>
      </c>
      <c r="N211" s="23">
        <f t="shared" si="119"/>
        <v>5550.2494967886951</v>
      </c>
      <c r="O211" s="23">
        <f t="shared" si="119"/>
        <v>5596.2138167710673</v>
      </c>
      <c r="P211" s="23">
        <f t="shared" si="119"/>
        <v>5647.5908475271135</v>
      </c>
      <c r="Q211" s="23">
        <f t="shared" si="119"/>
        <v>5673.8664101103332</v>
      </c>
      <c r="R211" s="23">
        <f t="shared" si="119"/>
        <v>5644.5007962228847</v>
      </c>
      <c r="S211" s="23">
        <f t="shared" si="119"/>
        <v>5624.6242414661619</v>
      </c>
      <c r="T211" s="23">
        <f t="shared" si="119"/>
        <v>5629.5327297049671</v>
      </c>
      <c r="U211" s="23">
        <f t="shared" si="119"/>
        <v>5634.2333613400451</v>
      </c>
      <c r="V211" s="23">
        <f t="shared" si="119"/>
        <v>5640.8640484530179</v>
      </c>
      <c r="W211" s="23">
        <f t="shared" si="119"/>
        <v>5654.8796387794646</v>
      </c>
      <c r="X211" s="23">
        <f t="shared" si="119"/>
        <v>5666.8607687494514</v>
      </c>
      <c r="Y211" s="23">
        <f t="shared" si="119"/>
        <v>5673.2145801380839</v>
      </c>
      <c r="Z211" s="23">
        <f t="shared" si="119"/>
        <v>5674.2645383236122</v>
      </c>
      <c r="AA211" s="23">
        <f t="shared" si="119"/>
        <v>5673.3173266364711</v>
      </c>
      <c r="AB211" s="23">
        <f t="shared" si="119"/>
        <v>5677.4766157813801</v>
      </c>
      <c r="AC211" s="23">
        <f t="shared" si="119"/>
        <v>5684.6089902173981</v>
      </c>
      <c r="AD211" s="23">
        <f t="shared" si="119"/>
        <v>5690.8925233420387</v>
      </c>
      <c r="AE211" s="23">
        <f t="shared" si="119"/>
        <v>5697.0925269626268</v>
      </c>
      <c r="AF211" s="23">
        <f t="shared" si="119"/>
        <v>5703.3613357514723</v>
      </c>
    </row>
    <row r="212" spans="1:32">
      <c r="A212" s="12" t="s">
        <v>31</v>
      </c>
      <c r="B212" s="63"/>
      <c r="C212" s="23">
        <f t="shared" ref="C212:C228" si="120">C52-B51</f>
        <v>219.23521130719018</v>
      </c>
      <c r="D212" s="23">
        <f t="shared" ref="D212:AF221" si="121">D52-C51</f>
        <v>163.84360558774915</v>
      </c>
      <c r="E212" s="23">
        <f t="shared" si="121"/>
        <v>108.52554299487474</v>
      </c>
      <c r="F212" s="23">
        <f t="shared" si="121"/>
        <v>52.825785491159877</v>
      </c>
      <c r="G212" s="23">
        <f t="shared" si="121"/>
        <v>-2.9986237225057266</v>
      </c>
      <c r="H212" s="23">
        <f t="shared" si="121"/>
        <v>-2.842647556754855</v>
      </c>
      <c r="I212" s="23">
        <f t="shared" si="121"/>
        <v>-3.0747454051652312</v>
      </c>
      <c r="J212" s="23">
        <f t="shared" si="121"/>
        <v>-3.0674215779317819</v>
      </c>
      <c r="K212" s="23">
        <f t="shared" si="121"/>
        <v>-2.9894582723654821</v>
      </c>
      <c r="L212" s="23">
        <f t="shared" si="121"/>
        <v>-2.9745214229242265</v>
      </c>
      <c r="M212" s="23">
        <f t="shared" si="121"/>
        <v>-2.9566787117273634</v>
      </c>
      <c r="N212" s="23">
        <f t="shared" si="121"/>
        <v>-2.9317150835977372</v>
      </c>
      <c r="O212" s="23">
        <f t="shared" si="121"/>
        <v>-2.9416322332981508</v>
      </c>
      <c r="P212" s="23">
        <f t="shared" si="121"/>
        <v>-2.9659933228886075</v>
      </c>
      <c r="Q212" s="23">
        <f t="shared" si="121"/>
        <v>-2.9932231491893617</v>
      </c>
      <c r="R212" s="23">
        <f t="shared" si="121"/>
        <v>-3.007149197358558</v>
      </c>
      <c r="S212" s="23">
        <f t="shared" si="121"/>
        <v>-2.9915854219980247</v>
      </c>
      <c r="T212" s="23">
        <f t="shared" si="121"/>
        <v>-2.9810508479768032</v>
      </c>
      <c r="U212" s="23">
        <f t="shared" si="121"/>
        <v>-2.9836523467438383</v>
      </c>
      <c r="V212" s="23">
        <f t="shared" si="121"/>
        <v>-2.9861436815108391</v>
      </c>
      <c r="W212" s="23">
        <f t="shared" si="121"/>
        <v>-2.9896579456799373</v>
      </c>
      <c r="X212" s="23">
        <f t="shared" si="121"/>
        <v>-2.9970862085529006</v>
      </c>
      <c r="Y212" s="23">
        <f t="shared" si="121"/>
        <v>-3.0034362074375167</v>
      </c>
      <c r="Z212" s="23">
        <f t="shared" si="121"/>
        <v>-3.0068037274731978</v>
      </c>
      <c r="AA212" s="23">
        <f t="shared" si="121"/>
        <v>-3.0073602053116701</v>
      </c>
      <c r="AB212" s="23">
        <f t="shared" si="121"/>
        <v>-3.0068581831174015</v>
      </c>
      <c r="AC212" s="23">
        <f t="shared" si="121"/>
        <v>-3.0090626063647505</v>
      </c>
      <c r="AD212" s="23">
        <f t="shared" si="121"/>
        <v>-3.0128427648151046</v>
      </c>
      <c r="AE212" s="23">
        <f t="shared" si="121"/>
        <v>-3.016173037371118</v>
      </c>
      <c r="AF212" s="23">
        <f t="shared" si="121"/>
        <v>-3.0194590392902683</v>
      </c>
    </row>
    <row r="213" spans="1:32" hidden="1">
      <c r="A213" s="12" t="s">
        <v>32</v>
      </c>
      <c r="B213" s="63"/>
      <c r="C213" s="23">
        <f t="shared" si="120"/>
        <v>65.470656209150548</v>
      </c>
      <c r="D213" s="23">
        <f t="shared" ref="D213:R213" si="122">D53-C52</f>
        <v>49.107721593471069</v>
      </c>
      <c r="E213" s="23">
        <f t="shared" si="122"/>
        <v>32.348075200185122</v>
      </c>
      <c r="F213" s="23">
        <f t="shared" si="122"/>
        <v>15.614680701705765</v>
      </c>
      <c r="G213" s="23">
        <f t="shared" si="122"/>
        <v>-1.2093405648111002</v>
      </c>
      <c r="H213" s="23">
        <f t="shared" si="122"/>
        <v>-1.1367493009729515</v>
      </c>
      <c r="I213" s="23">
        <f t="shared" si="122"/>
        <v>-1.1793415278880275</v>
      </c>
      <c r="J213" s="23">
        <f t="shared" si="122"/>
        <v>-1.2756329694757369</v>
      </c>
      <c r="K213" s="23">
        <f t="shared" si="122"/>
        <v>-1.2725945014890385</v>
      </c>
      <c r="L213" s="23">
        <f t="shared" si="122"/>
        <v>-1.2402495265769176</v>
      </c>
      <c r="M213" s="23">
        <f t="shared" si="122"/>
        <v>-1.2340526110292558</v>
      </c>
      <c r="N213" s="23">
        <f t="shared" si="122"/>
        <v>-1.2266501280037119</v>
      </c>
      <c r="O213" s="23">
        <f t="shared" si="122"/>
        <v>-1.2162933592690024</v>
      </c>
      <c r="P213" s="23">
        <f t="shared" si="122"/>
        <v>-1.2204077302021688</v>
      </c>
      <c r="Q213" s="23">
        <f t="shared" si="122"/>
        <v>-1.2305145211585113</v>
      </c>
      <c r="R213" s="23">
        <f t="shared" si="122"/>
        <v>-1.2418114773627167</v>
      </c>
      <c r="S213" s="23">
        <f t="shared" si="121"/>
        <v>-1.2475890374007577</v>
      </c>
      <c r="T213" s="23">
        <f t="shared" si="121"/>
        <v>-1.2411320263763628</v>
      </c>
      <c r="U213" s="23">
        <f t="shared" si="121"/>
        <v>-1.236761501935689</v>
      </c>
      <c r="V213" s="23">
        <f t="shared" si="121"/>
        <v>-1.2378407970190892</v>
      </c>
      <c r="W213" s="23">
        <f t="shared" si="121"/>
        <v>-1.2388743878846071</v>
      </c>
      <c r="X213" s="23">
        <f t="shared" si="121"/>
        <v>-1.2403323659118541</v>
      </c>
      <c r="Y213" s="23">
        <f t="shared" si="121"/>
        <v>-1.2434141615658518</v>
      </c>
      <c r="Z213" s="23">
        <f t="shared" si="121"/>
        <v>-1.2460486131594735</v>
      </c>
      <c r="AA213" s="23">
        <f t="shared" si="121"/>
        <v>-1.2474457108100978</v>
      </c>
      <c r="AB213" s="23">
        <f t="shared" si="121"/>
        <v>-1.2476765791861908</v>
      </c>
      <c r="AC213" s="23">
        <f t="shared" si="121"/>
        <v>-1.247468303059577</v>
      </c>
      <c r="AD213" s="23">
        <f t="shared" si="121"/>
        <v>-1.2483828616987012</v>
      </c>
      <c r="AE213" s="23">
        <f t="shared" si="121"/>
        <v>-1.2499511524392801</v>
      </c>
      <c r="AF213" s="23">
        <f t="shared" si="121"/>
        <v>-1.2513327970673345</v>
      </c>
    </row>
    <row r="214" spans="1:32" hidden="1">
      <c r="A214" s="12" t="s">
        <v>33</v>
      </c>
      <c r="B214" s="63"/>
      <c r="C214" s="23">
        <f t="shared" si="120"/>
        <v>-133.14461607843168</v>
      </c>
      <c r="D214" s="23">
        <f t="shared" si="121"/>
        <v>-100.25249711660126</v>
      </c>
      <c r="E214" s="23">
        <f t="shared" si="121"/>
        <v>-67.652345526878889</v>
      </c>
      <c r="F214" s="23">
        <f t="shared" si="121"/>
        <v>-35.76611404545838</v>
      </c>
      <c r="G214" s="23">
        <f t="shared" si="121"/>
        <v>-3.7056012156299403</v>
      </c>
      <c r="H214" s="23">
        <f t="shared" si="121"/>
        <v>-3.2592117313852214</v>
      </c>
      <c r="I214" s="23">
        <f t="shared" si="121"/>
        <v>-3.202861427265816</v>
      </c>
      <c r="J214" s="23">
        <f t="shared" si="121"/>
        <v>-3.3228676595745128</v>
      </c>
      <c r="K214" s="23">
        <f t="shared" si="121"/>
        <v>-3.5941747488086548</v>
      </c>
      <c r="L214" s="23">
        <f t="shared" si="121"/>
        <v>-3.5856136774227707</v>
      </c>
      <c r="M214" s="23">
        <f t="shared" si="121"/>
        <v>-3.4944797111020307</v>
      </c>
      <c r="N214" s="23">
        <f t="shared" si="121"/>
        <v>-3.4770195184628392</v>
      </c>
      <c r="O214" s="23">
        <f t="shared" si="121"/>
        <v>-3.4561625649321286</v>
      </c>
      <c r="P214" s="23">
        <f t="shared" si="121"/>
        <v>-3.4269817287849946</v>
      </c>
      <c r="Q214" s="23">
        <f t="shared" si="121"/>
        <v>-3.4385742232316261</v>
      </c>
      <c r="R214" s="23">
        <f t="shared" si="121"/>
        <v>-3.4670507315340728</v>
      </c>
      <c r="S214" s="23">
        <f t="shared" si="121"/>
        <v>-3.4988806039982592</v>
      </c>
      <c r="T214" s="23">
        <f t="shared" si="121"/>
        <v>-3.5151592365627948</v>
      </c>
      <c r="U214" s="23">
        <f t="shared" si="121"/>
        <v>-3.4969662088396944</v>
      </c>
      <c r="V214" s="23">
        <f t="shared" si="121"/>
        <v>-3.4846519860520857</v>
      </c>
      <c r="W214" s="23">
        <f t="shared" si="121"/>
        <v>-3.4876929666679644</v>
      </c>
      <c r="X214" s="23">
        <f t="shared" si="121"/>
        <v>-3.4906051728275997</v>
      </c>
      <c r="Y214" s="23">
        <f t="shared" si="121"/>
        <v>-3.4947131160470235</v>
      </c>
      <c r="Z214" s="23">
        <f t="shared" si="121"/>
        <v>-3.5033962658135351</v>
      </c>
      <c r="AA214" s="23">
        <f t="shared" si="121"/>
        <v>-3.5108189960355958</v>
      </c>
      <c r="AB214" s="23">
        <f t="shared" si="121"/>
        <v>-3.5147554050336112</v>
      </c>
      <c r="AC214" s="23">
        <f t="shared" si="121"/>
        <v>-3.5154058909538435</v>
      </c>
      <c r="AD214" s="23">
        <f t="shared" si="121"/>
        <v>-3.514819060093032</v>
      </c>
      <c r="AE214" s="23">
        <f t="shared" si="121"/>
        <v>-3.5173958855939418</v>
      </c>
      <c r="AF214" s="23">
        <f t="shared" si="121"/>
        <v>-3.5218146417055323</v>
      </c>
    </row>
    <row r="215" spans="1:32" hidden="1">
      <c r="A215" s="12" t="s">
        <v>34</v>
      </c>
      <c r="B215" s="63"/>
      <c r="C215" s="23">
        <f t="shared" si="120"/>
        <v>-1184.8454718954245</v>
      </c>
      <c r="D215" s="23">
        <f t="shared" si="121"/>
        <v>-891.57079588932083</v>
      </c>
      <c r="E215" s="23">
        <f t="shared" si="121"/>
        <v>-597.24097226589765</v>
      </c>
      <c r="F215" s="23">
        <f t="shared" si="121"/>
        <v>-303.26604318399222</v>
      </c>
      <c r="G215" s="23">
        <f t="shared" si="121"/>
        <v>-10.858869484014576</v>
      </c>
      <c r="H215" s="23">
        <f t="shared" si="121"/>
        <v>-9.4512426439032424</v>
      </c>
      <c r="I215" s="23">
        <f t="shared" si="121"/>
        <v>-8.9835429748245588</v>
      </c>
      <c r="J215" s="23">
        <f t="shared" si="121"/>
        <v>-8.8282215595809248</v>
      </c>
      <c r="K215" s="23">
        <f t="shared" si="121"/>
        <v>-9.1590012799670149</v>
      </c>
      <c r="L215" s="23">
        <f t="shared" si="121"/>
        <v>-9.9068198006352759</v>
      </c>
      <c r="M215" s="23">
        <f t="shared" si="121"/>
        <v>-9.8832224528587176</v>
      </c>
      <c r="N215" s="23">
        <f t="shared" si="121"/>
        <v>-9.6320249332175081</v>
      </c>
      <c r="O215" s="23">
        <f t="shared" si="121"/>
        <v>-9.583898452385256</v>
      </c>
      <c r="P215" s="23">
        <f t="shared" si="121"/>
        <v>-9.5264092943270953</v>
      </c>
      <c r="Q215" s="23">
        <f t="shared" si="121"/>
        <v>-9.4459765648289249</v>
      </c>
      <c r="R215" s="23">
        <f t="shared" si="121"/>
        <v>-9.4779295892494702</v>
      </c>
      <c r="S215" s="23">
        <f t="shared" si="121"/>
        <v>-9.5564209415142614</v>
      </c>
      <c r="T215" s="23">
        <f t="shared" si="121"/>
        <v>-9.6441553542272231</v>
      </c>
      <c r="U215" s="23">
        <f t="shared" si="121"/>
        <v>-9.6890250366122928</v>
      </c>
      <c r="V215" s="23">
        <f t="shared" si="121"/>
        <v>-9.6388786024872388</v>
      </c>
      <c r="W215" s="23">
        <f t="shared" si="121"/>
        <v>-9.6049362388921509</v>
      </c>
      <c r="X215" s="23">
        <f t="shared" si="121"/>
        <v>-9.6133182595467588</v>
      </c>
      <c r="Y215" s="23">
        <f t="shared" si="121"/>
        <v>-9.6213453321470297</v>
      </c>
      <c r="Z215" s="23">
        <f t="shared" si="121"/>
        <v>-9.6326682799935952</v>
      </c>
      <c r="AA215" s="23">
        <f t="shared" si="121"/>
        <v>-9.6566021190656102</v>
      </c>
      <c r="AB215" s="23">
        <f t="shared" si="121"/>
        <v>-9.6770617950351152</v>
      </c>
      <c r="AC215" s="23">
        <f t="shared" si="121"/>
        <v>-9.6879119337536395</v>
      </c>
      <c r="AD215" s="23">
        <f t="shared" si="121"/>
        <v>-9.6897049035578675</v>
      </c>
      <c r="AE215" s="23">
        <f t="shared" si="121"/>
        <v>-9.6880873896643607</v>
      </c>
      <c r="AF215" s="23">
        <f t="shared" si="121"/>
        <v>-9.695190034271036</v>
      </c>
    </row>
    <row r="216" spans="1:32" hidden="1">
      <c r="A216" s="12" t="s">
        <v>35</v>
      </c>
      <c r="B216" s="63"/>
      <c r="C216" s="23">
        <f t="shared" si="120"/>
        <v>-1870.0415121568631</v>
      </c>
      <c r="D216" s="23">
        <f t="shared" si="121"/>
        <v>-1409.2447577019602</v>
      </c>
      <c r="E216" s="23">
        <f t="shared" si="121"/>
        <v>-945.91967284608472</v>
      </c>
      <c r="F216" s="23">
        <f t="shared" si="121"/>
        <v>-480.67503530298927</v>
      </c>
      <c r="G216" s="23">
        <f t="shared" si="121"/>
        <v>-15.689125042103115</v>
      </c>
      <c r="H216" s="23">
        <f t="shared" si="121"/>
        <v>-15.441649091887484</v>
      </c>
      <c r="I216" s="23">
        <f t="shared" si="121"/>
        <v>-14.069857659885201</v>
      </c>
      <c r="J216" s="23">
        <f t="shared" si="121"/>
        <v>-13.373603419100618</v>
      </c>
      <c r="K216" s="23">
        <f t="shared" si="121"/>
        <v>-13.142379834397616</v>
      </c>
      <c r="L216" s="23">
        <f t="shared" si="121"/>
        <v>-13.634804350196646</v>
      </c>
      <c r="M216" s="23">
        <f t="shared" si="121"/>
        <v>-14.748065382386812</v>
      </c>
      <c r="N216" s="23">
        <f t="shared" si="121"/>
        <v>-14.712936528237151</v>
      </c>
      <c r="O216" s="23">
        <f t="shared" si="121"/>
        <v>-14.338984289463951</v>
      </c>
      <c r="P216" s="23">
        <f t="shared" si="121"/>
        <v>-14.267339452854685</v>
      </c>
      <c r="Q216" s="23">
        <f t="shared" si="121"/>
        <v>-14.18175660398083</v>
      </c>
      <c r="R216" s="23">
        <f t="shared" si="121"/>
        <v>-14.062018163452194</v>
      </c>
      <c r="S216" s="23">
        <f t="shared" si="121"/>
        <v>-14.10958593018313</v>
      </c>
      <c r="T216" s="23">
        <f t="shared" si="121"/>
        <v>-14.226434284997595</v>
      </c>
      <c r="U216" s="23">
        <f t="shared" si="121"/>
        <v>-14.357042581203132</v>
      </c>
      <c r="V216" s="23">
        <f t="shared" si="121"/>
        <v>-14.42383909338605</v>
      </c>
      <c r="W216" s="23">
        <f t="shared" si="121"/>
        <v>-14.349187196606181</v>
      </c>
      <c r="X216" s="23">
        <f t="shared" si="121"/>
        <v>-14.298657944273145</v>
      </c>
      <c r="Y216" s="23">
        <f t="shared" si="121"/>
        <v>-14.311136074604292</v>
      </c>
      <c r="Z216" s="23">
        <f t="shared" si="121"/>
        <v>-14.323085801553134</v>
      </c>
      <c r="AA216" s="23">
        <f t="shared" si="121"/>
        <v>-14.339942025701021</v>
      </c>
      <c r="AB216" s="23">
        <f t="shared" si="121"/>
        <v>-14.375571807062443</v>
      </c>
      <c r="AC216" s="23">
        <f t="shared" si="121"/>
        <v>-14.406029678001687</v>
      </c>
      <c r="AD216" s="23">
        <f t="shared" si="121"/>
        <v>-14.422182041570522</v>
      </c>
      <c r="AE216" s="23">
        <f t="shared" si="121"/>
        <v>-14.424851196398777</v>
      </c>
      <c r="AF216" s="23">
        <f t="shared" si="121"/>
        <v>-14.422443238936467</v>
      </c>
    </row>
    <row r="217" spans="1:32" hidden="1">
      <c r="A217" s="12" t="s">
        <v>36</v>
      </c>
      <c r="B217" s="63"/>
      <c r="C217" s="23">
        <f t="shared" si="120"/>
        <v>-565.22459150326813</v>
      </c>
      <c r="D217" s="23">
        <f t="shared" si="121"/>
        <v>-418.73814084417245</v>
      </c>
      <c r="E217" s="23">
        <f t="shared" si="121"/>
        <v>-288.35627806870707</v>
      </c>
      <c r="F217" s="23">
        <f t="shared" si="121"/>
        <v>-154.82415614847559</v>
      </c>
      <c r="G217" s="23">
        <f t="shared" si="121"/>
        <v>-18.963408755784258</v>
      </c>
      <c r="H217" s="23">
        <f t="shared" si="121"/>
        <v>-17.832300965826107</v>
      </c>
      <c r="I217" s="23">
        <f t="shared" si="121"/>
        <v>-18.241123183467607</v>
      </c>
      <c r="J217" s="23">
        <f t="shared" si="121"/>
        <v>-16.620634572162999</v>
      </c>
      <c r="K217" s="23">
        <f t="shared" si="121"/>
        <v>-15.798153806176742</v>
      </c>
      <c r="L217" s="23">
        <f t="shared" si="121"/>
        <v>-15.525010836382535</v>
      </c>
      <c r="M217" s="23">
        <f t="shared" si="121"/>
        <v>-16.106708827172952</v>
      </c>
      <c r="N217" s="23">
        <f t="shared" si="121"/>
        <v>-17.421797099332252</v>
      </c>
      <c r="O217" s="23">
        <f t="shared" si="121"/>
        <v>-17.380299604341417</v>
      </c>
      <c r="P217" s="23">
        <f t="shared" si="121"/>
        <v>-16.938552171045558</v>
      </c>
      <c r="Q217" s="23">
        <f t="shared" si="121"/>
        <v>-16.853918575095122</v>
      </c>
      <c r="R217" s="23">
        <f t="shared" si="121"/>
        <v>-16.752820092711772</v>
      </c>
      <c r="S217" s="23">
        <f t="shared" si="121"/>
        <v>-16.611373824214752</v>
      </c>
      <c r="T217" s="23">
        <f t="shared" si="121"/>
        <v>-16.667565328589262</v>
      </c>
      <c r="U217" s="23">
        <f t="shared" si="121"/>
        <v>-16.805597556966859</v>
      </c>
      <c r="V217" s="23">
        <f t="shared" si="121"/>
        <v>-16.959884317770957</v>
      </c>
      <c r="W217" s="23">
        <f t="shared" si="121"/>
        <v>-17.038790618496932</v>
      </c>
      <c r="X217" s="23">
        <f t="shared" si="121"/>
        <v>-16.950604801235386</v>
      </c>
      <c r="Y217" s="23">
        <f t="shared" si="121"/>
        <v>-16.890914912500193</v>
      </c>
      <c r="Z217" s="23">
        <f t="shared" si="121"/>
        <v>-16.905655249566735</v>
      </c>
      <c r="AA217" s="23">
        <f t="shared" si="121"/>
        <v>-16.919771387031687</v>
      </c>
      <c r="AB217" s="23">
        <f t="shared" si="121"/>
        <v>-16.939683538853387</v>
      </c>
      <c r="AC217" s="23">
        <f t="shared" si="121"/>
        <v>-16.981772776016442</v>
      </c>
      <c r="AD217" s="23">
        <f t="shared" si="121"/>
        <v>-17.017752467848368</v>
      </c>
      <c r="AE217" s="23">
        <f t="shared" si="121"/>
        <v>-17.036833153584666</v>
      </c>
      <c r="AF217" s="23">
        <f t="shared" si="121"/>
        <v>-17.039986209435483</v>
      </c>
    </row>
    <row r="218" spans="1:32" hidden="1">
      <c r="A218" s="12" t="s">
        <v>37</v>
      </c>
      <c r="B218" s="63"/>
      <c r="C218" s="23">
        <f t="shared" si="120"/>
        <v>-187.68556692810398</v>
      </c>
      <c r="D218" s="23">
        <f t="shared" si="121"/>
        <v>-140.55906937091549</v>
      </c>
      <c r="E218" s="23">
        <f t="shared" si="121"/>
        <v>-90.527849427758156</v>
      </c>
      <c r="F218" s="23">
        <f t="shared" si="121"/>
        <v>-57.857377863201691</v>
      </c>
      <c r="G218" s="23">
        <f t="shared" si="121"/>
        <v>-21.783497547716252</v>
      </c>
      <c r="H218" s="23">
        <f t="shared" si="121"/>
        <v>-21.010982212259478</v>
      </c>
      <c r="I218" s="23">
        <f t="shared" si="121"/>
        <v>-20.545291882454876</v>
      </c>
      <c r="J218" s="23">
        <f t="shared" si="121"/>
        <v>-21.016311960322128</v>
      </c>
      <c r="K218" s="23">
        <f t="shared" si="121"/>
        <v>-19.149283606815516</v>
      </c>
      <c r="L218" s="23">
        <f t="shared" si="121"/>
        <v>-18.201671325189636</v>
      </c>
      <c r="M218" s="23">
        <f t="shared" si="121"/>
        <v>-17.886972619126936</v>
      </c>
      <c r="N218" s="23">
        <f t="shared" si="121"/>
        <v>-18.557169641436303</v>
      </c>
      <c r="O218" s="23">
        <f t="shared" si="121"/>
        <v>-20.072334311125815</v>
      </c>
      <c r="P218" s="23">
        <f t="shared" si="121"/>
        <v>-20.024523422974198</v>
      </c>
      <c r="Q218" s="23">
        <f t="shared" si="121"/>
        <v>-19.515568915488984</v>
      </c>
      <c r="R218" s="23">
        <f t="shared" si="121"/>
        <v>-19.418059237113994</v>
      </c>
      <c r="S218" s="23">
        <f t="shared" si="121"/>
        <v>-19.301579718659013</v>
      </c>
      <c r="T218" s="23">
        <f t="shared" si="121"/>
        <v>-19.138613936647744</v>
      </c>
      <c r="U218" s="23">
        <f t="shared" si="121"/>
        <v>-19.203354368120927</v>
      </c>
      <c r="V218" s="23">
        <f t="shared" si="121"/>
        <v>-19.362386700888237</v>
      </c>
      <c r="W218" s="23">
        <f t="shared" si="121"/>
        <v>-19.540146516651475</v>
      </c>
      <c r="X218" s="23">
        <f t="shared" si="121"/>
        <v>-19.631057554038307</v>
      </c>
      <c r="Y218" s="23">
        <f t="shared" si="121"/>
        <v>-19.529455222458637</v>
      </c>
      <c r="Z218" s="23">
        <f t="shared" si="121"/>
        <v>-19.460684165440398</v>
      </c>
      <c r="AA218" s="23">
        <f t="shared" si="121"/>
        <v>-19.477667084697714</v>
      </c>
      <c r="AB218" s="23">
        <f t="shared" si="121"/>
        <v>-19.493930839164022</v>
      </c>
      <c r="AC218" s="23">
        <f t="shared" si="121"/>
        <v>-19.516872408620657</v>
      </c>
      <c r="AD218" s="23">
        <f t="shared" si="121"/>
        <v>-19.565365066090635</v>
      </c>
      <c r="AE218" s="23">
        <f t="shared" si="121"/>
        <v>-19.606818677261799</v>
      </c>
      <c r="AF218" s="23">
        <f t="shared" si="121"/>
        <v>-19.628802282099059</v>
      </c>
    </row>
    <row r="219" spans="1:32" hidden="1">
      <c r="A219" s="12" t="s">
        <v>38</v>
      </c>
      <c r="B219" s="63"/>
      <c r="C219" s="23">
        <f t="shared" si="120"/>
        <v>-86.90975267973954</v>
      </c>
      <c r="D219" s="23">
        <f t="shared" si="121"/>
        <v>-64.760310541227227</v>
      </c>
      <c r="E219" s="23">
        <f t="shared" si="121"/>
        <v>-47.217718126451473</v>
      </c>
      <c r="F219" s="23">
        <f t="shared" si="121"/>
        <v>-25.318566906576052</v>
      </c>
      <c r="G219" s="23">
        <f t="shared" si="121"/>
        <v>-27.655358523260475</v>
      </c>
      <c r="H219" s="23">
        <f t="shared" si="121"/>
        <v>-30.398489315753977</v>
      </c>
      <c r="I219" s="23">
        <f t="shared" si="121"/>
        <v>-30.41659174601682</v>
      </c>
      <c r="J219" s="23">
        <f t="shared" si="121"/>
        <v>-29.742434179338488</v>
      </c>
      <c r="K219" s="23">
        <f t="shared" si="121"/>
        <v>-30.424307366794892</v>
      </c>
      <c r="L219" s="23">
        <f t="shared" si="121"/>
        <v>-27.721499919091912</v>
      </c>
      <c r="M219" s="23">
        <f t="shared" si="121"/>
        <v>-26.349687044636084</v>
      </c>
      <c r="N219" s="23">
        <f t="shared" si="121"/>
        <v>-25.894112813569336</v>
      </c>
      <c r="O219" s="23">
        <f t="shared" si="121"/>
        <v>-26.864324915557518</v>
      </c>
      <c r="P219" s="23">
        <f t="shared" si="121"/>
        <v>-29.057756175475333</v>
      </c>
      <c r="Q219" s="23">
        <f t="shared" si="121"/>
        <v>-28.988542644606241</v>
      </c>
      <c r="R219" s="23">
        <f t="shared" si="121"/>
        <v>-28.251753601853125</v>
      </c>
      <c r="S219" s="23">
        <f t="shared" si="121"/>
        <v>-28.110593514787979</v>
      </c>
      <c r="T219" s="23">
        <f t="shared" si="121"/>
        <v>-27.941971699594433</v>
      </c>
      <c r="U219" s="23">
        <f t="shared" si="121"/>
        <v>-27.706053949062152</v>
      </c>
      <c r="V219" s="23">
        <f t="shared" si="121"/>
        <v>-27.799775568246332</v>
      </c>
      <c r="W219" s="23">
        <f t="shared" si="121"/>
        <v>-28.029999052865605</v>
      </c>
      <c r="X219" s="23">
        <f t="shared" si="121"/>
        <v>-28.287333416880756</v>
      </c>
      <c r="Y219" s="23">
        <f t="shared" si="121"/>
        <v>-28.418940967706476</v>
      </c>
      <c r="Z219" s="23">
        <f t="shared" si="121"/>
        <v>-28.271856142786419</v>
      </c>
      <c r="AA219" s="23">
        <f t="shared" si="121"/>
        <v>-28.172299580216531</v>
      </c>
      <c r="AB219" s="23">
        <f t="shared" si="121"/>
        <v>-28.196884938315634</v>
      </c>
      <c r="AC219" s="23">
        <f t="shared" si="121"/>
        <v>-28.220429196021541</v>
      </c>
      <c r="AD219" s="23">
        <f t="shared" si="121"/>
        <v>-28.253640606375484</v>
      </c>
      <c r="AE219" s="23">
        <f t="shared" si="121"/>
        <v>-28.323841102002916</v>
      </c>
      <c r="AF219" s="23">
        <f t="shared" si="121"/>
        <v>-28.383851507735926</v>
      </c>
    </row>
    <row r="220" spans="1:32" hidden="1">
      <c r="A220" s="12" t="s">
        <v>39</v>
      </c>
      <c r="B220" s="63"/>
      <c r="C220" s="23">
        <f t="shared" si="120"/>
        <v>-204.04195973856258</v>
      </c>
      <c r="D220" s="23">
        <f t="shared" si="121"/>
        <v>-174.48548593087617</v>
      </c>
      <c r="E220" s="23">
        <f t="shared" si="121"/>
        <v>-123.80021921525804</v>
      </c>
      <c r="F220" s="23">
        <f t="shared" si="121"/>
        <v>-78.787749081905531</v>
      </c>
      <c r="G220" s="23">
        <f t="shared" si="121"/>
        <v>-27.495494394438083</v>
      </c>
      <c r="H220" s="23">
        <f t="shared" si="121"/>
        <v>-38.262898741094432</v>
      </c>
      <c r="I220" s="23">
        <f t="shared" si="121"/>
        <v>-43.726079800037041</v>
      </c>
      <c r="J220" s="23">
        <f t="shared" si="121"/>
        <v>-43.75211886737452</v>
      </c>
      <c r="K220" s="23">
        <f t="shared" si="121"/>
        <v>-42.782390824239883</v>
      </c>
      <c r="L220" s="23">
        <f t="shared" si="121"/>
        <v>-43.763217242899373</v>
      </c>
      <c r="M220" s="23">
        <f t="shared" si="121"/>
        <v>-39.875419631815021</v>
      </c>
      <c r="N220" s="23">
        <f t="shared" si="121"/>
        <v>-37.902163704649865</v>
      </c>
      <c r="O220" s="23">
        <f t="shared" si="121"/>
        <v>-37.246852350998779</v>
      </c>
      <c r="P220" s="23">
        <f t="shared" si="121"/>
        <v>-38.642433932497624</v>
      </c>
      <c r="Q220" s="23">
        <f t="shared" si="121"/>
        <v>-41.797529875287182</v>
      </c>
      <c r="R220" s="23">
        <f t="shared" si="121"/>
        <v>-41.69797109976389</v>
      </c>
      <c r="S220" s="23">
        <f t="shared" si="121"/>
        <v>-40.638152102032109</v>
      </c>
      <c r="T220" s="23">
        <f t="shared" si="121"/>
        <v>-40.435103287089078</v>
      </c>
      <c r="U220" s="23">
        <f t="shared" si="121"/>
        <v>-40.192552715889178</v>
      </c>
      <c r="V220" s="23">
        <f t="shared" si="121"/>
        <v>-39.853201694892959</v>
      </c>
      <c r="W220" s="23">
        <f t="shared" si="121"/>
        <v>-39.98801362442282</v>
      </c>
      <c r="X220" s="23">
        <f t="shared" si="121"/>
        <v>-40.3191738460946</v>
      </c>
      <c r="Y220" s="23">
        <f t="shared" si="121"/>
        <v>-40.689331152904742</v>
      </c>
      <c r="Z220" s="23">
        <f t="shared" si="121"/>
        <v>-40.878639319173089</v>
      </c>
      <c r="AA220" s="23">
        <f t="shared" si="121"/>
        <v>-40.667068187298355</v>
      </c>
      <c r="AB220" s="23">
        <f t="shared" si="121"/>
        <v>-40.523863103837357</v>
      </c>
      <c r="AC220" s="23">
        <f t="shared" si="121"/>
        <v>-40.559227404970443</v>
      </c>
      <c r="AD220" s="23">
        <f t="shared" si="121"/>
        <v>-40.593094156722145</v>
      </c>
      <c r="AE220" s="23">
        <f t="shared" si="121"/>
        <v>-40.640866424755586</v>
      </c>
      <c r="AF220" s="23">
        <f t="shared" si="121"/>
        <v>-40.741844879373275</v>
      </c>
    </row>
    <row r="221" spans="1:32" hidden="1">
      <c r="A221" s="12" t="s">
        <v>40</v>
      </c>
      <c r="B221" s="63"/>
      <c r="C221" s="23">
        <f t="shared" si="120"/>
        <v>-196.49913986928004</v>
      </c>
      <c r="D221" s="23">
        <f t="shared" si="121"/>
        <v>-163.46612830724189</v>
      </c>
      <c r="E221" s="23">
        <f t="shared" si="121"/>
        <v>-150.35438335699655</v>
      </c>
      <c r="F221" s="23">
        <f t="shared" si="121"/>
        <v>-106.99371794094532</v>
      </c>
      <c r="G221" s="23">
        <f t="shared" si="121"/>
        <v>-71.006564961387085</v>
      </c>
      <c r="H221" s="23">
        <f t="shared" si="121"/>
        <v>-39.706659152060183</v>
      </c>
      <c r="I221" s="23">
        <f t="shared" si="121"/>
        <v>-57.155009764986062</v>
      </c>
      <c r="J221" s="23">
        <f t="shared" si="121"/>
        <v>-65.315608596886705</v>
      </c>
      <c r="K221" s="23">
        <f t="shared" si="121"/>
        <v>-65.354504320862361</v>
      </c>
      <c r="L221" s="23">
        <f t="shared" si="121"/>
        <v>-63.905978004292592</v>
      </c>
      <c r="M221" s="23">
        <f t="shared" ref="D221:AF228" si="123">M61-L60</f>
        <v>-65.371082462675986</v>
      </c>
      <c r="N221" s="23">
        <f t="shared" si="123"/>
        <v>-59.563704617902658</v>
      </c>
      <c r="O221" s="23">
        <f t="shared" si="123"/>
        <v>-56.616163644881453</v>
      </c>
      <c r="P221" s="23">
        <f t="shared" si="123"/>
        <v>-55.637295653972615</v>
      </c>
      <c r="Q221" s="23">
        <f t="shared" si="123"/>
        <v>-57.721938520634467</v>
      </c>
      <c r="R221" s="23">
        <f t="shared" si="123"/>
        <v>-62.434846986869161</v>
      </c>
      <c r="S221" s="23">
        <f t="shared" si="123"/>
        <v>-62.286131573912826</v>
      </c>
      <c r="T221" s="23">
        <f t="shared" si="123"/>
        <v>-60.703032353585513</v>
      </c>
      <c r="U221" s="23">
        <f t="shared" si="123"/>
        <v>-60.399729222284805</v>
      </c>
      <c r="V221" s="23">
        <f t="shared" si="123"/>
        <v>-60.037420544124871</v>
      </c>
      <c r="W221" s="23">
        <f t="shared" si="123"/>
        <v>-59.530516687988893</v>
      </c>
      <c r="X221" s="23">
        <f t="shared" si="123"/>
        <v>-59.731891319870556</v>
      </c>
      <c r="Y221" s="23">
        <f t="shared" si="123"/>
        <v>-60.226560211308424</v>
      </c>
      <c r="Z221" s="23">
        <f t="shared" si="123"/>
        <v>-60.779480799695193</v>
      </c>
      <c r="AA221" s="23">
        <f t="shared" si="123"/>
        <v>-61.062258907147225</v>
      </c>
      <c r="AB221" s="23">
        <f t="shared" si="123"/>
        <v>-60.746225608412715</v>
      </c>
      <c r="AC221" s="23">
        <f t="shared" si="123"/>
        <v>-60.532313745670763</v>
      </c>
      <c r="AD221" s="23">
        <f t="shared" si="123"/>
        <v>-60.585138990049018</v>
      </c>
      <c r="AE221" s="23">
        <f t="shared" si="123"/>
        <v>-60.635727277678598</v>
      </c>
      <c r="AF221" s="23">
        <f t="shared" si="123"/>
        <v>-60.707086859303672</v>
      </c>
    </row>
    <row r="222" spans="1:32" hidden="1">
      <c r="A222" s="12" t="s">
        <v>41</v>
      </c>
      <c r="B222" s="63"/>
      <c r="C222" s="23">
        <f t="shared" si="120"/>
        <v>-276.8980816993444</v>
      </c>
      <c r="D222" s="23">
        <f t="shared" si="123"/>
        <v>-250.20535383837887</v>
      </c>
      <c r="E222" s="23">
        <f t="shared" si="123"/>
        <v>-210.86383232397566</v>
      </c>
      <c r="F222" s="23">
        <f t="shared" si="123"/>
        <v>-200.9900725772095</v>
      </c>
      <c r="G222" s="23">
        <f t="shared" si="123"/>
        <v>-143.83622179976828</v>
      </c>
      <c r="H222" s="23">
        <f t="shared" si="123"/>
        <v>-110.79859687916633</v>
      </c>
      <c r="I222" s="23">
        <f t="shared" si="123"/>
        <v>-63.54906622155886</v>
      </c>
      <c r="J222" s="23">
        <f t="shared" si="123"/>
        <v>-91.47451782682856</v>
      </c>
      <c r="K222" s="23">
        <f t="shared" si="123"/>
        <v>-104.53525994542451</v>
      </c>
      <c r="L222" s="23">
        <f t="shared" si="123"/>
        <v>-104.5975111393418</v>
      </c>
      <c r="M222" s="23">
        <f t="shared" si="123"/>
        <v>-102.27919736575404</v>
      </c>
      <c r="N222" s="23">
        <f t="shared" si="123"/>
        <v>-104.62404385335958</v>
      </c>
      <c r="O222" s="23">
        <f t="shared" si="123"/>
        <v>-95.32954647905899</v>
      </c>
      <c r="P222" s="23">
        <f t="shared" si="123"/>
        <v>-90.61211417713821</v>
      </c>
      <c r="Q222" s="23">
        <f t="shared" si="123"/>
        <v>-89.045471500448002</v>
      </c>
      <c r="R222" s="23">
        <f t="shared" si="123"/>
        <v>-92.381866715025353</v>
      </c>
      <c r="S222" s="23">
        <f t="shared" si="123"/>
        <v>-99.924705589228324</v>
      </c>
      <c r="T222" s="23">
        <f t="shared" si="123"/>
        <v>-99.686691970657193</v>
      </c>
      <c r="U222" s="23">
        <f t="shared" si="123"/>
        <v>-97.15299915095693</v>
      </c>
      <c r="V222" s="23">
        <f t="shared" si="123"/>
        <v>-96.667573502265441</v>
      </c>
      <c r="W222" s="23">
        <f t="shared" si="123"/>
        <v>-96.087711618322828</v>
      </c>
      <c r="X222" s="23">
        <f t="shared" si="123"/>
        <v>-95.276430402287588</v>
      </c>
      <c r="Y222" s="23">
        <f t="shared" si="123"/>
        <v>-95.598723188688382</v>
      </c>
      <c r="Z222" s="23">
        <f t="shared" si="123"/>
        <v>-96.390422787975695</v>
      </c>
      <c r="AA222" s="23">
        <f t="shared" si="123"/>
        <v>-97.275352113107147</v>
      </c>
      <c r="AB222" s="23">
        <f t="shared" si="123"/>
        <v>-97.727928206392789</v>
      </c>
      <c r="AC222" s="23">
        <f t="shared" si="123"/>
        <v>-97.222128386958502</v>
      </c>
      <c r="AD222" s="23">
        <f t="shared" si="123"/>
        <v>-96.879770217792611</v>
      </c>
      <c r="AE222" s="23">
        <f t="shared" si="123"/>
        <v>-96.964315103331501</v>
      </c>
      <c r="AF222" s="23">
        <f t="shared" si="123"/>
        <v>-97.045279820818905</v>
      </c>
    </row>
    <row r="223" spans="1:32" hidden="1">
      <c r="A223" s="12" t="s">
        <v>42</v>
      </c>
      <c r="B223" s="63"/>
      <c r="C223" s="23">
        <f t="shared" si="120"/>
        <v>-557.39832607843164</v>
      </c>
      <c r="D223" s="23">
        <f t="shared" si="123"/>
        <v>-436.95178272473822</v>
      </c>
      <c r="E223" s="23">
        <f t="shared" si="123"/>
        <v>-388.60488880258345</v>
      </c>
      <c r="F223" s="23">
        <f t="shared" si="123"/>
        <v>-318.00851857690395</v>
      </c>
      <c r="G223" s="23">
        <f t="shared" si="123"/>
        <v>-292.52168478198291</v>
      </c>
      <c r="H223" s="23">
        <f t="shared" si="123"/>
        <v>-224.3466442985673</v>
      </c>
      <c r="I223" s="23">
        <f t="shared" si="123"/>
        <v>-177.64926239164106</v>
      </c>
      <c r="J223" s="23">
        <f t="shared" si="123"/>
        <v>-101.89158579552623</v>
      </c>
      <c r="K223" s="23">
        <f t="shared" si="123"/>
        <v>-146.66594232496755</v>
      </c>
      <c r="L223" s="23">
        <f t="shared" si="123"/>
        <v>-167.60692234646103</v>
      </c>
      <c r="M223" s="23">
        <f t="shared" si="123"/>
        <v>-167.70673298480688</v>
      </c>
      <c r="N223" s="23">
        <f t="shared" si="123"/>
        <v>-163.98965764747754</v>
      </c>
      <c r="O223" s="23">
        <f t="shared" si="123"/>
        <v>-167.74927429135187</v>
      </c>
      <c r="P223" s="23">
        <f t="shared" si="123"/>
        <v>-152.84691406880938</v>
      </c>
      <c r="Q223" s="23">
        <f t="shared" si="123"/>
        <v>-145.28320484844153</v>
      </c>
      <c r="R223" s="23">
        <f t="shared" si="123"/>
        <v>-142.77132361723034</v>
      </c>
      <c r="S223" s="23">
        <f t="shared" si="123"/>
        <v>-148.1207428843627</v>
      </c>
      <c r="T223" s="23">
        <f t="shared" si="123"/>
        <v>-160.21457620070487</v>
      </c>
      <c r="U223" s="23">
        <f t="shared" si="123"/>
        <v>-159.83295635199465</v>
      </c>
      <c r="V223" s="23">
        <f t="shared" si="123"/>
        <v>-155.77055237554669</v>
      </c>
      <c r="W223" s="23">
        <f t="shared" si="123"/>
        <v>-154.99224370680076</v>
      </c>
      <c r="X223" s="23">
        <f t="shared" si="123"/>
        <v>-154.06252041721928</v>
      </c>
      <c r="Y223" s="23">
        <f t="shared" si="123"/>
        <v>-152.76175024791883</v>
      </c>
      <c r="Z223" s="23">
        <f t="shared" si="123"/>
        <v>-153.27849935296945</v>
      </c>
      <c r="AA223" s="23">
        <f t="shared" si="123"/>
        <v>-154.54787327836766</v>
      </c>
      <c r="AB223" s="23">
        <f t="shared" si="123"/>
        <v>-155.9667273641262</v>
      </c>
      <c r="AC223" s="23">
        <f t="shared" si="123"/>
        <v>-156.69236659975741</v>
      </c>
      <c r="AD223" s="23">
        <f t="shared" si="123"/>
        <v>-155.8813909432838</v>
      </c>
      <c r="AE223" s="23">
        <f t="shared" si="123"/>
        <v>-155.33246994663659</v>
      </c>
      <c r="AF223" s="23">
        <f t="shared" si="123"/>
        <v>-155.46802524226314</v>
      </c>
    </row>
    <row r="224" spans="1:32" hidden="1">
      <c r="A224" s="12" t="s">
        <v>43</v>
      </c>
      <c r="B224" s="63"/>
      <c r="C224" s="23">
        <f t="shared" si="120"/>
        <v>-541.58086878643553</v>
      </c>
      <c r="D224" s="23">
        <f t="shared" si="123"/>
        <v>-428.45867556593657</v>
      </c>
      <c r="E224" s="23">
        <f t="shared" si="123"/>
        <v>-367.16603940351342</v>
      </c>
      <c r="F224" s="23">
        <f t="shared" si="123"/>
        <v>-402.10023747248852</v>
      </c>
      <c r="G224" s="23">
        <f t="shared" si="123"/>
        <v>-403.91018518404417</v>
      </c>
      <c r="H224" s="23">
        <f t="shared" si="123"/>
        <v>-415.05190262563519</v>
      </c>
      <c r="I224" s="23">
        <f t="shared" si="123"/>
        <v>-328.6813696581321</v>
      </c>
      <c r="J224" s="23">
        <f t="shared" si="123"/>
        <v>-260.26688771834051</v>
      </c>
      <c r="K224" s="23">
        <f t="shared" si="123"/>
        <v>-149.27732073114248</v>
      </c>
      <c r="L224" s="23">
        <f t="shared" si="123"/>
        <v>-214.87445446884703</v>
      </c>
      <c r="M224" s="23">
        <f t="shared" si="123"/>
        <v>-245.55425365625069</v>
      </c>
      <c r="N224" s="23">
        <f t="shared" si="123"/>
        <v>-245.70048226341532</v>
      </c>
      <c r="O224" s="23">
        <f t="shared" si="123"/>
        <v>-240.25474262770331</v>
      </c>
      <c r="P224" s="23">
        <f t="shared" si="123"/>
        <v>-245.7628078441976</v>
      </c>
      <c r="Q224" s="23">
        <f t="shared" si="123"/>
        <v>-223.92995099715881</v>
      </c>
      <c r="R224" s="23">
        <f t="shared" si="123"/>
        <v>-212.84866063946629</v>
      </c>
      <c r="S224" s="23">
        <f t="shared" si="123"/>
        <v>-209.16860308356081</v>
      </c>
      <c r="T224" s="23">
        <f t="shared" si="123"/>
        <v>-217.0058250624943</v>
      </c>
      <c r="U224" s="23">
        <f t="shared" si="123"/>
        <v>-234.72402054190843</v>
      </c>
      <c r="V224" s="23">
        <f t="shared" si="123"/>
        <v>-234.16492443884454</v>
      </c>
      <c r="W224" s="23">
        <f t="shared" si="123"/>
        <v>-228.21325751171753</v>
      </c>
      <c r="X224" s="23">
        <f t="shared" si="123"/>
        <v>-227.07298835342408</v>
      </c>
      <c r="Y224" s="23">
        <f t="shared" si="123"/>
        <v>-225.71088764013621</v>
      </c>
      <c r="Z224" s="23">
        <f t="shared" si="123"/>
        <v>-223.80518086126904</v>
      </c>
      <c r="AA224" s="23">
        <f t="shared" si="123"/>
        <v>-224.5622494777781</v>
      </c>
      <c r="AB224" s="23">
        <f t="shared" si="123"/>
        <v>-226.42195886506397</v>
      </c>
      <c r="AC224" s="23">
        <f t="shared" si="123"/>
        <v>-228.50066570603394</v>
      </c>
      <c r="AD224" s="23">
        <f t="shared" si="123"/>
        <v>-229.56377096704909</v>
      </c>
      <c r="AE224" s="23">
        <f t="shared" si="123"/>
        <v>-228.37564270080202</v>
      </c>
      <c r="AF224" s="23">
        <f t="shared" si="123"/>
        <v>-227.57144032203996</v>
      </c>
    </row>
    <row r="225" spans="1:32" hidden="1">
      <c r="A225" s="12" t="s">
        <v>44</v>
      </c>
      <c r="B225" s="63"/>
      <c r="C225" s="23">
        <f t="shared" si="120"/>
        <v>-853.22451844184798</v>
      </c>
      <c r="D225" s="23">
        <f t="shared" si="123"/>
        <v>-967.77906890555096</v>
      </c>
      <c r="E225" s="23">
        <f t="shared" si="123"/>
        <v>-769.84104815313003</v>
      </c>
      <c r="F225" s="23">
        <f t="shared" si="123"/>
        <v>-636.44053566055845</v>
      </c>
      <c r="G225" s="23">
        <f t="shared" si="123"/>
        <v>-635.59558060361269</v>
      </c>
      <c r="H225" s="23">
        <f t="shared" si="123"/>
        <v>-562.81102909275342</v>
      </c>
      <c r="I225" s="23">
        <f t="shared" si="123"/>
        <v>-598.06926770560494</v>
      </c>
      <c r="J225" s="23">
        <f t="shared" si="123"/>
        <v>-473.61360065181725</v>
      </c>
      <c r="K225" s="23">
        <f t="shared" si="123"/>
        <v>-375.03171521688819</v>
      </c>
      <c r="L225" s="23">
        <f t="shared" si="123"/>
        <v>-215.10123753186463</v>
      </c>
      <c r="M225" s="23">
        <f t="shared" si="123"/>
        <v>-309.62346352315581</v>
      </c>
      <c r="N225" s="23">
        <f t="shared" si="123"/>
        <v>-353.83153706116718</v>
      </c>
      <c r="O225" s="23">
        <f t="shared" si="123"/>
        <v>-354.0422452532066</v>
      </c>
      <c r="P225" s="23">
        <f t="shared" si="123"/>
        <v>-346.19520372552688</v>
      </c>
      <c r="Q225" s="23">
        <f t="shared" si="123"/>
        <v>-354.13205333316364</v>
      </c>
      <c r="R225" s="23">
        <f t="shared" si="123"/>
        <v>-322.67198623353852</v>
      </c>
      <c r="S225" s="23">
        <f t="shared" si="123"/>
        <v>-306.70439478887056</v>
      </c>
      <c r="T225" s="23">
        <f t="shared" si="123"/>
        <v>-301.40161382665337</v>
      </c>
      <c r="U225" s="23">
        <f t="shared" si="123"/>
        <v>-312.69466315406407</v>
      </c>
      <c r="V225" s="23">
        <f t="shared" si="123"/>
        <v>-338.22570668959088</v>
      </c>
      <c r="W225" s="23">
        <f t="shared" si="123"/>
        <v>-337.42007685192129</v>
      </c>
      <c r="X225" s="23">
        <f t="shared" si="123"/>
        <v>-328.84401911500572</v>
      </c>
      <c r="Y225" s="23">
        <f t="shared" si="123"/>
        <v>-327.20094764328314</v>
      </c>
      <c r="Z225" s="23">
        <f t="shared" si="123"/>
        <v>-325.23822787020526</v>
      </c>
      <c r="AA225" s="23">
        <f t="shared" si="123"/>
        <v>-322.49219863750204</v>
      </c>
      <c r="AB225" s="23">
        <f t="shared" si="123"/>
        <v>-323.58309707746685</v>
      </c>
      <c r="AC225" s="23">
        <f t="shared" si="123"/>
        <v>-326.26284634343392</v>
      </c>
      <c r="AD225" s="23">
        <f t="shared" si="123"/>
        <v>-329.25816011091501</v>
      </c>
      <c r="AE225" s="23">
        <f t="shared" si="123"/>
        <v>-330.79004222235017</v>
      </c>
      <c r="AF225" s="23">
        <f t="shared" si="123"/>
        <v>-329.07800814266011</v>
      </c>
    </row>
    <row r="226" spans="1:32" hidden="1">
      <c r="A226" s="12" t="s">
        <v>45</v>
      </c>
      <c r="B226" s="63"/>
      <c r="C226" s="23">
        <f t="shared" si="120"/>
        <v>-1511.6124564003185</v>
      </c>
      <c r="D226" s="23">
        <f t="shared" si="123"/>
        <v>-1429.0728898775906</v>
      </c>
      <c r="E226" s="23">
        <f t="shared" si="123"/>
        <v>-1558.5267155139154</v>
      </c>
      <c r="F226" s="23">
        <f t="shared" si="123"/>
        <v>-1219.0322307010592</v>
      </c>
      <c r="G226" s="23">
        <f t="shared" si="123"/>
        <v>-974.3665622622575</v>
      </c>
      <c r="H226" s="23">
        <f t="shared" si="123"/>
        <v>-929.51842777516777</v>
      </c>
      <c r="I226" s="23">
        <f t="shared" si="123"/>
        <v>-851.4396433999791</v>
      </c>
      <c r="J226" s="23">
        <f t="shared" si="123"/>
        <v>-904.77950448946467</v>
      </c>
      <c r="K226" s="23">
        <f t="shared" si="123"/>
        <v>-716.49874363408435</v>
      </c>
      <c r="L226" s="23">
        <f t="shared" si="123"/>
        <v>-567.36071853937574</v>
      </c>
      <c r="M226" s="23">
        <f t="shared" si="123"/>
        <v>-325.41245908818519</v>
      </c>
      <c r="N226" s="23">
        <f t="shared" si="123"/>
        <v>-468.40889347066422</v>
      </c>
      <c r="O226" s="23">
        <f t="shared" si="123"/>
        <v>-535.28836885919827</v>
      </c>
      <c r="P226" s="23">
        <f t="shared" si="123"/>
        <v>-535.60713536983349</v>
      </c>
      <c r="Q226" s="23">
        <f t="shared" si="123"/>
        <v>-523.73586438418442</v>
      </c>
      <c r="R226" s="23">
        <f t="shared" si="123"/>
        <v>-535.74300008395767</v>
      </c>
      <c r="S226" s="23">
        <f t="shared" si="123"/>
        <v>-488.1491418828773</v>
      </c>
      <c r="T226" s="23">
        <f t="shared" si="123"/>
        <v>-463.9928271292024</v>
      </c>
      <c r="U226" s="23">
        <f t="shared" si="123"/>
        <v>-455.97059995505424</v>
      </c>
      <c r="V226" s="23">
        <f t="shared" si="123"/>
        <v>-473.05510860039612</v>
      </c>
      <c r="W226" s="23">
        <f t="shared" si="123"/>
        <v>-511.67933854585317</v>
      </c>
      <c r="X226" s="23">
        <f t="shared" si="123"/>
        <v>-510.46055436032748</v>
      </c>
      <c r="Y226" s="23">
        <f t="shared" si="123"/>
        <v>-497.48640288879778</v>
      </c>
      <c r="Z226" s="23">
        <f t="shared" si="123"/>
        <v>-495.00070855153717</v>
      </c>
      <c r="AA226" s="23">
        <f t="shared" si="123"/>
        <v>-492.03143940559039</v>
      </c>
      <c r="AB226" s="23">
        <f t="shared" si="123"/>
        <v>-487.87715310024214</v>
      </c>
      <c r="AC226" s="23">
        <f t="shared" si="123"/>
        <v>-489.52750131784205</v>
      </c>
      <c r="AD226" s="23">
        <f t="shared" si="123"/>
        <v>-493.58151703799376</v>
      </c>
      <c r="AE226" s="23">
        <f t="shared" si="123"/>
        <v>-498.11292945570403</v>
      </c>
      <c r="AF226" s="23">
        <f t="shared" si="123"/>
        <v>-500.43041275163978</v>
      </c>
    </row>
    <row r="227" spans="1:32" hidden="1">
      <c r="A227" s="12" t="s">
        <v>46</v>
      </c>
      <c r="B227" s="63"/>
      <c r="C227" s="23">
        <f t="shared" si="120"/>
        <v>-2351.0633182444508</v>
      </c>
      <c r="D227" s="23">
        <f t="shared" si="123"/>
        <v>-2057.2438256112555</v>
      </c>
      <c r="E227" s="23">
        <f t="shared" si="123"/>
        <v>-1984.8760663742023</v>
      </c>
      <c r="F227" s="23">
        <f t="shared" si="123"/>
        <v>-2190.6036768286285</v>
      </c>
      <c r="G227" s="23">
        <f t="shared" si="123"/>
        <v>-1726.6195875084277</v>
      </c>
      <c r="H227" s="23">
        <f t="shared" si="123"/>
        <v>-1396.2694204373674</v>
      </c>
      <c r="I227" s="23">
        <f t="shared" si="123"/>
        <v>-1391.1020583908903</v>
      </c>
      <c r="J227" s="23">
        <f t="shared" si="123"/>
        <v>-1274.2506282143431</v>
      </c>
      <c r="K227" s="23">
        <f t="shared" si="123"/>
        <v>-1354.0781908948065</v>
      </c>
      <c r="L227" s="23">
        <f t="shared" si="123"/>
        <v>-1072.3002872461057</v>
      </c>
      <c r="M227" s="23">
        <f t="shared" si="123"/>
        <v>-849.10276098492341</v>
      </c>
      <c r="N227" s="23">
        <f t="shared" si="123"/>
        <v>-487.00695772877179</v>
      </c>
      <c r="O227" s="23">
        <f t="shared" si="123"/>
        <v>-701.01307989694897</v>
      </c>
      <c r="P227" s="23">
        <f t="shared" si="123"/>
        <v>-801.10380762977911</v>
      </c>
      <c r="Q227" s="23">
        <f t="shared" si="123"/>
        <v>-801.58086836987923</v>
      </c>
      <c r="R227" s="23">
        <f t="shared" si="123"/>
        <v>-783.81451860166635</v>
      </c>
      <c r="S227" s="23">
        <f t="shared" si="123"/>
        <v>-801.78420127628806</v>
      </c>
      <c r="T227" s="23">
        <f t="shared" si="123"/>
        <v>-730.55601242934154</v>
      </c>
      <c r="U227" s="23">
        <f t="shared" si="123"/>
        <v>-694.40406732223073</v>
      </c>
      <c r="V227" s="23">
        <f t="shared" si="123"/>
        <v>-682.39813349524047</v>
      </c>
      <c r="W227" s="23">
        <f t="shared" si="123"/>
        <v>-707.96652937956651</v>
      </c>
      <c r="X227" s="23">
        <f t="shared" si="123"/>
        <v>-765.77091945442817</v>
      </c>
      <c r="Y227" s="23">
        <f t="shared" si="123"/>
        <v>-763.94690699963894</v>
      </c>
      <c r="Z227" s="23">
        <f t="shared" si="123"/>
        <v>-744.53000435563172</v>
      </c>
      <c r="AA227" s="23">
        <f t="shared" si="123"/>
        <v>-740.80995491307203</v>
      </c>
      <c r="AB227" s="23">
        <f t="shared" si="123"/>
        <v>-736.36619533024214</v>
      </c>
      <c r="AC227" s="23">
        <f t="shared" si="123"/>
        <v>-730.14895847099342</v>
      </c>
      <c r="AD227" s="23">
        <f t="shared" si="123"/>
        <v>-732.61884258943974</v>
      </c>
      <c r="AE227" s="23">
        <f t="shared" si="123"/>
        <v>-738.6860161327877</v>
      </c>
      <c r="AF227" s="23">
        <f t="shared" si="123"/>
        <v>-745.46765375645737</v>
      </c>
    </row>
    <row r="228" spans="1:32" hidden="1">
      <c r="A228" s="12" t="s">
        <v>47</v>
      </c>
      <c r="B228" s="63"/>
      <c r="C228" s="23">
        <f t="shared" si="120"/>
        <v>-2712.8739181282426</v>
      </c>
      <c r="D228" s="23">
        <f t="shared" si="123"/>
        <v>-2714.0144932023013</v>
      </c>
      <c r="E228" s="23">
        <f t="shared" si="123"/>
        <v>-2448.715543469566</v>
      </c>
      <c r="F228" s="23">
        <f t="shared" si="123"/>
        <v>-2412.4574511223309</v>
      </c>
      <c r="G228" s="23">
        <f t="shared" si="123"/>
        <v>-2710.8326088078284</v>
      </c>
      <c r="H228" s="23">
        <f t="shared" si="123"/>
        <v>-2187.2302856758488</v>
      </c>
      <c r="I228" s="23">
        <f t="shared" si="123"/>
        <v>-1863.9838362790661</v>
      </c>
      <c r="J228" s="23">
        <f t="shared" si="123"/>
        <v>-1857.0855405849452</v>
      </c>
      <c r="K228" s="23">
        <f t="shared" si="123"/>
        <v>-1701.0918806887421</v>
      </c>
      <c r="L228" s="23">
        <f t="shared" si="123"/>
        <v>-1807.6596278211891</v>
      </c>
      <c r="M228" s="23">
        <f t="shared" si="123"/>
        <v>-1431.4933592386856</v>
      </c>
      <c r="N228" s="23">
        <f t="shared" si="123"/>
        <v>-1133.5303908038427</v>
      </c>
      <c r="O228" s="23">
        <f t="shared" si="123"/>
        <v>-650.14178787753008</v>
      </c>
      <c r="P228" s="23">
        <f t="shared" si="123"/>
        <v>-935.83446777686686</v>
      </c>
      <c r="Q228" s="23">
        <f t="shared" si="123"/>
        <v>-1069.4530201311568</v>
      </c>
      <c r="R228" s="23">
        <f t="shared" si="123"/>
        <v>-1070.0898839738038</v>
      </c>
      <c r="S228" s="23">
        <f t="shared" si="123"/>
        <v>-1046.3722630670477</v>
      </c>
      <c r="T228" s="23">
        <f t="shared" si="123"/>
        <v>-1070.3613281846287</v>
      </c>
      <c r="U228" s="23">
        <f t="shared" si="123"/>
        <v>-975.27352438774187</v>
      </c>
      <c r="V228" s="23">
        <f t="shared" si="123"/>
        <v>-927.01160563240956</v>
      </c>
      <c r="W228" s="23">
        <f t="shared" si="123"/>
        <v>-910.98399214651408</v>
      </c>
      <c r="X228" s="23">
        <f t="shared" si="123"/>
        <v>-945.11714435222484</v>
      </c>
      <c r="Y228" s="23">
        <f t="shared" si="123"/>
        <v>-1022.2845213558417</v>
      </c>
      <c r="Z228" s="23">
        <f t="shared" si="123"/>
        <v>-1019.8495115481833</v>
      </c>
      <c r="AA228" s="23">
        <f t="shared" si="123"/>
        <v>-993.92844491929645</v>
      </c>
      <c r="AB228" s="23">
        <f t="shared" si="123"/>
        <v>-988.96227440120447</v>
      </c>
      <c r="AC228" s="23">
        <f t="shared" si="123"/>
        <v>-983.02996942233358</v>
      </c>
      <c r="AD228" s="23">
        <f t="shared" si="123"/>
        <v>-974.73011780177194</v>
      </c>
      <c r="AE228" s="23">
        <f t="shared" si="123"/>
        <v>-978.02734970191887</v>
      </c>
      <c r="AF228" s="23">
        <f t="shared" si="123"/>
        <v>-986.12687064763895</v>
      </c>
    </row>
    <row r="229" spans="1:32" hidden="1">
      <c r="A229" s="12" t="s">
        <v>48</v>
      </c>
      <c r="B229" s="63"/>
      <c r="C229" s="76">
        <f>C69-B68-B69</f>
        <v>-2591.4176596672251</v>
      </c>
      <c r="D229" s="23">
        <f t="shared" ref="D229:AF229" si="124">D69-C68-C69</f>
        <v>-3650.6451370020377</v>
      </c>
      <c r="E229" s="23">
        <f t="shared" si="124"/>
        <v>-4311.7662036400561</v>
      </c>
      <c r="F229" s="23">
        <f t="shared" si="124"/>
        <v>-4492.2860415175965</v>
      </c>
      <c r="G229" s="23">
        <f t="shared" si="124"/>
        <v>-4739.7997868850871</v>
      </c>
      <c r="H229" s="23">
        <f t="shared" si="124"/>
        <v>-5455.1594736702136</v>
      </c>
      <c r="I229" s="23">
        <f t="shared" si="124"/>
        <v>-5353.3206556017631</v>
      </c>
      <c r="J229" s="23">
        <f t="shared" si="124"/>
        <v>-4869.6518086388623</v>
      </c>
      <c r="K229" s="23">
        <f t="shared" si="124"/>
        <v>-4649.1359781970677</v>
      </c>
      <c r="L229" s="23">
        <f t="shared" si="124"/>
        <v>-4340.9144273931834</v>
      </c>
      <c r="M229" s="23">
        <f t="shared" si="124"/>
        <v>-4351.1612680817998</v>
      </c>
      <c r="N229" s="23">
        <f t="shared" si="124"/>
        <v>-3844.5178456372391</v>
      </c>
      <c r="O229" s="23">
        <f t="shared" si="124"/>
        <v>-3218.4879333705217</v>
      </c>
      <c r="P229" s="23">
        <f t="shared" si="124"/>
        <v>-2288.3931319962139</v>
      </c>
      <c r="Q229" s="23">
        <f t="shared" si="124"/>
        <v>-2270.5512408922796</v>
      </c>
      <c r="R229" s="23">
        <f t="shared" si="124"/>
        <v>-2444.3169269527598</v>
      </c>
      <c r="S229" s="23">
        <f t="shared" si="124"/>
        <v>-2521.0386435822993</v>
      </c>
      <c r="T229" s="23">
        <f t="shared" si="124"/>
        <v>-2522.3046909457462</v>
      </c>
      <c r="U229" s="23">
        <f t="shared" si="124"/>
        <v>-2555.452563411769</v>
      </c>
      <c r="V229" s="23">
        <f t="shared" si="124"/>
        <v>-2440.7223390206264</v>
      </c>
      <c r="W229" s="23">
        <f t="shared" si="124"/>
        <v>-2325.0615697546527</v>
      </c>
      <c r="X229" s="23">
        <f t="shared" si="124"/>
        <v>-2252.7929991298915</v>
      </c>
      <c r="Y229" s="23">
        <f t="shared" si="124"/>
        <v>-2267.6230687675111</v>
      </c>
      <c r="Z229" s="23">
        <f t="shared" si="124"/>
        <v>-2378.9483650463135</v>
      </c>
      <c r="AA229" s="23">
        <f t="shared" si="124"/>
        <v>-2424.2381868530556</v>
      </c>
      <c r="AB229" s="23">
        <f t="shared" si="124"/>
        <v>-2408.7888914988803</v>
      </c>
      <c r="AC229" s="23">
        <f t="shared" si="124"/>
        <v>-2395.2968000400806</v>
      </c>
      <c r="AD229" s="23">
        <f t="shared" si="124"/>
        <v>-2381.3463772978794</v>
      </c>
      <c r="AE229" s="23">
        <f t="shared" si="124"/>
        <v>-2363.9789643400695</v>
      </c>
      <c r="AF229" s="23">
        <f t="shared" si="124"/>
        <v>-2360.8774435152136</v>
      </c>
    </row>
    <row r="230" spans="1:32" hidden="1">
      <c r="A230" s="6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>
      <c r="A231" s="10" t="s">
        <v>26</v>
      </c>
      <c r="B231" s="65">
        <v>2010</v>
      </c>
      <c r="C231" s="65">
        <f>B231+5</f>
        <v>2015</v>
      </c>
      <c r="D231" s="65">
        <f t="shared" ref="D231:AF231" si="125">C231+5</f>
        <v>2020</v>
      </c>
      <c r="E231" s="65">
        <f t="shared" si="125"/>
        <v>2025</v>
      </c>
      <c r="F231" s="65">
        <f t="shared" si="125"/>
        <v>2030</v>
      </c>
      <c r="G231" s="65">
        <f t="shared" si="125"/>
        <v>2035</v>
      </c>
      <c r="H231" s="65">
        <f t="shared" si="125"/>
        <v>2040</v>
      </c>
      <c r="I231" s="65">
        <f t="shared" si="125"/>
        <v>2045</v>
      </c>
      <c r="J231" s="65">
        <f t="shared" si="125"/>
        <v>2050</v>
      </c>
      <c r="K231" s="65">
        <f t="shared" si="125"/>
        <v>2055</v>
      </c>
      <c r="L231" s="65">
        <f t="shared" si="125"/>
        <v>2060</v>
      </c>
      <c r="M231" s="65">
        <f t="shared" si="125"/>
        <v>2065</v>
      </c>
      <c r="N231" s="65">
        <f t="shared" si="125"/>
        <v>2070</v>
      </c>
      <c r="O231" s="65">
        <f t="shared" si="125"/>
        <v>2075</v>
      </c>
      <c r="P231" s="65">
        <f t="shared" si="125"/>
        <v>2080</v>
      </c>
      <c r="Q231" s="65">
        <f t="shared" si="125"/>
        <v>2085</v>
      </c>
      <c r="R231" s="65">
        <f t="shared" si="125"/>
        <v>2090</v>
      </c>
      <c r="S231" s="65">
        <f t="shared" si="125"/>
        <v>2095</v>
      </c>
      <c r="T231" s="65">
        <f t="shared" si="125"/>
        <v>2100</v>
      </c>
      <c r="U231" s="65">
        <f t="shared" si="125"/>
        <v>2105</v>
      </c>
      <c r="V231" s="65">
        <f t="shared" si="125"/>
        <v>2110</v>
      </c>
      <c r="W231" s="65">
        <f t="shared" si="125"/>
        <v>2115</v>
      </c>
      <c r="X231" s="65">
        <f t="shared" si="125"/>
        <v>2120</v>
      </c>
      <c r="Y231" s="65">
        <f t="shared" si="125"/>
        <v>2125</v>
      </c>
      <c r="Z231" s="65">
        <f t="shared" si="125"/>
        <v>2130</v>
      </c>
      <c r="AA231" s="65">
        <f t="shared" si="125"/>
        <v>2135</v>
      </c>
      <c r="AB231" s="65">
        <f t="shared" si="125"/>
        <v>2140</v>
      </c>
      <c r="AC231" s="65">
        <f t="shared" si="125"/>
        <v>2145</v>
      </c>
      <c r="AD231" s="65">
        <f t="shared" si="125"/>
        <v>2150</v>
      </c>
      <c r="AE231" s="65">
        <f t="shared" si="125"/>
        <v>2155</v>
      </c>
      <c r="AF231" s="65">
        <f t="shared" si="125"/>
        <v>2160</v>
      </c>
    </row>
    <row r="232" spans="1:32">
      <c r="A232" s="12" t="s">
        <v>1</v>
      </c>
      <c r="B232" s="63"/>
      <c r="C232" s="64">
        <f t="shared" ref="C232:AF232" si="126">SUM(C233:C251)</f>
        <v>-10587.375396595107</v>
      </c>
      <c r="D232" s="64">
        <f t="shared" si="126"/>
        <v>-10504.353288631344</v>
      </c>
      <c r="E232" s="64">
        <f t="shared" si="126"/>
        <v>-9962.9359724620426</v>
      </c>
      <c r="F232" s="64">
        <f t="shared" si="126"/>
        <v>-8889.7540437273437</v>
      </c>
      <c r="G232" s="64">
        <f t="shared" si="126"/>
        <v>-7532.8125888885043</v>
      </c>
      <c r="H232" s="64">
        <f t="shared" si="126"/>
        <v>-7017.3606989491973</v>
      </c>
      <c r="I232" s="64">
        <f t="shared" si="126"/>
        <v>-6588.7383368818455</v>
      </c>
      <c r="J232" s="64">
        <f t="shared" si="126"/>
        <v>-5932.4171915241986</v>
      </c>
      <c r="K232" s="64">
        <f t="shared" si="126"/>
        <v>-5325.937073066033</v>
      </c>
      <c r="L232" s="64">
        <f t="shared" si="126"/>
        <v>-4729.8528398779299</v>
      </c>
      <c r="M232" s="64">
        <f t="shared" si="126"/>
        <v>-4101.3853360074363</v>
      </c>
      <c r="N232" s="64">
        <f t="shared" si="126"/>
        <v>-2962.9222558779838</v>
      </c>
      <c r="O232" s="64">
        <f t="shared" si="126"/>
        <v>-1782.58803890019</v>
      </c>
      <c r="P232" s="64">
        <f t="shared" si="126"/>
        <v>-634.00571108108579</v>
      </c>
      <c r="Q232" s="64">
        <f t="shared" si="126"/>
        <v>-319.70195291922755</v>
      </c>
      <c r="R232" s="64">
        <f t="shared" si="126"/>
        <v>-401.83257215299136</v>
      </c>
      <c r="S232" s="64">
        <f t="shared" si="126"/>
        <v>-346.70279447855228</v>
      </c>
      <c r="T232" s="64">
        <f t="shared" si="126"/>
        <v>-274.91685468707101</v>
      </c>
      <c r="U232" s="64">
        <f t="shared" si="126"/>
        <v>-174.57819169145932</v>
      </c>
      <c r="V232" s="64">
        <f t="shared" si="126"/>
        <v>4.3384911405837556</v>
      </c>
      <c r="W232" s="64">
        <f t="shared" si="126"/>
        <v>148.01813321286909</v>
      </c>
      <c r="X232" s="64">
        <f t="shared" si="126"/>
        <v>214.37828322467976</v>
      </c>
      <c r="Y232" s="64">
        <f t="shared" si="126"/>
        <v>176.63721101642204</v>
      </c>
      <c r="Z232" s="64">
        <f t="shared" si="126"/>
        <v>66.549013043967079</v>
      </c>
      <c r="AA232" s="64">
        <f t="shared" si="126"/>
        <v>23.217754920646712</v>
      </c>
      <c r="AB232" s="64">
        <f t="shared" si="126"/>
        <v>41.207255687836096</v>
      </c>
      <c r="AC232" s="64">
        <f t="shared" si="126"/>
        <v>65.163175763980234</v>
      </c>
      <c r="AD232" s="64">
        <f t="shared" si="126"/>
        <v>88.638979760553866</v>
      </c>
      <c r="AE232" s="64">
        <f t="shared" si="126"/>
        <v>109.00519044850898</v>
      </c>
      <c r="AF232" s="64">
        <f t="shared" si="126"/>
        <v>111.97647468638434</v>
      </c>
    </row>
    <row r="233" spans="1:32">
      <c r="A233" s="12" t="s">
        <v>63</v>
      </c>
      <c r="B233" s="63"/>
      <c r="C233" s="23">
        <f>C77</f>
        <v>5602.8668686335286</v>
      </c>
      <c r="D233" s="23">
        <f t="shared" ref="D233:AF233" si="127">D77</f>
        <v>5129.6089746998005</v>
      </c>
      <c r="E233" s="23">
        <f t="shared" si="127"/>
        <v>4938.4977895742113</v>
      </c>
      <c r="F233" s="23">
        <f t="shared" si="127"/>
        <v>4905.1621450399834</v>
      </c>
      <c r="G233" s="23">
        <f t="shared" si="127"/>
        <v>5088.6963530742341</v>
      </c>
      <c r="H233" s="23">
        <f t="shared" si="127"/>
        <v>5503.6584999906909</v>
      </c>
      <c r="I233" s="23">
        <f t="shared" si="127"/>
        <v>5490.549172650286</v>
      </c>
      <c r="J233" s="23">
        <f t="shared" si="127"/>
        <v>5350.9982984066955</v>
      </c>
      <c r="K233" s="23">
        <f t="shared" si="127"/>
        <v>5324.2619974911258</v>
      </c>
      <c r="L233" s="23">
        <f t="shared" si="127"/>
        <v>5292.3243323505067</v>
      </c>
      <c r="M233" s="23">
        <f t="shared" si="127"/>
        <v>5247.6405403474919</v>
      </c>
      <c r="N233" s="23">
        <f t="shared" si="127"/>
        <v>5265.3918003877207</v>
      </c>
      <c r="O233" s="23">
        <f t="shared" si="127"/>
        <v>5308.9970750128714</v>
      </c>
      <c r="P233" s="23">
        <f t="shared" si="127"/>
        <v>5357.737261670728</v>
      </c>
      <c r="Q233" s="23">
        <f t="shared" si="127"/>
        <v>5382.6642729440609</v>
      </c>
      <c r="R233" s="23">
        <f t="shared" si="127"/>
        <v>5354.8058023175081</v>
      </c>
      <c r="S233" s="23">
        <f t="shared" si="127"/>
        <v>5335.9493800077444</v>
      </c>
      <c r="T233" s="23">
        <f t="shared" si="127"/>
        <v>5340.6059479223686</v>
      </c>
      <c r="U233" s="23">
        <f t="shared" si="127"/>
        <v>5345.0653271416804</v>
      </c>
      <c r="V233" s="23">
        <f t="shared" si="127"/>
        <v>5351.355704822141</v>
      </c>
      <c r="W233" s="23">
        <f t="shared" si="127"/>
        <v>5364.6519673460443</v>
      </c>
      <c r="X233" s="23">
        <f t="shared" si="127"/>
        <v>5376.0181849439832</v>
      </c>
      <c r="Y233" s="23">
        <f t="shared" si="127"/>
        <v>5382.0458971047192</v>
      </c>
      <c r="Z233" s="23">
        <f t="shared" si="127"/>
        <v>5383.0419678622657</v>
      </c>
      <c r="AA233" s="23">
        <f t="shared" si="127"/>
        <v>5382.1433703030762</v>
      </c>
      <c r="AB233" s="23">
        <f t="shared" si="127"/>
        <v>5386.0891905714643</v>
      </c>
      <c r="AC233" s="23">
        <f t="shared" si="127"/>
        <v>5392.8555072738818</v>
      </c>
      <c r="AD233" s="23">
        <f t="shared" si="127"/>
        <v>5398.8165480903526</v>
      </c>
      <c r="AE233" s="23">
        <f t="shared" si="127"/>
        <v>5404.698346421239</v>
      </c>
      <c r="AF233" s="23">
        <f t="shared" si="127"/>
        <v>5410.6454186049459</v>
      </c>
    </row>
    <row r="234" spans="1:32">
      <c r="A234" s="12" t="s">
        <v>31</v>
      </c>
      <c r="B234" s="63"/>
      <c r="C234" s="23">
        <f t="shared" ref="C234:C250" si="128">C78-B77</f>
        <v>195.1816104575164</v>
      </c>
      <c r="D234" s="23">
        <f t="shared" ref="D234:AF243" si="129">D78-C77</f>
        <v>146.10611707144835</v>
      </c>
      <c r="E234" s="23">
        <f t="shared" si="129"/>
        <v>96.93548901064969</v>
      </c>
      <c r="F234" s="23">
        <f t="shared" si="129"/>
        <v>47.549648564861855</v>
      </c>
      <c r="G234" s="23">
        <f t="shared" si="129"/>
        <v>-1.9620648580157649</v>
      </c>
      <c r="H234" s="23">
        <f t="shared" si="129"/>
        <v>-1.8828176506376622</v>
      </c>
      <c r="I234" s="23">
        <f t="shared" si="129"/>
        <v>-2.0363536449967796</v>
      </c>
      <c r="J234" s="23">
        <f t="shared" si="129"/>
        <v>-2.0315031938807806</v>
      </c>
      <c r="K234" s="23">
        <f t="shared" si="129"/>
        <v>-1.9798693704105972</v>
      </c>
      <c r="L234" s="23">
        <f t="shared" si="129"/>
        <v>-1.9699769390717847</v>
      </c>
      <c r="M234" s="23">
        <f t="shared" si="129"/>
        <v>-1.9581600029696347</v>
      </c>
      <c r="N234" s="23">
        <f t="shared" si="129"/>
        <v>-1.9416269999283031</v>
      </c>
      <c r="O234" s="23">
        <f t="shared" si="129"/>
        <v>-1.9481949661430917</v>
      </c>
      <c r="P234" s="23">
        <f t="shared" si="129"/>
        <v>-1.9643289177547558</v>
      </c>
      <c r="Q234" s="23">
        <f t="shared" si="129"/>
        <v>-1.9823627868181575</v>
      </c>
      <c r="R234" s="23">
        <f t="shared" si="129"/>
        <v>-1.9915857809892259</v>
      </c>
      <c r="S234" s="23">
        <f t="shared" si="129"/>
        <v>-1.9812781468572211</v>
      </c>
      <c r="T234" s="23">
        <f t="shared" si="129"/>
        <v>-1.974301270603064</v>
      </c>
      <c r="U234" s="23">
        <f t="shared" si="129"/>
        <v>-1.9760242007314446</v>
      </c>
      <c r="V234" s="23">
        <f t="shared" si="129"/>
        <v>-1.9776741710420538</v>
      </c>
      <c r="W234" s="23">
        <f t="shared" si="129"/>
        <v>-1.9800016107838019</v>
      </c>
      <c r="X234" s="23">
        <f t="shared" si="129"/>
        <v>-1.9849212279177664</v>
      </c>
      <c r="Y234" s="23">
        <f t="shared" si="129"/>
        <v>-1.9891267284292553</v>
      </c>
      <c r="Z234" s="23">
        <f t="shared" si="129"/>
        <v>-1.9913569819282202</v>
      </c>
      <c r="AA234" s="23">
        <f t="shared" si="129"/>
        <v>-1.9917255281088728</v>
      </c>
      <c r="AB234" s="23">
        <f t="shared" si="129"/>
        <v>-1.9913930470120249</v>
      </c>
      <c r="AC234" s="23">
        <f t="shared" si="129"/>
        <v>-1.9928530005117864</v>
      </c>
      <c r="AD234" s="23">
        <f t="shared" si="129"/>
        <v>-1.9953565376908955</v>
      </c>
      <c r="AE234" s="23">
        <f t="shared" si="129"/>
        <v>-1.9975621227931697</v>
      </c>
      <c r="AF234" s="23">
        <f t="shared" si="129"/>
        <v>-1.9997383881755013</v>
      </c>
    </row>
    <row r="235" spans="1:32" hidden="1">
      <c r="A235" s="12" t="s">
        <v>32</v>
      </c>
      <c r="B235" s="63"/>
      <c r="C235" s="23">
        <f t="shared" si="128"/>
        <v>-105.58961339869256</v>
      </c>
      <c r="D235" s="23">
        <f t="shared" ref="D235:R235" si="130">D79-C78</f>
        <v>-79.277977974483292</v>
      </c>
      <c r="E235" s="23">
        <f t="shared" si="130"/>
        <v>-53.034948187488226</v>
      </c>
      <c r="F235" s="23">
        <f t="shared" si="130"/>
        <v>-26.770976185318432</v>
      </c>
      <c r="G235" s="23">
        <f t="shared" si="130"/>
        <v>-0.59832569257650903</v>
      </c>
      <c r="H235" s="23">
        <f t="shared" si="130"/>
        <v>-0.588384009622132</v>
      </c>
      <c r="I235" s="23">
        <f t="shared" si="130"/>
        <v>-0.61041762425065826</v>
      </c>
      <c r="J235" s="23">
        <f t="shared" si="130"/>
        <v>-0.6601946575619877</v>
      </c>
      <c r="K235" s="23">
        <f t="shared" si="130"/>
        <v>-0.65862212033516698</v>
      </c>
      <c r="L235" s="23">
        <f t="shared" si="130"/>
        <v>-0.64188221148469893</v>
      </c>
      <c r="M235" s="23">
        <f t="shared" si="130"/>
        <v>-0.63867504246627504</v>
      </c>
      <c r="N235" s="23">
        <f t="shared" si="130"/>
        <v>-0.63484394068200345</v>
      </c>
      <c r="O235" s="23">
        <f t="shared" si="130"/>
        <v>-0.6294838696021543</v>
      </c>
      <c r="P235" s="23">
        <f t="shared" si="130"/>
        <v>-0.6316132326510342</v>
      </c>
      <c r="Q235" s="23">
        <f t="shared" si="130"/>
        <v>-0.63684392953109636</v>
      </c>
      <c r="R235" s="23">
        <f t="shared" si="130"/>
        <v>-0.64269058786612732</v>
      </c>
      <c r="S235" s="23">
        <f t="shared" si="129"/>
        <v>-0.64568072245947405</v>
      </c>
      <c r="T235" s="23">
        <f t="shared" si="129"/>
        <v>-0.6423389429000963</v>
      </c>
      <c r="U235" s="23">
        <f t="shared" si="129"/>
        <v>-0.64007700944875978</v>
      </c>
      <c r="V235" s="23">
        <f t="shared" si="129"/>
        <v>-0.64063559084661392</v>
      </c>
      <c r="W235" s="23">
        <f t="shared" si="129"/>
        <v>-0.6411705183563754</v>
      </c>
      <c r="X235" s="23">
        <f t="shared" si="129"/>
        <v>-0.64192508438554796</v>
      </c>
      <c r="Y235" s="23">
        <f t="shared" si="129"/>
        <v>-0.64352004553438746</v>
      </c>
      <c r="Z235" s="23">
        <f t="shared" si="129"/>
        <v>-0.64488348698614573</v>
      </c>
      <c r="AA235" s="23">
        <f t="shared" si="129"/>
        <v>-0.64560654481465463</v>
      </c>
      <c r="AB235" s="23">
        <f t="shared" si="129"/>
        <v>-0.64572602907992405</v>
      </c>
      <c r="AC235" s="23">
        <f t="shared" si="129"/>
        <v>-0.64561823727035517</v>
      </c>
      <c r="AD235" s="23">
        <f t="shared" si="129"/>
        <v>-0.6460915605084665</v>
      </c>
      <c r="AE235" s="23">
        <f t="shared" si="129"/>
        <v>-0.64690321808848239</v>
      </c>
      <c r="AF235" s="23">
        <f t="shared" si="129"/>
        <v>-0.64761827831625851</v>
      </c>
    </row>
    <row r="236" spans="1:32" hidden="1">
      <c r="A236" s="12" t="s">
        <v>33</v>
      </c>
      <c r="B236" s="63"/>
      <c r="C236" s="23">
        <f t="shared" si="128"/>
        <v>-129.6591760784313</v>
      </c>
      <c r="D236" s="23">
        <f t="shared" si="129"/>
        <v>-97.379778148258083</v>
      </c>
      <c r="E236" s="23">
        <f t="shared" si="129"/>
        <v>-65.490333710157756</v>
      </c>
      <c r="F236" s="23">
        <f t="shared" si="129"/>
        <v>-33.821802375739935</v>
      </c>
      <c r="G236" s="23">
        <f t="shared" si="129"/>
        <v>-2.1319071298858034</v>
      </c>
      <c r="H236" s="23">
        <f t="shared" si="129"/>
        <v>-1.9443251538541517</v>
      </c>
      <c r="I236" s="23">
        <f t="shared" si="129"/>
        <v>-1.9120185615074661</v>
      </c>
      <c r="J236" s="23">
        <f t="shared" si="129"/>
        <v>-1.9836192159418715</v>
      </c>
      <c r="K236" s="23">
        <f t="shared" si="129"/>
        <v>-2.1453751611579719</v>
      </c>
      <c r="L236" s="23">
        <f t="shared" si="129"/>
        <v>-2.1402650284608171</v>
      </c>
      <c r="M236" s="23">
        <f t="shared" si="129"/>
        <v>-2.0858668532619049</v>
      </c>
      <c r="N236" s="23">
        <f t="shared" si="129"/>
        <v>-2.0754448047491678</v>
      </c>
      <c r="O236" s="23">
        <f t="shared" si="129"/>
        <v>-2.0629952180788678</v>
      </c>
      <c r="P236" s="23">
        <f t="shared" si="129"/>
        <v>-2.0455770774960911</v>
      </c>
      <c r="Q236" s="23">
        <f t="shared" si="129"/>
        <v>-2.052496676953524</v>
      </c>
      <c r="R236" s="23">
        <f t="shared" si="129"/>
        <v>-2.0694944018441674</v>
      </c>
      <c r="S236" s="23">
        <f t="shared" si="129"/>
        <v>-2.0884937612354406</v>
      </c>
      <c r="T236" s="23">
        <f t="shared" si="129"/>
        <v>-2.0982105325119846</v>
      </c>
      <c r="U236" s="23">
        <f t="shared" si="129"/>
        <v>-2.0873510522387733</v>
      </c>
      <c r="V236" s="23">
        <f t="shared" si="129"/>
        <v>-2.0800006506733553</v>
      </c>
      <c r="W236" s="23">
        <f t="shared" si="129"/>
        <v>-2.081815822371027</v>
      </c>
      <c r="X236" s="23">
        <f t="shared" si="129"/>
        <v>-2.0835541281567203</v>
      </c>
      <c r="Y236" s="23">
        <f t="shared" si="129"/>
        <v>-2.0860061734692863</v>
      </c>
      <c r="Z236" s="23">
        <f t="shared" si="129"/>
        <v>-2.0911891751684379</v>
      </c>
      <c r="AA236" s="23">
        <f t="shared" si="129"/>
        <v>-2.0956198281437537</v>
      </c>
      <c r="AB236" s="23">
        <f t="shared" si="129"/>
        <v>-2.0979694840953016</v>
      </c>
      <c r="AC236" s="23">
        <f t="shared" si="129"/>
        <v>-2.098357761358784</v>
      </c>
      <c r="AD236" s="23">
        <f t="shared" si="129"/>
        <v>-2.0980074800172588</v>
      </c>
      <c r="AE236" s="23">
        <f t="shared" si="129"/>
        <v>-2.0995455959437095</v>
      </c>
      <c r="AF236" s="23">
        <f t="shared" si="129"/>
        <v>-2.102183166532086</v>
      </c>
    </row>
    <row r="237" spans="1:32" hidden="1">
      <c r="A237" s="12" t="s">
        <v>34</v>
      </c>
      <c r="B237" s="63"/>
      <c r="C237" s="23">
        <f t="shared" si="128"/>
        <v>-767.82945464052318</v>
      </c>
      <c r="D237" s="23">
        <f t="shared" si="129"/>
        <v>-577.98842337733822</v>
      </c>
      <c r="E237" s="23">
        <f t="shared" si="129"/>
        <v>-386.62900251998235</v>
      </c>
      <c r="F237" s="23">
        <f t="shared" si="129"/>
        <v>-195.97611415579286</v>
      </c>
      <c r="G237" s="23">
        <f t="shared" si="129"/>
        <v>-5.8886008845474862</v>
      </c>
      <c r="H237" s="23">
        <f t="shared" si="129"/>
        <v>-5.1456651645912643</v>
      </c>
      <c r="I237" s="23">
        <f t="shared" si="129"/>
        <v>-4.933669739420111</v>
      </c>
      <c r="J237" s="23">
        <f t="shared" si="129"/>
        <v>-4.8516926808351855</v>
      </c>
      <c r="K237" s="23">
        <f t="shared" si="129"/>
        <v>-5.0333773035981721</v>
      </c>
      <c r="L237" s="23">
        <f t="shared" si="129"/>
        <v>-5.4438284107618529</v>
      </c>
      <c r="M237" s="23">
        <f t="shared" si="129"/>
        <v>-5.4308615944846679</v>
      </c>
      <c r="N237" s="23">
        <f t="shared" si="129"/>
        <v>-5.2928277731716662</v>
      </c>
      <c r="O237" s="23">
        <f t="shared" si="129"/>
        <v>-5.2663821216983706</v>
      </c>
      <c r="P237" s="23">
        <f t="shared" si="129"/>
        <v>-5.2347916498574705</v>
      </c>
      <c r="Q237" s="23">
        <f t="shared" si="129"/>
        <v>-5.1905936138764446</v>
      </c>
      <c r="R237" s="23">
        <f t="shared" si="129"/>
        <v>-5.2081519005569135</v>
      </c>
      <c r="S237" s="23">
        <f t="shared" si="129"/>
        <v>-5.2512831436861234</v>
      </c>
      <c r="T237" s="23">
        <f t="shared" si="129"/>
        <v>-5.2994934773896603</v>
      </c>
      <c r="U237" s="23">
        <f t="shared" si="129"/>
        <v>-5.324149507949187</v>
      </c>
      <c r="V237" s="23">
        <f t="shared" si="129"/>
        <v>-5.296593885834227</v>
      </c>
      <c r="W237" s="23">
        <f t="shared" si="129"/>
        <v>-5.2779424510663375</v>
      </c>
      <c r="X237" s="23">
        <f t="shared" si="129"/>
        <v>-5.2825483975857424</v>
      </c>
      <c r="Y237" s="23">
        <f t="shared" si="129"/>
        <v>-5.2869592990409728</v>
      </c>
      <c r="Z237" s="23">
        <f t="shared" si="129"/>
        <v>-5.2931812942342731</v>
      </c>
      <c r="AA237" s="23">
        <f t="shared" si="129"/>
        <v>-5.306333013528274</v>
      </c>
      <c r="AB237" s="23">
        <f t="shared" si="129"/>
        <v>-5.3175756693517542</v>
      </c>
      <c r="AC237" s="23">
        <f t="shared" si="129"/>
        <v>-5.3235378544532068</v>
      </c>
      <c r="AD237" s="23">
        <f t="shared" si="129"/>
        <v>-5.3245230969587283</v>
      </c>
      <c r="AE237" s="23">
        <f t="shared" si="129"/>
        <v>-5.3236342680238522</v>
      </c>
      <c r="AF237" s="23">
        <f t="shared" si="129"/>
        <v>-5.3275371934105351</v>
      </c>
    </row>
    <row r="238" spans="1:32" hidden="1">
      <c r="A238" s="12" t="s">
        <v>35</v>
      </c>
      <c r="B238" s="63"/>
      <c r="C238" s="23">
        <f t="shared" si="128"/>
        <v>-1971.1641537254909</v>
      </c>
      <c r="D238" s="23">
        <f t="shared" si="129"/>
        <v>-1480.9372979339714</v>
      </c>
      <c r="E238" s="23">
        <f t="shared" si="129"/>
        <v>-990.84335136753907</v>
      </c>
      <c r="F238" s="23">
        <f t="shared" si="129"/>
        <v>-498.77710666361963</v>
      </c>
      <c r="G238" s="23">
        <f t="shared" si="129"/>
        <v>-7.5895614555411157</v>
      </c>
      <c r="H238" s="23">
        <f t="shared" si="129"/>
        <v>-7.1834090955062493</v>
      </c>
      <c r="I238" s="23">
        <f t="shared" si="129"/>
        <v>-6.5944698123430499</v>
      </c>
      <c r="J238" s="23">
        <f t="shared" si="129"/>
        <v>-6.3227853192929615</v>
      </c>
      <c r="K238" s="23">
        <f t="shared" si="129"/>
        <v>-6.2177269408612119</v>
      </c>
      <c r="L238" s="23">
        <f t="shared" si="129"/>
        <v>-6.4505663740255841</v>
      </c>
      <c r="M238" s="23">
        <f t="shared" si="129"/>
        <v>-6.9765833901074075</v>
      </c>
      <c r="N238" s="23">
        <f t="shared" si="129"/>
        <v>-6.9599656593054533</v>
      </c>
      <c r="O238" s="23">
        <f t="shared" si="129"/>
        <v>-6.7830672722921008</v>
      </c>
      <c r="P238" s="23">
        <f t="shared" si="129"/>
        <v>-6.749175628600824</v>
      </c>
      <c r="Q238" s="23">
        <f t="shared" si="129"/>
        <v>-6.7086905977539573</v>
      </c>
      <c r="R238" s="23">
        <f t="shared" si="129"/>
        <v>-6.6520482386586082</v>
      </c>
      <c r="S238" s="23">
        <f t="shared" si="129"/>
        <v>-6.6745502063868116</v>
      </c>
      <c r="T238" s="23">
        <f t="shared" si="129"/>
        <v>-6.729825408267061</v>
      </c>
      <c r="U238" s="23">
        <f t="shared" si="129"/>
        <v>-6.7916097607430856</v>
      </c>
      <c r="V238" s="23">
        <f t="shared" si="129"/>
        <v>-6.8232079009285371</v>
      </c>
      <c r="W238" s="23">
        <f t="shared" si="129"/>
        <v>-6.7878937651676097</v>
      </c>
      <c r="X238" s="23">
        <f t="shared" si="129"/>
        <v>-6.7639908644550815</v>
      </c>
      <c r="Y238" s="23">
        <f t="shared" si="129"/>
        <v>-6.7698936533670349</v>
      </c>
      <c r="Z238" s="23">
        <f t="shared" si="129"/>
        <v>-6.7755464806614327</v>
      </c>
      <c r="AA238" s="23">
        <f t="shared" si="129"/>
        <v>-6.7835203301374349</v>
      </c>
      <c r="AB238" s="23">
        <f t="shared" si="129"/>
        <v>-6.8003750249326913</v>
      </c>
      <c r="AC238" s="23">
        <f t="shared" si="129"/>
        <v>-6.814783143623572</v>
      </c>
      <c r="AD238" s="23">
        <f t="shared" si="129"/>
        <v>-6.8224240313238624</v>
      </c>
      <c r="AE238" s="23">
        <f t="shared" si="129"/>
        <v>-6.8236866770175766</v>
      </c>
      <c r="AF238" s="23">
        <f t="shared" si="129"/>
        <v>-6.8225475909339366</v>
      </c>
    </row>
    <row r="239" spans="1:32" hidden="1">
      <c r="A239" s="12" t="s">
        <v>36</v>
      </c>
      <c r="B239" s="63"/>
      <c r="C239" s="23">
        <f t="shared" si="128"/>
        <v>-503.27190797385629</v>
      </c>
      <c r="D239" s="23">
        <f t="shared" si="129"/>
        <v>-375.44254654211773</v>
      </c>
      <c r="E239" s="23">
        <f t="shared" si="129"/>
        <v>-253.50569919311783</v>
      </c>
      <c r="F239" s="23">
        <f t="shared" si="129"/>
        <v>-131.63367984329489</v>
      </c>
      <c r="G239" s="23">
        <f t="shared" si="129"/>
        <v>-7.7174893190067451</v>
      </c>
      <c r="H239" s="23">
        <f t="shared" si="129"/>
        <v>-7.5224788625728252</v>
      </c>
      <c r="I239" s="23">
        <f t="shared" si="129"/>
        <v>-7.4567383772136964</v>
      </c>
      <c r="J239" s="23">
        <f t="shared" si="129"/>
        <v>-6.8453899079522671</v>
      </c>
      <c r="K239" s="23">
        <f t="shared" si="129"/>
        <v>-6.5633677985488248</v>
      </c>
      <c r="L239" s="23">
        <f t="shared" si="129"/>
        <v>-6.4543119405452671</v>
      </c>
      <c r="M239" s="23">
        <f t="shared" si="129"/>
        <v>-6.696010932475474</v>
      </c>
      <c r="N239" s="23">
        <f t="shared" si="129"/>
        <v>-7.2420429374387822</v>
      </c>
      <c r="O239" s="23">
        <f t="shared" si="129"/>
        <v>-7.2247929006707636</v>
      </c>
      <c r="P239" s="23">
        <f t="shared" si="129"/>
        <v>-7.0411635161026425</v>
      </c>
      <c r="Q239" s="23">
        <f t="shared" si="129"/>
        <v>-7.0059822926996276</v>
      </c>
      <c r="R239" s="23">
        <f t="shared" si="129"/>
        <v>-6.9639568032425814</v>
      </c>
      <c r="S239" s="23">
        <f t="shared" si="129"/>
        <v>-6.9051591979232398</v>
      </c>
      <c r="T239" s="23">
        <f t="shared" si="129"/>
        <v>-6.9285173672942619</v>
      </c>
      <c r="U239" s="23">
        <f t="shared" si="129"/>
        <v>-6.9858957949591058</v>
      </c>
      <c r="V239" s="23">
        <f t="shared" si="129"/>
        <v>-7.0500310469114993</v>
      </c>
      <c r="W239" s="23">
        <f t="shared" si="129"/>
        <v>-7.0828314988193597</v>
      </c>
      <c r="X239" s="23">
        <f t="shared" si="129"/>
        <v>-7.0461736574125098</v>
      </c>
      <c r="Y239" s="23">
        <f t="shared" si="129"/>
        <v>-7.0213612494453628</v>
      </c>
      <c r="Z239" s="23">
        <f t="shared" si="129"/>
        <v>-7.0274886399402021</v>
      </c>
      <c r="AA239" s="23">
        <f t="shared" si="129"/>
        <v>-7.0333565577584523</v>
      </c>
      <c r="AB239" s="23">
        <f t="shared" si="129"/>
        <v>-7.0416338128343341</v>
      </c>
      <c r="AC239" s="23">
        <f t="shared" si="129"/>
        <v>-7.0591298300942071</v>
      </c>
      <c r="AD239" s="23">
        <f t="shared" si="129"/>
        <v>-7.0740861788353868</v>
      </c>
      <c r="AE239" s="23">
        <f t="shared" si="129"/>
        <v>-7.082017802914379</v>
      </c>
      <c r="AF239" s="23">
        <f t="shared" si="129"/>
        <v>-7.0833284923755855</v>
      </c>
    </row>
    <row r="240" spans="1:32" hidden="1">
      <c r="A240" s="12" t="s">
        <v>37</v>
      </c>
      <c r="B240" s="63"/>
      <c r="C240" s="23">
        <f t="shared" si="128"/>
        <v>-95.962292549020276</v>
      </c>
      <c r="D240" s="23">
        <f t="shared" si="129"/>
        <v>-71.968803753056818</v>
      </c>
      <c r="E240" s="23">
        <f t="shared" si="129"/>
        <v>-46.775905678006438</v>
      </c>
      <c r="F240" s="23">
        <f t="shared" si="129"/>
        <v>-28.632009999555521</v>
      </c>
      <c r="G240" s="23">
        <f t="shared" si="129"/>
        <v>-10.562781896333945</v>
      </c>
      <c r="H240" s="23">
        <f t="shared" si="129"/>
        <v>-9.5770728468160087</v>
      </c>
      <c r="I240" s="23">
        <f t="shared" si="129"/>
        <v>-9.6183394938652782</v>
      </c>
      <c r="J240" s="23">
        <f t="shared" si="129"/>
        <v>-9.5342828526654557</v>
      </c>
      <c r="K240" s="23">
        <f t="shared" si="129"/>
        <v>-8.7526047338124044</v>
      </c>
      <c r="L240" s="23">
        <f t="shared" si="129"/>
        <v>-8.3920075898959112</v>
      </c>
      <c r="M240" s="23">
        <f t="shared" si="129"/>
        <v>-8.2525673488216853</v>
      </c>
      <c r="N240" s="23">
        <f t="shared" si="129"/>
        <v>-8.5616068293147691</v>
      </c>
      <c r="O240" s="23">
        <f t="shared" si="129"/>
        <v>-9.2597704658228395</v>
      </c>
      <c r="P240" s="23">
        <f t="shared" si="129"/>
        <v>-9.2377143440389773</v>
      </c>
      <c r="Q240" s="23">
        <f t="shared" si="129"/>
        <v>-9.002923420182924</v>
      </c>
      <c r="R240" s="23">
        <f t="shared" si="129"/>
        <v>-8.9579402495182876</v>
      </c>
      <c r="S240" s="23">
        <f t="shared" si="129"/>
        <v>-8.9042059110925038</v>
      </c>
      <c r="T240" s="23">
        <f t="shared" si="129"/>
        <v>-8.8290265267814902</v>
      </c>
      <c r="U240" s="23">
        <f t="shared" si="129"/>
        <v>-8.8588925865033161</v>
      </c>
      <c r="V240" s="23">
        <f t="shared" si="129"/>
        <v>-8.9322573917743284</v>
      </c>
      <c r="W240" s="23">
        <f t="shared" si="129"/>
        <v>-9.0142615606218897</v>
      </c>
      <c r="X240" s="23">
        <f t="shared" si="129"/>
        <v>-9.0562006458303586</v>
      </c>
      <c r="Y240" s="23">
        <f t="shared" si="129"/>
        <v>-9.0093294521448115</v>
      </c>
      <c r="Z240" s="23">
        <f t="shared" si="129"/>
        <v>-8.9776039840053272</v>
      </c>
      <c r="AA240" s="23">
        <f t="shared" si="129"/>
        <v>-8.9854385453336363</v>
      </c>
      <c r="AB240" s="23">
        <f t="shared" si="129"/>
        <v>-8.9929413415175077</v>
      </c>
      <c r="AC240" s="23">
        <f t="shared" si="129"/>
        <v>-9.0035247477126177</v>
      </c>
      <c r="AD240" s="23">
        <f t="shared" si="129"/>
        <v>-9.0258953833590567</v>
      </c>
      <c r="AE240" s="23">
        <f t="shared" si="129"/>
        <v>-9.0450187657452261</v>
      </c>
      <c r="AF240" s="23">
        <f t="shared" si="129"/>
        <v>-9.0551602436444227</v>
      </c>
    </row>
    <row r="241" spans="1:32" hidden="1">
      <c r="A241" s="12" t="s">
        <v>38</v>
      </c>
      <c r="B241" s="63"/>
      <c r="C241" s="23">
        <f t="shared" si="128"/>
        <v>-125.89335888888854</v>
      </c>
      <c r="D241" s="23">
        <f t="shared" si="129"/>
        <v>-93.864550347105251</v>
      </c>
      <c r="E241" s="23">
        <f t="shared" si="129"/>
        <v>-65.038813423856482</v>
      </c>
      <c r="F241" s="23">
        <f t="shared" si="129"/>
        <v>-34.066582056504103</v>
      </c>
      <c r="G241" s="23">
        <f t="shared" si="129"/>
        <v>-14.127722283963521</v>
      </c>
      <c r="H241" s="23">
        <f t="shared" si="129"/>
        <v>-16.50935648957693</v>
      </c>
      <c r="I241" s="23">
        <f t="shared" si="129"/>
        <v>-15.501084027663637</v>
      </c>
      <c r="J241" s="23">
        <f t="shared" si="129"/>
        <v>-15.567876645165597</v>
      </c>
      <c r="K241" s="23">
        <f t="shared" si="129"/>
        <v>-15.431825778772691</v>
      </c>
      <c r="L241" s="23">
        <f t="shared" si="129"/>
        <v>-14.166631455127572</v>
      </c>
      <c r="M241" s="23">
        <f t="shared" si="129"/>
        <v>-13.582982701756009</v>
      </c>
      <c r="N241" s="23">
        <f t="shared" si="129"/>
        <v>-13.357290057637329</v>
      </c>
      <c r="O241" s="23">
        <f t="shared" si="129"/>
        <v>-13.857489547774094</v>
      </c>
      <c r="P241" s="23">
        <f t="shared" si="129"/>
        <v>-14.987510522624689</v>
      </c>
      <c r="Q241" s="23">
        <f t="shared" si="129"/>
        <v>-14.951811326996904</v>
      </c>
      <c r="R241" s="23">
        <f t="shared" si="129"/>
        <v>-14.571787712491641</v>
      </c>
      <c r="S241" s="23">
        <f t="shared" si="129"/>
        <v>-14.498979671929192</v>
      </c>
      <c r="T241" s="23">
        <f t="shared" si="129"/>
        <v>-14.412007325740888</v>
      </c>
      <c r="U241" s="23">
        <f t="shared" si="129"/>
        <v>-14.290324848015189</v>
      </c>
      <c r="V241" s="23">
        <f t="shared" si="129"/>
        <v>-14.338664910656007</v>
      </c>
      <c r="W241" s="23">
        <f t="shared" si="129"/>
        <v>-14.45741038010874</v>
      </c>
      <c r="X241" s="23">
        <f t="shared" si="129"/>
        <v>-14.590139193208415</v>
      </c>
      <c r="Y241" s="23">
        <f t="shared" si="129"/>
        <v>-14.658020193411176</v>
      </c>
      <c r="Z241" s="23">
        <f t="shared" si="129"/>
        <v>-14.582156270957057</v>
      </c>
      <c r="AA241" s="23">
        <f t="shared" si="129"/>
        <v>-14.53080664092704</v>
      </c>
      <c r="AB241" s="23">
        <f t="shared" si="129"/>
        <v>-14.543487362417181</v>
      </c>
      <c r="AC241" s="23">
        <f t="shared" si="129"/>
        <v>-14.555631101527069</v>
      </c>
      <c r="AD241" s="23">
        <f t="shared" si="129"/>
        <v>-14.57276099824594</v>
      </c>
      <c r="AE241" s="23">
        <f t="shared" si="129"/>
        <v>-14.608969253988107</v>
      </c>
      <c r="AF241" s="23">
        <f t="shared" si="129"/>
        <v>-14.639921629731361</v>
      </c>
    </row>
    <row r="242" spans="1:32" hidden="1">
      <c r="A242" s="12" t="s">
        <v>39</v>
      </c>
      <c r="B242" s="63"/>
      <c r="C242" s="23">
        <f t="shared" si="128"/>
        <v>-24.52159098039192</v>
      </c>
      <c r="D242" s="23">
        <f t="shared" si="129"/>
        <v>-28.646579308026048</v>
      </c>
      <c r="E242" s="23">
        <f t="shared" si="129"/>
        <v>-23.009102791726036</v>
      </c>
      <c r="F242" s="23">
        <f t="shared" si="129"/>
        <v>-21.567604881918669</v>
      </c>
      <c r="G242" s="23">
        <f t="shared" si="129"/>
        <v>-16.944368491590922</v>
      </c>
      <c r="H242" s="23">
        <f t="shared" si="129"/>
        <v>-20.365027401709085</v>
      </c>
      <c r="I242" s="23">
        <f t="shared" si="129"/>
        <v>-24.756269311503274</v>
      </c>
      <c r="J242" s="23">
        <f t="shared" si="129"/>
        <v>-23.244334874672859</v>
      </c>
      <c r="K242" s="23">
        <f t="shared" si="129"/>
        <v>-23.344492384018849</v>
      </c>
      <c r="L242" s="23">
        <f t="shared" si="129"/>
        <v>-23.140480077991015</v>
      </c>
      <c r="M242" s="23">
        <f t="shared" si="129"/>
        <v>-21.243283695604077</v>
      </c>
      <c r="N242" s="23">
        <f t="shared" si="129"/>
        <v>-20.368085093472473</v>
      </c>
      <c r="O242" s="23">
        <f t="shared" si="129"/>
        <v>-20.029652285205884</v>
      </c>
      <c r="P242" s="23">
        <f t="shared" si="129"/>
        <v>-20.779716244096562</v>
      </c>
      <c r="Q242" s="23">
        <f t="shared" si="129"/>
        <v>-22.474216184096804</v>
      </c>
      <c r="R242" s="23">
        <f t="shared" si="129"/>
        <v>-22.420684182306104</v>
      </c>
      <c r="S242" s="23">
        <f t="shared" si="129"/>
        <v>-21.850827510342242</v>
      </c>
      <c r="T242" s="23">
        <f t="shared" si="129"/>
        <v>-21.741649695850356</v>
      </c>
      <c r="U242" s="23">
        <f t="shared" si="129"/>
        <v>-21.611232085312622</v>
      </c>
      <c r="V242" s="23">
        <f t="shared" si="129"/>
        <v>-21.428765603897773</v>
      </c>
      <c r="W242" s="23">
        <f t="shared" si="129"/>
        <v>-21.501252960387319</v>
      </c>
      <c r="X242" s="23">
        <f t="shared" si="129"/>
        <v>-21.679315310857419</v>
      </c>
      <c r="Y242" s="23">
        <f t="shared" si="129"/>
        <v>-21.878346099523696</v>
      </c>
      <c r="Z242" s="23">
        <f t="shared" si="129"/>
        <v>-21.980135670984055</v>
      </c>
      <c r="AA242" s="23">
        <f t="shared" si="129"/>
        <v>-21.86637547103328</v>
      </c>
      <c r="AB242" s="23">
        <f t="shared" si="129"/>
        <v>-21.789375179055241</v>
      </c>
      <c r="AC242" s="23">
        <f t="shared" si="129"/>
        <v>-21.80839029672461</v>
      </c>
      <c r="AD242" s="23">
        <f t="shared" si="129"/>
        <v>-21.826600193399827</v>
      </c>
      <c r="AE242" s="23">
        <f t="shared" si="129"/>
        <v>-21.852286981174075</v>
      </c>
      <c r="AF242" s="23">
        <f t="shared" si="129"/>
        <v>-21.906582333693223</v>
      </c>
    </row>
    <row r="243" spans="1:32" hidden="1">
      <c r="A243" s="12" t="s">
        <v>40</v>
      </c>
      <c r="B243" s="63"/>
      <c r="C243" s="23">
        <f t="shared" si="128"/>
        <v>-314.33619764705873</v>
      </c>
      <c r="D243" s="23">
        <f t="shared" si="129"/>
        <v>-247.94181184844638</v>
      </c>
      <c r="E243" s="23">
        <f t="shared" si="129"/>
        <v>-185.35308002401325</v>
      </c>
      <c r="F243" s="23">
        <f t="shared" si="129"/>
        <v>-109.67304982958649</v>
      </c>
      <c r="G243" s="23">
        <f t="shared" si="129"/>
        <v>-39.084917219804083</v>
      </c>
      <c r="H243" s="23">
        <f t="shared" si="129"/>
        <v>-22.796153436771419</v>
      </c>
      <c r="I243" s="23">
        <f t="shared" si="129"/>
        <v>-28.600322201458766</v>
      </c>
      <c r="J243" s="23">
        <f t="shared" si="129"/>
        <v>-34.767312847105131</v>
      </c>
      <c r="K243" s="23">
        <f t="shared" si="129"/>
        <v>-32.643976050749188</v>
      </c>
      <c r="L243" s="23">
        <f t="shared" si="129"/>
        <v>-32.784635671858268</v>
      </c>
      <c r="M243" s="23">
        <f t="shared" ref="D243:AF250" si="131">M87-L86</f>
        <v>-32.498124017815826</v>
      </c>
      <c r="N243" s="23">
        <f t="shared" si="131"/>
        <v>-29.833731441985947</v>
      </c>
      <c r="O243" s="23">
        <f t="shared" si="131"/>
        <v>-28.604616375381738</v>
      </c>
      <c r="P243" s="23">
        <f t="shared" si="131"/>
        <v>-28.129326695233431</v>
      </c>
      <c r="Q243" s="23">
        <f t="shared" si="131"/>
        <v>-29.182704649155312</v>
      </c>
      <c r="R243" s="23">
        <f t="shared" si="131"/>
        <v>-31.562433549019261</v>
      </c>
      <c r="S243" s="23">
        <f t="shared" si="131"/>
        <v>-31.487254052862227</v>
      </c>
      <c r="T243" s="23">
        <f t="shared" si="131"/>
        <v>-30.686956360876138</v>
      </c>
      <c r="U243" s="23">
        <f t="shared" si="131"/>
        <v>-30.533628765968388</v>
      </c>
      <c r="V243" s="23">
        <f t="shared" si="131"/>
        <v>-30.350472337619976</v>
      </c>
      <c r="W243" s="23">
        <f t="shared" si="131"/>
        <v>-30.094219298697681</v>
      </c>
      <c r="X243" s="23">
        <f t="shared" si="131"/>
        <v>-30.196019395020812</v>
      </c>
      <c r="Y243" s="23">
        <f t="shared" si="131"/>
        <v>-30.446087342141254</v>
      </c>
      <c r="Z243" s="23">
        <f t="shared" si="131"/>
        <v>-30.725603032033177</v>
      </c>
      <c r="AA243" s="23">
        <f t="shared" si="131"/>
        <v>-30.868554695347484</v>
      </c>
      <c r="AB243" s="23">
        <f t="shared" si="131"/>
        <v>-30.708791670819664</v>
      </c>
      <c r="AC243" s="23">
        <f t="shared" si="131"/>
        <v>-30.600653679313837</v>
      </c>
      <c r="AD243" s="23">
        <f t="shared" si="131"/>
        <v>-30.627358209650083</v>
      </c>
      <c r="AE243" s="23">
        <f t="shared" si="131"/>
        <v>-30.65293190036482</v>
      </c>
      <c r="AF243" s="23">
        <f t="shared" si="131"/>
        <v>-30.689006018615146</v>
      </c>
    </row>
    <row r="244" spans="1:32" hidden="1">
      <c r="A244" s="12" t="s">
        <v>41</v>
      </c>
      <c r="B244" s="63"/>
      <c r="C244" s="23">
        <f t="shared" si="128"/>
        <v>-203.63561705882421</v>
      </c>
      <c r="D244" s="23">
        <f t="shared" si="131"/>
        <v>-171.58036495030501</v>
      </c>
      <c r="E244" s="23">
        <f t="shared" si="131"/>
        <v>-140.31826509978237</v>
      </c>
      <c r="F244" s="23">
        <f t="shared" si="131"/>
        <v>-113.33159785527278</v>
      </c>
      <c r="G244" s="23">
        <f t="shared" si="131"/>
        <v>-68.476018628057318</v>
      </c>
      <c r="H244" s="23">
        <f t="shared" si="131"/>
        <v>-53.548811969221788</v>
      </c>
      <c r="I244" s="23">
        <f t="shared" si="131"/>
        <v>-32.259701098874757</v>
      </c>
      <c r="J244" s="23">
        <f t="shared" si="131"/>
        <v>-40.473400396678699</v>
      </c>
      <c r="K244" s="23">
        <f t="shared" si="131"/>
        <v>-49.200542695483819</v>
      </c>
      <c r="L244" s="23">
        <f t="shared" si="131"/>
        <v>-46.195728283584685</v>
      </c>
      <c r="M244" s="23">
        <f t="shared" si="131"/>
        <v>-46.394781046860771</v>
      </c>
      <c r="N244" s="23">
        <f t="shared" si="131"/>
        <v>-45.989327541453349</v>
      </c>
      <c r="O244" s="23">
        <f t="shared" si="131"/>
        <v>-42.218844580600489</v>
      </c>
      <c r="P244" s="23">
        <f t="shared" si="131"/>
        <v>-40.479477245021371</v>
      </c>
      <c r="Q244" s="23">
        <f t="shared" si="131"/>
        <v>-39.806876796902543</v>
      </c>
      <c r="R244" s="23">
        <f t="shared" si="131"/>
        <v>-41.297551880833453</v>
      </c>
      <c r="S244" s="23">
        <f t="shared" si="131"/>
        <v>-44.665196480124905</v>
      </c>
      <c r="T244" s="23">
        <f t="shared" si="131"/>
        <v>-44.558807124501982</v>
      </c>
      <c r="U244" s="23">
        <f t="shared" si="131"/>
        <v>-43.42627551537862</v>
      </c>
      <c r="V244" s="23">
        <f t="shared" si="131"/>
        <v>-43.209295822043714</v>
      </c>
      <c r="W244" s="23">
        <f t="shared" si="131"/>
        <v>-42.950104215474312</v>
      </c>
      <c r="X244" s="23">
        <f t="shared" si="131"/>
        <v>-42.587470823650619</v>
      </c>
      <c r="Y244" s="23">
        <f t="shared" si="131"/>
        <v>-42.731531999951585</v>
      </c>
      <c r="Z244" s="23">
        <f t="shared" si="131"/>
        <v>-43.085412633843589</v>
      </c>
      <c r="AA244" s="23">
        <f t="shared" si="131"/>
        <v>-43.480965885113619</v>
      </c>
      <c r="AB244" s="23">
        <f t="shared" si="131"/>
        <v>-43.683262204222956</v>
      </c>
      <c r="AC244" s="23">
        <f t="shared" si="131"/>
        <v>-43.457175490417285</v>
      </c>
      <c r="AD244" s="23">
        <f t="shared" si="131"/>
        <v>-43.304145318327755</v>
      </c>
      <c r="AE244" s="23">
        <f t="shared" si="131"/>
        <v>-43.341935911772453</v>
      </c>
      <c r="AF244" s="23">
        <f t="shared" si="131"/>
        <v>-43.378126211190647</v>
      </c>
    </row>
    <row r="245" spans="1:32" hidden="1">
      <c r="A245" s="12" t="s">
        <v>42</v>
      </c>
      <c r="B245" s="63"/>
      <c r="C245" s="23">
        <f t="shared" si="128"/>
        <v>-193.28715000000011</v>
      </c>
      <c r="D245" s="23">
        <f t="shared" si="131"/>
        <v>-154.69445703223028</v>
      </c>
      <c r="E245" s="23">
        <f t="shared" si="131"/>
        <v>-144.26636225804214</v>
      </c>
      <c r="F245" s="23">
        <f t="shared" si="131"/>
        <v>-133.71788543337971</v>
      </c>
      <c r="G245" s="23">
        <f t="shared" si="131"/>
        <v>-129.20664063735057</v>
      </c>
      <c r="H245" s="23">
        <f t="shared" si="131"/>
        <v>-98.683164925444544</v>
      </c>
      <c r="I245" s="23">
        <f t="shared" si="131"/>
        <v>-79.241546197204116</v>
      </c>
      <c r="J245" s="23">
        <f t="shared" si="131"/>
        <v>-47.73791426789785</v>
      </c>
      <c r="K245" s="23">
        <f t="shared" si="131"/>
        <v>-59.892548673810779</v>
      </c>
      <c r="L245" s="23">
        <f t="shared" si="131"/>
        <v>-72.806976169192239</v>
      </c>
      <c r="M245" s="23">
        <f t="shared" si="131"/>
        <v>-68.360451003118214</v>
      </c>
      <c r="N245" s="23">
        <f t="shared" si="131"/>
        <v>-68.655009335166142</v>
      </c>
      <c r="O245" s="23">
        <f t="shared" si="131"/>
        <v>-68.055019130004439</v>
      </c>
      <c r="P245" s="23">
        <f t="shared" si="131"/>
        <v>-62.47545744150375</v>
      </c>
      <c r="Q245" s="23">
        <f t="shared" si="131"/>
        <v>-59.901541195604295</v>
      </c>
      <c r="R245" s="23">
        <f t="shared" si="131"/>
        <v>-58.906226873551532</v>
      </c>
      <c r="S245" s="23">
        <f t="shared" si="131"/>
        <v>-61.112128259304882</v>
      </c>
      <c r="T245" s="23">
        <f t="shared" si="131"/>
        <v>-66.095569633203013</v>
      </c>
      <c r="U245" s="23">
        <f t="shared" si="131"/>
        <v>-65.938134636450741</v>
      </c>
      <c r="V245" s="23">
        <f t="shared" si="131"/>
        <v>-64.262214059991493</v>
      </c>
      <c r="W245" s="23">
        <f t="shared" si="131"/>
        <v>-63.941127452073488</v>
      </c>
      <c r="X245" s="23">
        <f t="shared" si="131"/>
        <v>-63.557575643721975</v>
      </c>
      <c r="Y245" s="23">
        <f t="shared" si="131"/>
        <v>-63.020950654032276</v>
      </c>
      <c r="Z245" s="23">
        <f t="shared" si="131"/>
        <v>-63.234132421045615</v>
      </c>
      <c r="AA245" s="23">
        <f t="shared" si="131"/>
        <v>-63.757805077219018</v>
      </c>
      <c r="AB245" s="23">
        <f t="shared" si="131"/>
        <v>-64.34314488367454</v>
      </c>
      <c r="AC245" s="23">
        <f t="shared" si="131"/>
        <v>-64.642503030508124</v>
      </c>
      <c r="AD245" s="23">
        <f t="shared" si="131"/>
        <v>-64.307939851274568</v>
      </c>
      <c r="AE245" s="23">
        <f t="shared" si="131"/>
        <v>-64.081485761907061</v>
      </c>
      <c r="AF245" s="23">
        <f t="shared" si="131"/>
        <v>-64.137408292138389</v>
      </c>
    </row>
    <row r="246" spans="1:32" hidden="1">
      <c r="A246" s="12" t="s">
        <v>43</v>
      </c>
      <c r="B246" s="63"/>
      <c r="C246" s="23">
        <f t="shared" si="128"/>
        <v>-307.64356624625361</v>
      </c>
      <c r="D246" s="23">
        <f t="shared" si="131"/>
        <v>-246.17542093833981</v>
      </c>
      <c r="E246" s="23">
        <f t="shared" si="131"/>
        <v>-201.35725079554504</v>
      </c>
      <c r="F246" s="23">
        <f t="shared" si="131"/>
        <v>-194.44775377859514</v>
      </c>
      <c r="G246" s="23">
        <f t="shared" si="131"/>
        <v>-186.96302704526352</v>
      </c>
      <c r="H246" s="23">
        <f t="shared" si="131"/>
        <v>-180.9701473754867</v>
      </c>
      <c r="I246" s="23">
        <f t="shared" si="131"/>
        <v>-142.64282899228328</v>
      </c>
      <c r="J246" s="23">
        <f t="shared" si="131"/>
        <v>-114.54069528304626</v>
      </c>
      <c r="K246" s="23">
        <f t="shared" si="131"/>
        <v>-69.003372019012659</v>
      </c>
      <c r="L246" s="23">
        <f t="shared" si="131"/>
        <v>-86.572442065927135</v>
      </c>
      <c r="M246" s="23">
        <f t="shared" si="131"/>
        <v>-105.23976464469433</v>
      </c>
      <c r="N246" s="23">
        <f t="shared" si="131"/>
        <v>-98.812478598960297</v>
      </c>
      <c r="O246" s="23">
        <f t="shared" si="131"/>
        <v>-99.238251665909047</v>
      </c>
      <c r="P246" s="23">
        <f t="shared" si="131"/>
        <v>-98.370988234537435</v>
      </c>
      <c r="Q246" s="23">
        <f t="shared" si="131"/>
        <v>-90.30594021559682</v>
      </c>
      <c r="R246" s="23">
        <f t="shared" si="131"/>
        <v>-86.585440420300984</v>
      </c>
      <c r="S246" s="23">
        <f t="shared" si="131"/>
        <v>-85.146750743683697</v>
      </c>
      <c r="T246" s="23">
        <f t="shared" si="131"/>
        <v>-88.335298804334343</v>
      </c>
      <c r="U246" s="23">
        <f t="shared" si="131"/>
        <v>-95.538677174161421</v>
      </c>
      <c r="V246" s="23">
        <f t="shared" si="131"/>
        <v>-95.311110766698221</v>
      </c>
      <c r="W246" s="23">
        <f t="shared" si="131"/>
        <v>-92.888630170608849</v>
      </c>
      <c r="X246" s="23">
        <f t="shared" si="131"/>
        <v>-92.424511471745973</v>
      </c>
      <c r="Y246" s="23">
        <f t="shared" si="131"/>
        <v>-91.870101658787462</v>
      </c>
      <c r="Z246" s="23">
        <f t="shared" si="131"/>
        <v>-91.094430279631524</v>
      </c>
      <c r="AA246" s="23">
        <f t="shared" si="131"/>
        <v>-91.402576561312344</v>
      </c>
      <c r="AB246" s="23">
        <f t="shared" si="131"/>
        <v>-92.159525826153185</v>
      </c>
      <c r="AC246" s="23">
        <f t="shared" si="131"/>
        <v>-93.00561265340184</v>
      </c>
      <c r="AD246" s="23">
        <f t="shared" si="131"/>
        <v>-93.438323673346531</v>
      </c>
      <c r="AE246" s="23">
        <f t="shared" si="131"/>
        <v>-92.954725094008609</v>
      </c>
      <c r="AF246" s="23">
        <f t="shared" si="131"/>
        <v>-92.627394166096565</v>
      </c>
    </row>
    <row r="247" spans="1:32" hidden="1">
      <c r="A247" s="12" t="s">
        <v>44</v>
      </c>
      <c r="B247" s="63"/>
      <c r="C247" s="23">
        <f t="shared" si="128"/>
        <v>-516.91654849224324</v>
      </c>
      <c r="D247" s="23">
        <f t="shared" si="131"/>
        <v>-514.8219720406687</v>
      </c>
      <c r="E247" s="23">
        <f t="shared" si="131"/>
        <v>-409.60617450987229</v>
      </c>
      <c r="F247" s="23">
        <f t="shared" si="131"/>
        <v>-326.656981740638</v>
      </c>
      <c r="G247" s="23">
        <f t="shared" si="131"/>
        <v>-300.36204029128385</v>
      </c>
      <c r="H247" s="23">
        <f t="shared" si="131"/>
        <v>-279.4220185079339</v>
      </c>
      <c r="I247" s="23">
        <f t="shared" si="131"/>
        <v>-279.6226837132308</v>
      </c>
      <c r="J247" s="23">
        <f t="shared" si="131"/>
        <v>-220.40193498053395</v>
      </c>
      <c r="K247" s="23">
        <f t="shared" si="131"/>
        <v>-176.98044165798638</v>
      </c>
      <c r="L247" s="23">
        <f t="shared" si="131"/>
        <v>-106.61928693236086</v>
      </c>
      <c r="M247" s="23">
        <f t="shared" si="131"/>
        <v>-133.76581130729573</v>
      </c>
      <c r="N247" s="23">
        <f t="shared" si="131"/>
        <v>-162.60928031539152</v>
      </c>
      <c r="O247" s="23">
        <f t="shared" si="131"/>
        <v>-152.67827788673185</v>
      </c>
      <c r="P247" s="23">
        <f t="shared" si="131"/>
        <v>-153.33615328419182</v>
      </c>
      <c r="Q247" s="23">
        <f t="shared" si="131"/>
        <v>-151.9961171971172</v>
      </c>
      <c r="R247" s="23">
        <f t="shared" si="131"/>
        <v>-139.53455707773992</v>
      </c>
      <c r="S247" s="23">
        <f t="shared" si="131"/>
        <v>-133.78589547469255</v>
      </c>
      <c r="T247" s="23">
        <f t="shared" si="131"/>
        <v>-131.56293066950002</v>
      </c>
      <c r="U247" s="23">
        <f t="shared" si="131"/>
        <v>-136.48965686604606</v>
      </c>
      <c r="V247" s="23">
        <f t="shared" si="131"/>
        <v>-147.61982402778085</v>
      </c>
      <c r="W247" s="23">
        <f t="shared" si="131"/>
        <v>-147.26820399265034</v>
      </c>
      <c r="X247" s="23">
        <f t="shared" si="131"/>
        <v>-143.52515280246553</v>
      </c>
      <c r="Y247" s="23">
        <f t="shared" si="131"/>
        <v>-142.80802835945815</v>
      </c>
      <c r="Z247" s="23">
        <f t="shared" si="131"/>
        <v>-141.95139226767878</v>
      </c>
      <c r="AA247" s="23">
        <f t="shared" si="131"/>
        <v>-140.75287794990436</v>
      </c>
      <c r="AB247" s="23">
        <f t="shared" si="131"/>
        <v>-141.22900449071676</v>
      </c>
      <c r="AC247" s="23">
        <f t="shared" si="131"/>
        <v>-142.39859067904217</v>
      </c>
      <c r="AD247" s="23">
        <f t="shared" si="131"/>
        <v>-143.70590612703472</v>
      </c>
      <c r="AE247" s="23">
        <f t="shared" si="131"/>
        <v>-144.37450157453804</v>
      </c>
      <c r="AF247" s="23">
        <f t="shared" si="131"/>
        <v>-143.62727815368453</v>
      </c>
    </row>
    <row r="248" spans="1:32" hidden="1">
      <c r="A248" s="12" t="s">
        <v>45</v>
      </c>
      <c r="B248" s="63"/>
      <c r="C248" s="23">
        <f t="shared" si="128"/>
        <v>-893.25609726138828</v>
      </c>
      <c r="D248" s="23">
        <f t="shared" si="131"/>
        <v>-821.64087864901194</v>
      </c>
      <c r="E248" s="23">
        <f t="shared" si="131"/>
        <v>-824.63399974145614</v>
      </c>
      <c r="F248" s="23">
        <f t="shared" si="131"/>
        <v>-654.91536279331376</v>
      </c>
      <c r="G248" s="23">
        <f t="shared" si="131"/>
        <v>-521.24539901561184</v>
      </c>
      <c r="H248" s="23">
        <f t="shared" si="131"/>
        <v>-488.78133177119707</v>
      </c>
      <c r="I248" s="23">
        <f t="shared" si="131"/>
        <v>-471.70229657606797</v>
      </c>
      <c r="J248" s="23">
        <f t="shared" si="131"/>
        <v>-472.04104668132459</v>
      </c>
      <c r="K248" s="23">
        <f t="shared" si="131"/>
        <v>-372.0683840710808</v>
      </c>
      <c r="L248" s="23">
        <f t="shared" si="131"/>
        <v>-298.76700921745123</v>
      </c>
      <c r="M248" s="23">
        <f t="shared" si="131"/>
        <v>-179.98782906891529</v>
      </c>
      <c r="N248" s="23">
        <f t="shared" si="131"/>
        <v>-225.81484714033104</v>
      </c>
      <c r="O248" s="23">
        <f t="shared" si="131"/>
        <v>-274.50653809937194</v>
      </c>
      <c r="P248" s="23">
        <f t="shared" si="131"/>
        <v>-257.74165794455894</v>
      </c>
      <c r="Q248" s="23">
        <f t="shared" si="131"/>
        <v>-258.85224091686723</v>
      </c>
      <c r="R248" s="23">
        <f t="shared" si="131"/>
        <v>-256.59007810255753</v>
      </c>
      <c r="S248" s="23">
        <f t="shared" si="131"/>
        <v>-235.55327306257004</v>
      </c>
      <c r="T248" s="23">
        <f t="shared" si="131"/>
        <v>-225.84875194116466</v>
      </c>
      <c r="U248" s="23">
        <f t="shared" si="131"/>
        <v>-222.09608560006382</v>
      </c>
      <c r="V248" s="23">
        <f t="shared" si="131"/>
        <v>-230.41306818404973</v>
      </c>
      <c r="W248" s="23">
        <f t="shared" si="131"/>
        <v>-249.20230118544441</v>
      </c>
      <c r="X248" s="23">
        <f t="shared" si="131"/>
        <v>-248.60871883649816</v>
      </c>
      <c r="Y248" s="23">
        <f t="shared" si="131"/>
        <v>-242.289940337796</v>
      </c>
      <c r="Z248" s="23">
        <f t="shared" si="131"/>
        <v>-241.07933693401264</v>
      </c>
      <c r="AA248" s="23">
        <f t="shared" si="131"/>
        <v>-239.63321892949898</v>
      </c>
      <c r="AB248" s="23">
        <f t="shared" si="131"/>
        <v>-237.60996407223229</v>
      </c>
      <c r="AC248" s="23">
        <f t="shared" si="131"/>
        <v>-238.41373030354498</v>
      </c>
      <c r="AD248" s="23">
        <f t="shared" si="131"/>
        <v>-240.38815055153555</v>
      </c>
      <c r="AE248" s="23">
        <f t="shared" si="131"/>
        <v>-242.59507648550607</v>
      </c>
      <c r="AF248" s="23">
        <f t="shared" si="131"/>
        <v>-243.72375635744993</v>
      </c>
    </row>
    <row r="249" spans="1:32" hidden="1">
      <c r="A249" s="12" t="s">
        <v>46</v>
      </c>
      <c r="B249" s="63"/>
      <c r="C249" s="23">
        <f t="shared" si="128"/>
        <v>-1738.9052826084826</v>
      </c>
      <c r="D249" s="23">
        <f t="shared" si="131"/>
        <v>-1512.9630120506463</v>
      </c>
      <c r="E249" s="23">
        <f t="shared" si="131"/>
        <v>-1386.9300317025645</v>
      </c>
      <c r="F249" s="23">
        <f t="shared" si="131"/>
        <v>-1372.9644234961543</v>
      </c>
      <c r="G249" s="23">
        <f t="shared" si="131"/>
        <v>-1069.528471080519</v>
      </c>
      <c r="H249" s="23">
        <f t="shared" si="131"/>
        <v>-863.64549927729422</v>
      </c>
      <c r="I249" s="23">
        <f t="shared" si="131"/>
        <v>-844.68898421937593</v>
      </c>
      <c r="J249" s="23">
        <f t="shared" si="131"/>
        <v>-815.17379623512352</v>
      </c>
      <c r="K249" s="23">
        <f t="shared" si="131"/>
        <v>-815.75920828692506</v>
      </c>
      <c r="L249" s="23">
        <f t="shared" si="131"/>
        <v>-642.99113933480749</v>
      </c>
      <c r="M249" s="23">
        <f t="shared" si="131"/>
        <v>-516.31513957305742</v>
      </c>
      <c r="N249" s="23">
        <f t="shared" si="131"/>
        <v>-311.04652863305637</v>
      </c>
      <c r="O249" s="23">
        <f t="shared" si="131"/>
        <v>-390.2426329610912</v>
      </c>
      <c r="P249" s="23">
        <f t="shared" si="131"/>
        <v>-474.38933068187998</v>
      </c>
      <c r="Q249" s="23">
        <f t="shared" si="131"/>
        <v>-445.41705071117758</v>
      </c>
      <c r="R249" s="23">
        <f t="shared" si="131"/>
        <v>-447.33630814142907</v>
      </c>
      <c r="S249" s="23">
        <f t="shared" si="131"/>
        <v>-443.426944412593</v>
      </c>
      <c r="T249" s="23">
        <f t="shared" si="131"/>
        <v>-407.07212411686669</v>
      </c>
      <c r="U249" s="23">
        <f t="shared" si="131"/>
        <v>-390.30122564848443</v>
      </c>
      <c r="V249" s="23">
        <f t="shared" si="131"/>
        <v>-383.81604359725497</v>
      </c>
      <c r="W249" s="23">
        <f t="shared" si="131"/>
        <v>-398.18906301102743</v>
      </c>
      <c r="X249" s="23">
        <f t="shared" si="131"/>
        <v>-430.65973467251933</v>
      </c>
      <c r="Y249" s="23">
        <f t="shared" si="131"/>
        <v>-429.63393348333557</v>
      </c>
      <c r="Z249" s="23">
        <f t="shared" si="131"/>
        <v>-418.7141166968895</v>
      </c>
      <c r="AA249" s="23">
        <f t="shared" si="131"/>
        <v>-416.62200864577426</v>
      </c>
      <c r="AB249" s="23">
        <f t="shared" si="131"/>
        <v>-414.12289530225098</v>
      </c>
      <c r="AC249" s="23">
        <f t="shared" si="131"/>
        <v>-410.6264011051253</v>
      </c>
      <c r="AD249" s="23">
        <f t="shared" si="131"/>
        <v>-412.01543222670352</v>
      </c>
      <c r="AE249" s="23">
        <f t="shared" si="131"/>
        <v>-415.42753274137431</v>
      </c>
      <c r="AF249" s="23">
        <f t="shared" si="131"/>
        <v>-419.24143868303054</v>
      </c>
    </row>
    <row r="250" spans="1:32" hidden="1">
      <c r="A250" s="12" t="s">
        <v>47</v>
      </c>
      <c r="B250" s="63"/>
      <c r="C250" s="23">
        <f t="shared" si="128"/>
        <v>-2508.3567598102518</v>
      </c>
      <c r="D250" s="23">
        <f t="shared" si="131"/>
        <v>-2438.577933147053</v>
      </c>
      <c r="E250" s="23">
        <f t="shared" si="131"/>
        <v>-2175.0993782658388</v>
      </c>
      <c r="F250" s="23">
        <f t="shared" si="131"/>
        <v>-2036.4522620873122</v>
      </c>
      <c r="G250" s="23">
        <f t="shared" si="131"/>
        <v>-2065.9659330450377</v>
      </c>
      <c r="H250" s="23">
        <f t="shared" si="131"/>
        <v>-1676.417765692493</v>
      </c>
      <c r="I250" s="23">
        <f t="shared" si="131"/>
        <v>-1429.640242868024</v>
      </c>
      <c r="J250" s="23">
        <f t="shared" si="131"/>
        <v>-1398.2604732588361</v>
      </c>
      <c r="K250" s="23">
        <f t="shared" si="131"/>
        <v>-1349.4023473803209</v>
      </c>
      <c r="L250" s="23">
        <f t="shared" si="131"/>
        <v>-1350.3714123828186</v>
      </c>
      <c r="M250" s="23">
        <f t="shared" si="131"/>
        <v>-1064.3788561045394</v>
      </c>
      <c r="N250" s="23">
        <f t="shared" si="131"/>
        <v>-854.68505556197397</v>
      </c>
      <c r="O250" s="23">
        <f t="shared" si="131"/>
        <v>-514.89255152760461</v>
      </c>
      <c r="P250" s="23">
        <f t="shared" si="131"/>
        <v>-645.99025066513059</v>
      </c>
      <c r="Q250" s="23">
        <f t="shared" si="131"/>
        <v>-785.28294131975463</v>
      </c>
      <c r="R250" s="23">
        <f t="shared" si="131"/>
        <v>-737.32352115440244</v>
      </c>
      <c r="S250" s="23">
        <f t="shared" si="131"/>
        <v>-740.5005743099</v>
      </c>
      <c r="T250" s="23">
        <f t="shared" si="131"/>
        <v>-734.02918794196421</v>
      </c>
      <c r="U250" s="23">
        <f t="shared" si="131"/>
        <v>-673.84903976716623</v>
      </c>
      <c r="V250" s="23">
        <f t="shared" si="131"/>
        <v>-646.08724238673994</v>
      </c>
      <c r="W250" s="23">
        <f t="shared" si="131"/>
        <v>-635.35196124358481</v>
      </c>
      <c r="X250" s="23">
        <f t="shared" si="131"/>
        <v>-659.14441657699035</v>
      </c>
      <c r="Y250" s="23">
        <f t="shared" si="131"/>
        <v>-712.89491832692102</v>
      </c>
      <c r="Z250" s="23">
        <f t="shared" si="131"/>
        <v>-711.19685278675797</v>
      </c>
      <c r="AA250" s="23">
        <f t="shared" si="131"/>
        <v>-693.12067507760275</v>
      </c>
      <c r="AB250" s="23">
        <f t="shared" si="131"/>
        <v>-689.65749271307186</v>
      </c>
      <c r="AC250" s="23">
        <f t="shared" si="131"/>
        <v>-685.520571939006</v>
      </c>
      <c r="AD250" s="23">
        <f t="shared" si="131"/>
        <v>-679.73263138081575</v>
      </c>
      <c r="AE250" s="23">
        <f t="shared" si="131"/>
        <v>-682.03197155183125</v>
      </c>
      <c r="AF250" s="23">
        <f t="shared" si="131"/>
        <v>-687.68021057185251</v>
      </c>
    </row>
    <row r="251" spans="1:32" hidden="1">
      <c r="A251" s="12" t="s">
        <v>48</v>
      </c>
      <c r="B251" s="63"/>
      <c r="C251" s="23">
        <f>C95-B94-B95</f>
        <v>-5985.1951083263539</v>
      </c>
      <c r="D251" s="23">
        <f t="shared" ref="D251:AF251" si="132">D95-C94-C95</f>
        <v>-6866.1665723615351</v>
      </c>
      <c r="E251" s="23">
        <f t="shared" si="132"/>
        <v>-7646.4775517779153</v>
      </c>
      <c r="F251" s="23">
        <f t="shared" si="132"/>
        <v>-7929.0606441561922</v>
      </c>
      <c r="G251" s="23">
        <f t="shared" si="132"/>
        <v>-8173.1536729883483</v>
      </c>
      <c r="H251" s="23">
        <f t="shared" si="132"/>
        <v>-8786.0357693091591</v>
      </c>
      <c r="I251" s="23">
        <f t="shared" si="132"/>
        <v>-8697.469543072848</v>
      </c>
      <c r="J251" s="23">
        <f t="shared" si="132"/>
        <v>-8068.9772366323787</v>
      </c>
      <c r="K251" s="23">
        <f t="shared" si="132"/>
        <v>-7655.1209881302739</v>
      </c>
      <c r="L251" s="23">
        <f t="shared" si="132"/>
        <v>-7316.2685921430711</v>
      </c>
      <c r="M251" s="23">
        <f t="shared" si="132"/>
        <v>-7135.2201280266845</v>
      </c>
      <c r="N251" s="23">
        <f t="shared" si="132"/>
        <v>-6364.4340636016859</v>
      </c>
      <c r="O251" s="23">
        <f t="shared" si="132"/>
        <v>-5454.0865530390774</v>
      </c>
      <c r="P251" s="23">
        <f t="shared" si="132"/>
        <v>-4162.1587394265334</v>
      </c>
      <c r="Q251" s="23">
        <f t="shared" si="132"/>
        <v>-3771.6148920322034</v>
      </c>
      <c r="R251" s="23">
        <f t="shared" si="132"/>
        <v>-3888.0239174131916</v>
      </c>
      <c r="S251" s="23">
        <f t="shared" si="132"/>
        <v>-3838.1736994186531</v>
      </c>
      <c r="T251" s="23">
        <f t="shared" si="132"/>
        <v>-3818.6778054696897</v>
      </c>
      <c r="U251" s="23">
        <f t="shared" si="132"/>
        <v>-3792.9052380135186</v>
      </c>
      <c r="V251" s="23">
        <f t="shared" si="132"/>
        <v>-3637.3801113468139</v>
      </c>
      <c r="W251" s="23">
        <f t="shared" si="132"/>
        <v>-3487.9236429959315</v>
      </c>
      <c r="X251" s="23">
        <f t="shared" si="132"/>
        <v>-3381.8075329868811</v>
      </c>
      <c r="Y251" s="23">
        <f t="shared" si="132"/>
        <v>-3380.3706310315079</v>
      </c>
      <c r="Z251" s="23">
        <f t="shared" si="132"/>
        <v>-3506.0481357815406</v>
      </c>
      <c r="AA251" s="23">
        <f t="shared" si="132"/>
        <v>-3570.0481501008712</v>
      </c>
      <c r="AB251" s="23">
        <f t="shared" si="132"/>
        <v>-3562.14737677019</v>
      </c>
      <c r="AC251" s="23">
        <f t="shared" si="132"/>
        <v>-3549.7252666562658</v>
      </c>
      <c r="AD251" s="23">
        <f t="shared" si="132"/>
        <v>-3533.2719355307709</v>
      </c>
      <c r="AE251" s="23">
        <f t="shared" si="132"/>
        <v>-3510.7533702657388</v>
      </c>
      <c r="AF251" s="23">
        <f t="shared" si="132"/>
        <v>-3503.9797081476904</v>
      </c>
    </row>
    <row r="252" spans="1:32" hidden="1">
      <c r="A252" s="6"/>
    </row>
    <row r="253" spans="1:32" s="8" customFormat="1">
      <c r="A253" s="67" t="s">
        <v>62</v>
      </c>
    </row>
    <row r="254" spans="1:32" s="8" customFormat="1">
      <c r="A254" s="68" t="s">
        <v>0</v>
      </c>
      <c r="B254" s="65">
        <v>2010</v>
      </c>
      <c r="C254" s="65">
        <f>B254+5</f>
        <v>2015</v>
      </c>
      <c r="D254" s="65">
        <f t="shared" ref="D254:AF254" si="133">C254+5</f>
        <v>2020</v>
      </c>
      <c r="E254" s="65">
        <f t="shared" si="133"/>
        <v>2025</v>
      </c>
      <c r="F254" s="65">
        <f t="shared" si="133"/>
        <v>2030</v>
      </c>
      <c r="G254" s="65">
        <f t="shared" si="133"/>
        <v>2035</v>
      </c>
      <c r="H254" s="65">
        <f t="shared" si="133"/>
        <v>2040</v>
      </c>
      <c r="I254" s="65">
        <f t="shared" si="133"/>
        <v>2045</v>
      </c>
      <c r="J254" s="65">
        <f t="shared" si="133"/>
        <v>2050</v>
      </c>
      <c r="K254" s="65">
        <f t="shared" si="133"/>
        <v>2055</v>
      </c>
      <c r="L254" s="65">
        <f t="shared" si="133"/>
        <v>2060</v>
      </c>
      <c r="M254" s="65">
        <f t="shared" si="133"/>
        <v>2065</v>
      </c>
      <c r="N254" s="65">
        <f t="shared" si="133"/>
        <v>2070</v>
      </c>
      <c r="O254" s="65">
        <f t="shared" si="133"/>
        <v>2075</v>
      </c>
      <c r="P254" s="65">
        <f t="shared" si="133"/>
        <v>2080</v>
      </c>
      <c r="Q254" s="65">
        <f t="shared" si="133"/>
        <v>2085</v>
      </c>
      <c r="R254" s="65">
        <f t="shared" si="133"/>
        <v>2090</v>
      </c>
      <c r="S254" s="65">
        <f t="shared" si="133"/>
        <v>2095</v>
      </c>
      <c r="T254" s="65">
        <f t="shared" si="133"/>
        <v>2100</v>
      </c>
      <c r="U254" s="65">
        <f t="shared" si="133"/>
        <v>2105</v>
      </c>
      <c r="V254" s="65">
        <f t="shared" si="133"/>
        <v>2110</v>
      </c>
      <c r="W254" s="65">
        <f t="shared" si="133"/>
        <v>2115</v>
      </c>
      <c r="X254" s="65">
        <f t="shared" si="133"/>
        <v>2120</v>
      </c>
      <c r="Y254" s="65">
        <f t="shared" si="133"/>
        <v>2125</v>
      </c>
      <c r="Z254" s="65">
        <f t="shared" si="133"/>
        <v>2130</v>
      </c>
      <c r="AA254" s="65">
        <f t="shared" si="133"/>
        <v>2135</v>
      </c>
      <c r="AB254" s="65">
        <f t="shared" si="133"/>
        <v>2140</v>
      </c>
      <c r="AC254" s="65">
        <f t="shared" si="133"/>
        <v>2145</v>
      </c>
      <c r="AD254" s="65">
        <f t="shared" si="133"/>
        <v>2150</v>
      </c>
      <c r="AE254" s="65">
        <f t="shared" si="133"/>
        <v>2155</v>
      </c>
      <c r="AF254" s="65">
        <f t="shared" si="133"/>
        <v>2160</v>
      </c>
    </row>
    <row r="255" spans="1:32" s="8" customFormat="1">
      <c r="A255" s="69" t="s">
        <v>1</v>
      </c>
      <c r="B255" s="63"/>
      <c r="C255" s="64">
        <f t="shared" ref="C255:AF255" si="134">SUM(C256:C274)</f>
        <v>-12221.149321148136</v>
      </c>
      <c r="D255" s="64">
        <f t="shared" si="134"/>
        <v>-14182.24251454664</v>
      </c>
      <c r="E255" s="64">
        <f t="shared" si="134"/>
        <v>-14968.315460570739</v>
      </c>
      <c r="F255" s="64">
        <f t="shared" si="134"/>
        <v>-14766.680201592655</v>
      </c>
      <c r="G255" s="64">
        <f t="shared" si="134"/>
        <v>-13998.174734792921</v>
      </c>
      <c r="H255" s="64">
        <f t="shared" si="134"/>
        <v>-12676.482885275629</v>
      </c>
      <c r="I255" s="64">
        <f t="shared" si="134"/>
        <v>-11629.540059011806</v>
      </c>
      <c r="J255" s="64">
        <f t="shared" si="134"/>
        <v>-10331.258814455578</v>
      </c>
      <c r="K255" s="64">
        <f t="shared" si="134"/>
        <v>-9113.6137817056842</v>
      </c>
      <c r="L255" s="64">
        <f t="shared" si="134"/>
        <v>-7842.0883337392452</v>
      </c>
      <c r="M255" s="64">
        <f t="shared" si="134"/>
        <v>-6550.0873068052397</v>
      </c>
      <c r="N255" s="64">
        <f t="shared" si="134"/>
        <v>-4405.6018616236361</v>
      </c>
      <c r="O255" s="64">
        <f t="shared" si="134"/>
        <v>-2338.3981465108936</v>
      </c>
      <c r="P255" s="64">
        <f t="shared" si="134"/>
        <v>-574.47813902736016</v>
      </c>
      <c r="Q255" s="64">
        <f t="shared" si="134"/>
        <v>-319.71476085911036</v>
      </c>
      <c r="R255" s="64">
        <f t="shared" si="134"/>
        <v>-561.7813529248242</v>
      </c>
      <c r="S255" s="64">
        <f t="shared" si="134"/>
        <v>-541.69314183563074</v>
      </c>
      <c r="T255" s="64">
        <f t="shared" si="134"/>
        <v>-407.40190908718432</v>
      </c>
      <c r="U255" s="64">
        <f t="shared" si="134"/>
        <v>-221.9209601147968</v>
      </c>
      <c r="V255" s="64">
        <f t="shared" si="134"/>
        <v>101.40257285230291</v>
      </c>
      <c r="W255" s="64">
        <f t="shared" si="134"/>
        <v>334.69523724082956</v>
      </c>
      <c r="X255" s="64">
        <f t="shared" si="134"/>
        <v>405.28141550009241</v>
      </c>
      <c r="Y255" s="64">
        <f t="shared" si="134"/>
        <v>299.80933506401198</v>
      </c>
      <c r="Z255" s="64">
        <f t="shared" si="134"/>
        <v>105.7643126288458</v>
      </c>
      <c r="AA255" s="64">
        <f t="shared" si="134"/>
        <v>48.588147756028775</v>
      </c>
      <c r="AB255" s="64">
        <f t="shared" si="134"/>
        <v>95.26713382757589</v>
      </c>
      <c r="AC255" s="64">
        <f t="shared" si="134"/>
        <v>145.41443575051107</v>
      </c>
      <c r="AD255" s="64">
        <f t="shared" si="134"/>
        <v>187.76863321764449</v>
      </c>
      <c r="AE255" s="64">
        <f t="shared" si="134"/>
        <v>217.68944251079029</v>
      </c>
      <c r="AF255" s="64">
        <f t="shared" si="134"/>
        <v>214.86086474990407</v>
      </c>
    </row>
    <row r="256" spans="1:32" s="8" customFormat="1" hidden="1">
      <c r="A256" s="69" t="s">
        <v>63</v>
      </c>
      <c r="B256" s="63"/>
      <c r="C256" s="23">
        <f t="shared" ref="C256:AF264" si="135">C278+C300</f>
        <v>11508.848834860133</v>
      </c>
      <c r="D256" s="23">
        <f t="shared" si="135"/>
        <v>10536.216834033392</v>
      </c>
      <c r="E256" s="23">
        <f t="shared" si="135"/>
        <v>10143.67445978543</v>
      </c>
      <c r="F256" s="23">
        <f t="shared" si="135"/>
        <v>10075.203045912125</v>
      </c>
      <c r="G256" s="23">
        <f t="shared" si="135"/>
        <v>10452.182309214477</v>
      </c>
      <c r="H256" s="23">
        <f t="shared" si="135"/>
        <v>11305.064924830876</v>
      </c>
      <c r="I256" s="23">
        <f t="shared" si="135"/>
        <v>11278.137055540952</v>
      </c>
      <c r="J256" s="23">
        <f t="shared" si="135"/>
        <v>10991.485604757192</v>
      </c>
      <c r="K256" s="23">
        <f t="shared" si="135"/>
        <v>10936.566569046521</v>
      </c>
      <c r="L256" s="23">
        <f t="shared" si="135"/>
        <v>10870.963411081175</v>
      </c>
      <c r="M256" s="23">
        <f t="shared" si="135"/>
        <v>10779.178433927784</v>
      </c>
      <c r="N256" s="23">
        <f t="shared" si="135"/>
        <v>10815.641297176415</v>
      </c>
      <c r="O256" s="23">
        <f t="shared" si="135"/>
        <v>10905.21089178394</v>
      </c>
      <c r="P256" s="23">
        <f t="shared" si="135"/>
        <v>11005.328109197842</v>
      </c>
      <c r="Q256" s="23">
        <f t="shared" si="135"/>
        <v>11056.530683054394</v>
      </c>
      <c r="R256" s="23">
        <f t="shared" si="135"/>
        <v>10999.306598540392</v>
      </c>
      <c r="S256" s="23">
        <f t="shared" si="135"/>
        <v>10960.573621473906</v>
      </c>
      <c r="T256" s="23">
        <f t="shared" si="135"/>
        <v>10970.138677627336</v>
      </c>
      <c r="U256" s="23">
        <f t="shared" si="135"/>
        <v>10979.298688481726</v>
      </c>
      <c r="V256" s="23">
        <f t="shared" si="135"/>
        <v>10992.21975327516</v>
      </c>
      <c r="W256" s="23">
        <f t="shared" si="135"/>
        <v>11019.531606125509</v>
      </c>
      <c r="X256" s="23">
        <f t="shared" si="135"/>
        <v>11042.878953693435</v>
      </c>
      <c r="Y256" s="23">
        <f t="shared" si="135"/>
        <v>11055.260477242802</v>
      </c>
      <c r="Z256" s="23">
        <f t="shared" si="135"/>
        <v>11057.306506185878</v>
      </c>
      <c r="AA256" s="23">
        <f t="shared" si="135"/>
        <v>11055.460696939546</v>
      </c>
      <c r="AB256" s="23">
        <f t="shared" si="135"/>
        <v>11063.565806352844</v>
      </c>
      <c r="AC256" s="23">
        <f t="shared" si="135"/>
        <v>11077.464497491281</v>
      </c>
      <c r="AD256" s="23">
        <f t="shared" si="135"/>
        <v>11089.709071432391</v>
      </c>
      <c r="AE256" s="23">
        <f t="shared" si="135"/>
        <v>11101.790873383867</v>
      </c>
      <c r="AF256" s="23">
        <f t="shared" si="135"/>
        <v>11114.006754356418</v>
      </c>
    </row>
    <row r="257" spans="1:32" s="8" customFormat="1" hidden="1">
      <c r="A257" s="69" t="s">
        <v>31</v>
      </c>
      <c r="B257" s="63"/>
      <c r="C257" s="23">
        <f t="shared" si="135"/>
        <v>-9.1125900000001803</v>
      </c>
      <c r="D257" s="23">
        <f t="shared" si="135"/>
        <v>-7.6973361643326541</v>
      </c>
      <c r="E257" s="23">
        <f t="shared" si="135"/>
        <v>-6.3036738768292331</v>
      </c>
      <c r="F257" s="23">
        <f t="shared" si="135"/>
        <v>-5.5069188851546134</v>
      </c>
      <c r="G257" s="23">
        <f t="shared" si="135"/>
        <v>-4.9606885805217491</v>
      </c>
      <c r="H257" s="23">
        <f t="shared" si="135"/>
        <v>-4.7254652073918635</v>
      </c>
      <c r="I257" s="23">
        <f t="shared" si="135"/>
        <v>-5.1110990501619291</v>
      </c>
      <c r="J257" s="23">
        <f t="shared" si="135"/>
        <v>-5.0989247718127331</v>
      </c>
      <c r="K257" s="23">
        <f t="shared" si="135"/>
        <v>-4.9693276427763138</v>
      </c>
      <c r="L257" s="23">
        <f t="shared" si="135"/>
        <v>-4.944498361996148</v>
      </c>
      <c r="M257" s="23">
        <f t="shared" si="135"/>
        <v>-4.9148387146970132</v>
      </c>
      <c r="N257" s="23">
        <f t="shared" si="135"/>
        <v>-4.8733420835261976</v>
      </c>
      <c r="O257" s="23">
        <f t="shared" si="135"/>
        <v>-4.8898271994415365</v>
      </c>
      <c r="P257" s="23">
        <f t="shared" si="135"/>
        <v>-4.9303222406435001</v>
      </c>
      <c r="Q257" s="23">
        <f t="shared" si="135"/>
        <v>-4.9755859360076116</v>
      </c>
      <c r="R257" s="23">
        <f t="shared" si="135"/>
        <v>-4.9987349783478523</v>
      </c>
      <c r="S257" s="23">
        <f t="shared" si="135"/>
        <v>-4.9728635688556793</v>
      </c>
      <c r="T257" s="23">
        <f t="shared" si="135"/>
        <v>-4.955352118580004</v>
      </c>
      <c r="U257" s="23">
        <f t="shared" si="135"/>
        <v>-4.9596765474749809</v>
      </c>
      <c r="V257" s="23">
        <f t="shared" si="135"/>
        <v>-4.9638178525527179</v>
      </c>
      <c r="W257" s="23">
        <f t="shared" si="135"/>
        <v>-4.9696595564643644</v>
      </c>
      <c r="X257" s="23">
        <f t="shared" si="135"/>
        <v>-4.9820074364712248</v>
      </c>
      <c r="Y257" s="23">
        <f t="shared" si="135"/>
        <v>-4.9925629358665553</v>
      </c>
      <c r="Z257" s="23">
        <f t="shared" si="135"/>
        <v>-4.9981607094020033</v>
      </c>
      <c r="AA257" s="23">
        <f t="shared" si="135"/>
        <v>-4.9990857334206256</v>
      </c>
      <c r="AB257" s="23">
        <f t="shared" si="135"/>
        <v>-4.998251230129541</v>
      </c>
      <c r="AC257" s="23">
        <f t="shared" si="135"/>
        <v>-5.0019156068756461</v>
      </c>
      <c r="AD257" s="23">
        <f t="shared" si="135"/>
        <v>-5.0081993025066307</v>
      </c>
      <c r="AE257" s="23">
        <f t="shared" si="135"/>
        <v>-5.0137351601647842</v>
      </c>
      <c r="AF257" s="23">
        <f t="shared" si="135"/>
        <v>-5.019197427466124</v>
      </c>
    </row>
    <row r="258" spans="1:32" s="8" customFormat="1" hidden="1">
      <c r="A258" s="69" t="s">
        <v>32</v>
      </c>
      <c r="B258" s="63"/>
      <c r="C258" s="23">
        <f t="shared" si="135"/>
        <v>-3.5176499999996125</v>
      </c>
      <c r="D258" s="23">
        <f t="shared" si="135"/>
        <v>-2.7192759888561784</v>
      </c>
      <c r="E258" s="23">
        <f t="shared" si="135"/>
        <v>-2.3862193925312667</v>
      </c>
      <c r="F258" s="23">
        <f t="shared" si="135"/>
        <v>-2.0059686862272659</v>
      </c>
      <c r="G258" s="23">
        <f t="shared" si="135"/>
        <v>-1.8076662573880311</v>
      </c>
      <c r="H258" s="23">
        <f t="shared" si="135"/>
        <v>-1.7251333105947897</v>
      </c>
      <c r="I258" s="23">
        <f t="shared" si="135"/>
        <v>-1.7897591521392338</v>
      </c>
      <c r="J258" s="23">
        <f t="shared" si="135"/>
        <v>-1.9358276270372257</v>
      </c>
      <c r="K258" s="23">
        <f t="shared" si="135"/>
        <v>-1.9312166218236078</v>
      </c>
      <c r="L258" s="23">
        <f t="shared" si="135"/>
        <v>-1.8821317380615799</v>
      </c>
      <c r="M258" s="23">
        <f t="shared" si="135"/>
        <v>-1.8727276534954265</v>
      </c>
      <c r="N258" s="23">
        <f t="shared" si="135"/>
        <v>-1.8614940686859076</v>
      </c>
      <c r="O258" s="23">
        <f t="shared" si="135"/>
        <v>-1.8457772288710159</v>
      </c>
      <c r="P258" s="23">
        <f t="shared" si="135"/>
        <v>-1.8520209628528126</v>
      </c>
      <c r="Q258" s="23">
        <f t="shared" si="135"/>
        <v>-1.8673584506900496</v>
      </c>
      <c r="R258" s="23">
        <f t="shared" si="135"/>
        <v>-1.8845020652292492</v>
      </c>
      <c r="S258" s="23">
        <f t="shared" si="135"/>
        <v>-1.89326975986046</v>
      </c>
      <c r="T258" s="23">
        <f t="shared" si="135"/>
        <v>-1.8834709692767098</v>
      </c>
      <c r="U258" s="23">
        <f t="shared" si="135"/>
        <v>-1.8768385113844943</v>
      </c>
      <c r="V258" s="23">
        <f t="shared" si="135"/>
        <v>-1.878476387865442</v>
      </c>
      <c r="W258" s="23">
        <f t="shared" si="135"/>
        <v>-1.8800449062413906</v>
      </c>
      <c r="X258" s="23">
        <f t="shared" si="135"/>
        <v>-1.882257450297014</v>
      </c>
      <c r="Y258" s="23">
        <f t="shared" si="135"/>
        <v>-1.8869342070998125</v>
      </c>
      <c r="Z258" s="23">
        <f t="shared" si="135"/>
        <v>-1.8909321001451465</v>
      </c>
      <c r="AA258" s="23">
        <f t="shared" si="135"/>
        <v>-1.8930522556251064</v>
      </c>
      <c r="AB258" s="23">
        <f t="shared" si="135"/>
        <v>-1.8934026082661619</v>
      </c>
      <c r="AC258" s="23">
        <f t="shared" si="135"/>
        <v>-1.8930865403305024</v>
      </c>
      <c r="AD258" s="23">
        <f t="shared" si="135"/>
        <v>-1.8944744222070546</v>
      </c>
      <c r="AE258" s="23">
        <f t="shared" si="135"/>
        <v>-1.8968543705279481</v>
      </c>
      <c r="AF258" s="23">
        <f t="shared" si="135"/>
        <v>-1.8989510753831711</v>
      </c>
    </row>
    <row r="259" spans="1:32" s="8" customFormat="1" hidden="1">
      <c r="A259" s="69" t="s">
        <v>33</v>
      </c>
      <c r="B259" s="63"/>
      <c r="C259" s="23">
        <f t="shared" si="135"/>
        <v>-11.823400000000662</v>
      </c>
      <c r="D259" s="23">
        <f t="shared" si="135"/>
        <v>-9.3969811472124807</v>
      </c>
      <c r="E259" s="23">
        <f t="shared" si="135"/>
        <v>-7.6524831586048245</v>
      </c>
      <c r="F259" s="23">
        <f t="shared" si="135"/>
        <v>-6.8428183819835535</v>
      </c>
      <c r="G259" s="23">
        <f t="shared" si="135"/>
        <v>-5.8375083455153458</v>
      </c>
      <c r="H259" s="23">
        <f t="shared" si="135"/>
        <v>-5.2035368852391919</v>
      </c>
      <c r="I259" s="23">
        <f t="shared" si="135"/>
        <v>-5.1148799887731551</v>
      </c>
      <c r="J259" s="23">
        <f t="shared" si="135"/>
        <v>-5.3064868755159775</v>
      </c>
      <c r="K259" s="23">
        <f t="shared" si="135"/>
        <v>-5.7395499099667511</v>
      </c>
      <c r="L259" s="23">
        <f t="shared" si="135"/>
        <v>-5.7258787058837806</v>
      </c>
      <c r="M259" s="23">
        <f t="shared" si="135"/>
        <v>-5.5803465643633841</v>
      </c>
      <c r="N259" s="23">
        <f t="shared" si="135"/>
        <v>-5.5524643232117814</v>
      </c>
      <c r="O259" s="23">
        <f t="shared" si="135"/>
        <v>-5.5191577830108054</v>
      </c>
      <c r="P259" s="23">
        <f t="shared" si="135"/>
        <v>-5.472558806281361</v>
      </c>
      <c r="Q259" s="23">
        <f t="shared" si="135"/>
        <v>-5.4910709001850542</v>
      </c>
      <c r="R259" s="23">
        <f t="shared" si="135"/>
        <v>-5.5365451333790805</v>
      </c>
      <c r="S259" s="23">
        <f t="shared" si="135"/>
        <v>-5.5873743652335532</v>
      </c>
      <c r="T259" s="23">
        <f t="shared" si="135"/>
        <v>-5.6133697690744411</v>
      </c>
      <c r="U259" s="23">
        <f t="shared" si="135"/>
        <v>-5.584317261078767</v>
      </c>
      <c r="V259" s="23">
        <f t="shared" si="135"/>
        <v>-5.5646526367256239</v>
      </c>
      <c r="W259" s="23">
        <f t="shared" si="135"/>
        <v>-5.5695087890387036</v>
      </c>
      <c r="X259" s="23">
        <f t="shared" si="135"/>
        <v>-5.5741593009839416</v>
      </c>
      <c r="Y259" s="23">
        <f t="shared" si="135"/>
        <v>-5.5807192895169511</v>
      </c>
      <c r="Z259" s="23">
        <f t="shared" si="135"/>
        <v>-5.5945854409818532</v>
      </c>
      <c r="AA259" s="23">
        <f t="shared" si="135"/>
        <v>-5.6064388241797776</v>
      </c>
      <c r="AB259" s="23">
        <f t="shared" si="135"/>
        <v>-5.6127248891290336</v>
      </c>
      <c r="AC259" s="23">
        <f t="shared" si="135"/>
        <v>-5.6137636523129775</v>
      </c>
      <c r="AD259" s="23">
        <f t="shared" si="135"/>
        <v>-5.6128265401102588</v>
      </c>
      <c r="AE259" s="23">
        <f t="shared" si="135"/>
        <v>-5.6169414815380758</v>
      </c>
      <c r="AF259" s="23">
        <f t="shared" si="135"/>
        <v>-5.6239978082378954</v>
      </c>
    </row>
    <row r="260" spans="1:32" s="8" customFormat="1" hidden="1">
      <c r="A260" s="69" t="s">
        <v>34</v>
      </c>
      <c r="B260" s="63"/>
      <c r="C260" s="23">
        <f t="shared" si="135"/>
        <v>-28.491919999999844</v>
      </c>
      <c r="D260" s="23">
        <f t="shared" si="135"/>
        <v>-26.421964364698105</v>
      </c>
      <c r="E260" s="23">
        <f t="shared" si="135"/>
        <v>-21.778471517906013</v>
      </c>
      <c r="F260" s="23">
        <f t="shared" si="135"/>
        <v>-18.196405705798764</v>
      </c>
      <c r="G260" s="23">
        <f t="shared" si="135"/>
        <v>-16.747470368562052</v>
      </c>
      <c r="H260" s="23">
        <f t="shared" si="135"/>
        <v>-14.596907808494343</v>
      </c>
      <c r="I260" s="23">
        <f t="shared" si="135"/>
        <v>-13.917212714244465</v>
      </c>
      <c r="J260" s="23">
        <f t="shared" si="135"/>
        <v>-13.679914240415492</v>
      </c>
      <c r="K260" s="23">
        <f t="shared" si="135"/>
        <v>-14.192378583564953</v>
      </c>
      <c r="L260" s="23">
        <f t="shared" si="135"/>
        <v>-15.350648211397518</v>
      </c>
      <c r="M260" s="23">
        <f t="shared" si="135"/>
        <v>-15.314084047343563</v>
      </c>
      <c r="N260" s="23">
        <f t="shared" si="135"/>
        <v>-14.924852706389185</v>
      </c>
      <c r="O260" s="23">
        <f t="shared" si="135"/>
        <v>-14.850280574083069</v>
      </c>
      <c r="P260" s="23">
        <f t="shared" si="135"/>
        <v>-14.761200944184544</v>
      </c>
      <c r="Q260" s="23">
        <f t="shared" si="135"/>
        <v>-14.636570178705417</v>
      </c>
      <c r="R260" s="23">
        <f t="shared" si="135"/>
        <v>-14.686081489806394</v>
      </c>
      <c r="S260" s="23">
        <f t="shared" si="135"/>
        <v>-14.807704085200573</v>
      </c>
      <c r="T260" s="23">
        <f t="shared" si="135"/>
        <v>-14.943648831616771</v>
      </c>
      <c r="U260" s="23">
        <f t="shared" si="135"/>
        <v>-15.013174544561917</v>
      </c>
      <c r="V260" s="23">
        <f t="shared" si="135"/>
        <v>-14.935472488321242</v>
      </c>
      <c r="W260" s="23">
        <f t="shared" si="135"/>
        <v>-14.882878689959075</v>
      </c>
      <c r="X260" s="23">
        <f t="shared" si="135"/>
        <v>-14.89586665713218</v>
      </c>
      <c r="Y260" s="23">
        <f t="shared" si="135"/>
        <v>-14.908304631188347</v>
      </c>
      <c r="Z260" s="23">
        <f t="shared" si="135"/>
        <v>-14.925849574227552</v>
      </c>
      <c r="AA260" s="23">
        <f t="shared" si="135"/>
        <v>-14.962935132594078</v>
      </c>
      <c r="AB260" s="23">
        <f t="shared" si="135"/>
        <v>-14.994637464386729</v>
      </c>
      <c r="AC260" s="23">
        <f t="shared" si="135"/>
        <v>-15.011449788207184</v>
      </c>
      <c r="AD260" s="23">
        <f t="shared" si="135"/>
        <v>-15.014228000516823</v>
      </c>
      <c r="AE260" s="23">
        <f t="shared" si="135"/>
        <v>-15.011721657687822</v>
      </c>
      <c r="AF260" s="23">
        <f t="shared" si="135"/>
        <v>-15.022727227681951</v>
      </c>
    </row>
    <row r="261" spans="1:32" s="8" customFormat="1" hidden="1">
      <c r="A261" s="69" t="s">
        <v>35</v>
      </c>
      <c r="B261" s="63"/>
      <c r="C261" s="23">
        <f t="shared" si="135"/>
        <v>-29.440960000000441</v>
      </c>
      <c r="D261" s="23">
        <f t="shared" si="135"/>
        <v>-31.358526224167242</v>
      </c>
      <c r="E261" s="23">
        <f t="shared" si="135"/>
        <v>-30.880671272447529</v>
      </c>
      <c r="F261" s="23">
        <f t="shared" si="135"/>
        <v>-26.510965496020468</v>
      </c>
      <c r="G261" s="23">
        <f t="shared" si="135"/>
        <v>-23.278686497644212</v>
      </c>
      <c r="H261" s="23">
        <f t="shared" si="135"/>
        <v>-22.62505818739384</v>
      </c>
      <c r="I261" s="23">
        <f t="shared" si="135"/>
        <v>-20.664327472228315</v>
      </c>
      <c r="J261" s="23">
        <f t="shared" si="135"/>
        <v>-19.696388738392798</v>
      </c>
      <c r="K261" s="23">
        <f t="shared" si="135"/>
        <v>-19.36010677525897</v>
      </c>
      <c r="L261" s="23">
        <f t="shared" si="135"/>
        <v>-20.085370724221548</v>
      </c>
      <c r="M261" s="23">
        <f t="shared" si="135"/>
        <v>-21.724648772493914</v>
      </c>
      <c r="N261" s="23">
        <f t="shared" si="135"/>
        <v>-21.672902187542391</v>
      </c>
      <c r="O261" s="23">
        <f t="shared" si="135"/>
        <v>-21.122051561755633</v>
      </c>
      <c r="P261" s="23">
        <f t="shared" si="135"/>
        <v>-21.016515081454855</v>
      </c>
      <c r="Q261" s="23">
        <f t="shared" si="135"/>
        <v>-20.890447201735462</v>
      </c>
      <c r="R261" s="23">
        <f t="shared" si="135"/>
        <v>-20.714066402110937</v>
      </c>
      <c r="S261" s="23">
        <f t="shared" si="135"/>
        <v>-20.784136136569174</v>
      </c>
      <c r="T261" s="23">
        <f t="shared" si="135"/>
        <v>-20.956259693265356</v>
      </c>
      <c r="U261" s="23">
        <f t="shared" si="135"/>
        <v>-21.148652341946136</v>
      </c>
      <c r="V261" s="23">
        <f t="shared" si="135"/>
        <v>-21.247046994314569</v>
      </c>
      <c r="W261" s="23">
        <f t="shared" si="135"/>
        <v>-21.137080961774267</v>
      </c>
      <c r="X261" s="23">
        <f t="shared" si="135"/>
        <v>-21.062648808728046</v>
      </c>
      <c r="Y261" s="23">
        <f t="shared" si="135"/>
        <v>-21.081029727971238</v>
      </c>
      <c r="Z261" s="23">
        <f t="shared" si="135"/>
        <v>-21.098632282214588</v>
      </c>
      <c r="AA261" s="23">
        <f t="shared" si="135"/>
        <v>-21.12346235583826</v>
      </c>
      <c r="AB261" s="23">
        <f t="shared" si="135"/>
        <v>-21.175946831995198</v>
      </c>
      <c r="AC261" s="23">
        <f t="shared" si="135"/>
        <v>-21.220812821625067</v>
      </c>
      <c r="AD261" s="23">
        <f t="shared" si="135"/>
        <v>-21.244606072894918</v>
      </c>
      <c r="AE261" s="23">
        <f t="shared" si="135"/>
        <v>-21.248537873416382</v>
      </c>
      <c r="AF261" s="23">
        <f t="shared" si="135"/>
        <v>-21.244990829870485</v>
      </c>
    </row>
    <row r="262" spans="1:32" s="8" customFormat="1" hidden="1">
      <c r="A262" s="69" t="s">
        <v>36</v>
      </c>
      <c r="B262" s="63"/>
      <c r="C262" s="23">
        <f t="shared" si="135"/>
        <v>-38.431140000000042</v>
      </c>
      <c r="D262" s="23">
        <f t="shared" si="135"/>
        <v>-21.631667778447316</v>
      </c>
      <c r="E262" s="23">
        <f t="shared" si="135"/>
        <v>-26.829297523262994</v>
      </c>
      <c r="F262" s="23">
        <f t="shared" si="135"/>
        <v>-28.941496122489482</v>
      </c>
      <c r="G262" s="23">
        <f t="shared" si="135"/>
        <v>-26.680898074791099</v>
      </c>
      <c r="H262" s="23">
        <f t="shared" si="135"/>
        <v>-25.354779828399316</v>
      </c>
      <c r="I262" s="23">
        <f t="shared" si="135"/>
        <v>-25.697861560680906</v>
      </c>
      <c r="J262" s="23">
        <f t="shared" si="135"/>
        <v>-23.466024480114712</v>
      </c>
      <c r="K262" s="23">
        <f t="shared" si="135"/>
        <v>-22.361521604725866</v>
      </c>
      <c r="L262" s="23">
        <f t="shared" si="135"/>
        <v>-21.979322776928527</v>
      </c>
      <c r="M262" s="23">
        <f t="shared" si="135"/>
        <v>-22.802719759648589</v>
      </c>
      <c r="N262" s="23">
        <f t="shared" si="135"/>
        <v>-24.663840036770342</v>
      </c>
      <c r="O262" s="23">
        <f t="shared" si="135"/>
        <v>-24.605092505012337</v>
      </c>
      <c r="P262" s="23">
        <f t="shared" si="135"/>
        <v>-23.97971568714815</v>
      </c>
      <c r="Q262" s="23">
        <f t="shared" si="135"/>
        <v>-23.859900867795226</v>
      </c>
      <c r="R262" s="23">
        <f t="shared" si="135"/>
        <v>-23.716776895954045</v>
      </c>
      <c r="S262" s="23">
        <f t="shared" si="135"/>
        <v>-23.51653302213801</v>
      </c>
      <c r="T262" s="23">
        <f t="shared" si="135"/>
        <v>-23.596082695883943</v>
      </c>
      <c r="U262" s="23">
        <f t="shared" si="135"/>
        <v>-23.791493351925926</v>
      </c>
      <c r="V262" s="23">
        <f t="shared" si="135"/>
        <v>-24.009915364682293</v>
      </c>
      <c r="W262" s="23">
        <f t="shared" si="135"/>
        <v>-24.121622117316253</v>
      </c>
      <c r="X262" s="23">
        <f t="shared" si="135"/>
        <v>-23.99677845864748</v>
      </c>
      <c r="Y262" s="23">
        <f t="shared" si="135"/>
        <v>-23.912276161945279</v>
      </c>
      <c r="Z262" s="23">
        <f t="shared" si="135"/>
        <v>-23.933143889506283</v>
      </c>
      <c r="AA262" s="23">
        <f t="shared" si="135"/>
        <v>-23.953127944790349</v>
      </c>
      <c r="AB262" s="23">
        <f t="shared" si="135"/>
        <v>-23.981317351687963</v>
      </c>
      <c r="AC262" s="23">
        <f t="shared" si="135"/>
        <v>-24.040902606110453</v>
      </c>
      <c r="AD262" s="23">
        <f t="shared" si="135"/>
        <v>-24.091838646684039</v>
      </c>
      <c r="AE262" s="23">
        <f t="shared" si="135"/>
        <v>-24.118850956499475</v>
      </c>
      <c r="AF262" s="23">
        <f t="shared" si="135"/>
        <v>-24.123314701811697</v>
      </c>
    </row>
    <row r="263" spans="1:32" s="8" customFormat="1" hidden="1">
      <c r="A263" s="69" t="s">
        <v>37</v>
      </c>
      <c r="B263" s="63"/>
      <c r="C263" s="23">
        <f t="shared" si="135"/>
        <v>-53.58249999999984</v>
      </c>
      <c r="D263" s="23">
        <f t="shared" si="135"/>
        <v>-39.97885351612824</v>
      </c>
      <c r="E263" s="23">
        <f t="shared" si="135"/>
        <v>-22.271075367202755</v>
      </c>
      <c r="F263" s="23">
        <f t="shared" si="135"/>
        <v>-28.97304799347593</v>
      </c>
      <c r="G263" s="23">
        <f t="shared" si="135"/>
        <v>-32.346279444049785</v>
      </c>
      <c r="H263" s="23">
        <f t="shared" si="135"/>
        <v>-30.588055059075927</v>
      </c>
      <c r="I263" s="23">
        <f t="shared" si="135"/>
        <v>-30.163631376319739</v>
      </c>
      <c r="J263" s="23">
        <f t="shared" si="135"/>
        <v>-30.550594812987448</v>
      </c>
      <c r="K263" s="23">
        <f t="shared" si="135"/>
        <v>-27.901888340627995</v>
      </c>
      <c r="L263" s="23">
        <f t="shared" si="135"/>
        <v>-26.59367891508483</v>
      </c>
      <c r="M263" s="23">
        <f t="shared" si="135"/>
        <v>-26.139539967948657</v>
      </c>
      <c r="N263" s="23">
        <f t="shared" si="135"/>
        <v>-27.118776470750717</v>
      </c>
      <c r="O263" s="23">
        <f t="shared" si="135"/>
        <v>-29.332104776948633</v>
      </c>
      <c r="P263" s="23">
        <f t="shared" si="135"/>
        <v>-29.262237767012479</v>
      </c>
      <c r="Q263" s="23">
        <f t="shared" si="135"/>
        <v>-28.518492335671723</v>
      </c>
      <c r="R263" s="23">
        <f t="shared" si="135"/>
        <v>-28.375999486632331</v>
      </c>
      <c r="S263" s="23">
        <f t="shared" si="135"/>
        <v>-28.205785629751986</v>
      </c>
      <c r="T263" s="23">
        <f t="shared" si="135"/>
        <v>-27.967640463429255</v>
      </c>
      <c r="U263" s="23">
        <f t="shared" si="135"/>
        <v>-28.062246954624829</v>
      </c>
      <c r="V263" s="23">
        <f t="shared" si="135"/>
        <v>-28.294644092662146</v>
      </c>
      <c r="W263" s="23">
        <f t="shared" si="135"/>
        <v>-28.55440807727323</v>
      </c>
      <c r="X263" s="23">
        <f t="shared" si="135"/>
        <v>-28.687258199868381</v>
      </c>
      <c r="Y263" s="23">
        <f t="shared" si="135"/>
        <v>-28.538784674604234</v>
      </c>
      <c r="Z263" s="23">
        <f t="shared" si="135"/>
        <v>-28.438288149445683</v>
      </c>
      <c r="AA263" s="23">
        <f t="shared" si="135"/>
        <v>-28.463105630031173</v>
      </c>
      <c r="AB263" s="23">
        <f t="shared" si="135"/>
        <v>-28.486872180681303</v>
      </c>
      <c r="AC263" s="23">
        <f t="shared" si="135"/>
        <v>-28.520397156333438</v>
      </c>
      <c r="AD263" s="23">
        <f t="shared" si="135"/>
        <v>-28.591260449449027</v>
      </c>
      <c r="AE263" s="23">
        <f t="shared" si="135"/>
        <v>-28.651837443007203</v>
      </c>
      <c r="AF263" s="23">
        <f t="shared" si="135"/>
        <v>-28.683962525743411</v>
      </c>
    </row>
    <row r="264" spans="1:32" s="8" customFormat="1" hidden="1">
      <c r="A264" s="69" t="s">
        <v>38</v>
      </c>
      <c r="B264" s="63"/>
      <c r="C264" s="23">
        <f t="shared" si="135"/>
        <v>-102.99919000000047</v>
      </c>
      <c r="D264" s="23">
        <f t="shared" si="135"/>
        <v>-76.271919711862168</v>
      </c>
      <c r="E264" s="23">
        <f t="shared" si="135"/>
        <v>-57.354570765994083</v>
      </c>
      <c r="F264" s="23">
        <f t="shared" si="135"/>
        <v>-31.93416857092345</v>
      </c>
      <c r="G264" s="23">
        <f t="shared" si="135"/>
        <v>-41.783080807224273</v>
      </c>
      <c r="H264" s="23">
        <f t="shared" si="135"/>
        <v>-46.907845805331604</v>
      </c>
      <c r="I264" s="23">
        <f t="shared" si="135"/>
        <v>-45.917675773680834</v>
      </c>
      <c r="J264" s="23">
        <f t="shared" si="135"/>
        <v>-45.310310824503887</v>
      </c>
      <c r="K264" s="23">
        <f t="shared" si="135"/>
        <v>-45.85613314556749</v>
      </c>
      <c r="L264" s="23">
        <f t="shared" si="135"/>
        <v>-41.888131374219761</v>
      </c>
      <c r="M264" s="23">
        <f t="shared" si="135"/>
        <v>-39.932669746392676</v>
      </c>
      <c r="N264" s="23">
        <f t="shared" si="135"/>
        <v>-39.251402871206892</v>
      </c>
      <c r="O264" s="23">
        <f t="shared" si="135"/>
        <v>-40.721814463331526</v>
      </c>
      <c r="P264" s="23">
        <f t="shared" si="135"/>
        <v>-44.045266698099418</v>
      </c>
      <c r="Q264" s="23">
        <f t="shared" si="135"/>
        <v>-43.940353971602711</v>
      </c>
      <c r="R264" s="23">
        <f t="shared" ref="R264:AF264" si="136">R286+R308</f>
        <v>-42.823541314345313</v>
      </c>
      <c r="S264" s="23">
        <f t="shared" si="136"/>
        <v>-42.609573186717313</v>
      </c>
      <c r="T264" s="23">
        <f t="shared" si="136"/>
        <v>-42.353979025336201</v>
      </c>
      <c r="U264" s="23">
        <f t="shared" si="136"/>
        <v>-41.996378797077398</v>
      </c>
      <c r="V264" s="23">
        <f t="shared" si="136"/>
        <v>-42.138440478902403</v>
      </c>
      <c r="W264" s="23">
        <f t="shared" si="136"/>
        <v>-42.487409432973941</v>
      </c>
      <c r="X264" s="23">
        <f t="shared" si="136"/>
        <v>-42.877472610088589</v>
      </c>
      <c r="Y264" s="23">
        <f t="shared" si="136"/>
        <v>-43.076961161117389</v>
      </c>
      <c r="Z264" s="23">
        <f t="shared" si="136"/>
        <v>-42.854012413743305</v>
      </c>
      <c r="AA264" s="23">
        <f t="shared" si="136"/>
        <v>-42.703106221143059</v>
      </c>
      <c r="AB264" s="23">
        <f t="shared" si="136"/>
        <v>-42.740372300733156</v>
      </c>
      <c r="AC264" s="23">
        <f t="shared" si="136"/>
        <v>-42.776060297548909</v>
      </c>
      <c r="AD264" s="23">
        <f t="shared" si="136"/>
        <v>-42.826401604620948</v>
      </c>
      <c r="AE264" s="23">
        <f t="shared" si="136"/>
        <v>-42.932810355991371</v>
      </c>
      <c r="AF264" s="23">
        <f t="shared" si="136"/>
        <v>-43.023773137466762</v>
      </c>
    </row>
    <row r="265" spans="1:32" s="8" customFormat="1" hidden="1">
      <c r="A265" s="69" t="s">
        <v>39</v>
      </c>
      <c r="B265" s="63"/>
      <c r="C265" s="23">
        <f t="shared" ref="C265:AF273" si="137">C287+C309</f>
        <v>-144.90342000000061</v>
      </c>
      <c r="D265" s="23">
        <f t="shared" si="137"/>
        <v>-140.38696719968794</v>
      </c>
      <c r="E265" s="23">
        <f t="shared" si="137"/>
        <v>-104.97925664750704</v>
      </c>
      <c r="F265" s="23">
        <f t="shared" si="137"/>
        <v>-79.44032128408648</v>
      </c>
      <c r="G265" s="23">
        <f t="shared" si="137"/>
        <v>-44.439862886028784</v>
      </c>
      <c r="H265" s="23">
        <f t="shared" si="137"/>
        <v>-58.627926142803915</v>
      </c>
      <c r="I265" s="23">
        <f t="shared" si="137"/>
        <v>-68.482349111540415</v>
      </c>
      <c r="J265" s="23">
        <f t="shared" si="137"/>
        <v>-66.996453742047095</v>
      </c>
      <c r="K265" s="23">
        <f t="shared" si="137"/>
        <v>-66.126883208258803</v>
      </c>
      <c r="L265" s="23">
        <f t="shared" si="137"/>
        <v>-66.903697320889705</v>
      </c>
      <c r="M265" s="23">
        <f t="shared" si="137"/>
        <v>-61.118703327418999</v>
      </c>
      <c r="N265" s="23">
        <f t="shared" si="137"/>
        <v>-58.270248798121706</v>
      </c>
      <c r="O265" s="23">
        <f t="shared" si="137"/>
        <v>-57.276504636204038</v>
      </c>
      <c r="P265" s="23">
        <f t="shared" si="137"/>
        <v>-59.422150176594016</v>
      </c>
      <c r="Q265" s="23">
        <f t="shared" si="137"/>
        <v>-64.271746059383901</v>
      </c>
      <c r="R265" s="23">
        <f t="shared" si="137"/>
        <v>-64.118655282070378</v>
      </c>
      <c r="S265" s="23">
        <f t="shared" si="137"/>
        <v>-62.488979612374628</v>
      </c>
      <c r="T265" s="23">
        <f t="shared" si="137"/>
        <v>-62.176752982939725</v>
      </c>
      <c r="U265" s="23">
        <f t="shared" si="137"/>
        <v>-61.803784801201907</v>
      </c>
      <c r="V265" s="23">
        <f t="shared" si="137"/>
        <v>-61.281967298790931</v>
      </c>
      <c r="W265" s="23">
        <f t="shared" si="137"/>
        <v>-61.489266584809769</v>
      </c>
      <c r="X265" s="23">
        <f t="shared" si="137"/>
        <v>-61.998489156951962</v>
      </c>
      <c r="Y265" s="23">
        <f t="shared" si="137"/>
        <v>-62.567677252428076</v>
      </c>
      <c r="Z265" s="23">
        <f t="shared" si="137"/>
        <v>-62.858774990156846</v>
      </c>
      <c r="AA265" s="23">
        <f t="shared" si="137"/>
        <v>-62.533443658331748</v>
      </c>
      <c r="AB265" s="23">
        <f t="shared" si="137"/>
        <v>-62.313238282892165</v>
      </c>
      <c r="AC265" s="23">
        <f t="shared" si="137"/>
        <v>-62.36761770169467</v>
      </c>
      <c r="AD265" s="23">
        <f t="shared" si="137"/>
        <v>-62.419694350121645</v>
      </c>
      <c r="AE265" s="23">
        <f t="shared" si="137"/>
        <v>-62.493153405929135</v>
      </c>
      <c r="AF265" s="23">
        <f t="shared" si="137"/>
        <v>-62.648427213066086</v>
      </c>
    </row>
    <row r="266" spans="1:32" s="8" customFormat="1" hidden="1">
      <c r="A266" s="69" t="s">
        <v>40</v>
      </c>
      <c r="B266" s="63"/>
      <c r="C266" s="23">
        <f t="shared" si="137"/>
        <v>-218.02488</v>
      </c>
      <c r="D266" s="23">
        <f t="shared" si="137"/>
        <v>-191.80009701843358</v>
      </c>
      <c r="E266" s="23">
        <f t="shared" si="137"/>
        <v>-189.30223462283999</v>
      </c>
      <c r="F266" s="23">
        <f t="shared" si="137"/>
        <v>-143.4641533914465</v>
      </c>
      <c r="G266" s="23">
        <f t="shared" si="137"/>
        <v>-110.09148218119063</v>
      </c>
      <c r="H266" s="23">
        <f t="shared" si="137"/>
        <v>-62.502812588831631</v>
      </c>
      <c r="I266" s="23">
        <f t="shared" si="137"/>
        <v>-85.755331966444885</v>
      </c>
      <c r="J266" s="23">
        <f t="shared" si="137"/>
        <v>-100.08292144399206</v>
      </c>
      <c r="K266" s="23">
        <f t="shared" si="137"/>
        <v>-97.998480371612061</v>
      </c>
      <c r="L266" s="23">
        <f t="shared" si="137"/>
        <v>-96.690613676150875</v>
      </c>
      <c r="M266" s="23">
        <f t="shared" si="137"/>
        <v>-97.869206480491684</v>
      </c>
      <c r="N266" s="23">
        <f t="shared" si="137"/>
        <v>-89.39743605988879</v>
      </c>
      <c r="O266" s="23">
        <f t="shared" si="137"/>
        <v>-85.220780020263433</v>
      </c>
      <c r="P266" s="23">
        <f t="shared" si="137"/>
        <v>-83.766622349206571</v>
      </c>
      <c r="Q266" s="23">
        <f t="shared" si="137"/>
        <v>-86.90464316979029</v>
      </c>
      <c r="R266" s="23">
        <f t="shared" si="137"/>
        <v>-93.997280535889089</v>
      </c>
      <c r="S266" s="23">
        <f t="shared" si="137"/>
        <v>-93.773385626774569</v>
      </c>
      <c r="T266" s="23">
        <f t="shared" si="137"/>
        <v>-91.389988714461524</v>
      </c>
      <c r="U266" s="23">
        <f t="shared" si="137"/>
        <v>-90.933357988253292</v>
      </c>
      <c r="V266" s="23">
        <f t="shared" si="137"/>
        <v>-90.387892881744776</v>
      </c>
      <c r="W266" s="23">
        <f t="shared" si="137"/>
        <v>-89.62473598668636</v>
      </c>
      <c r="X266" s="23">
        <f t="shared" si="137"/>
        <v>-89.927910714891169</v>
      </c>
      <c r="Y266" s="23">
        <f t="shared" si="137"/>
        <v>-90.672647553448982</v>
      </c>
      <c r="Z266" s="23">
        <f t="shared" si="137"/>
        <v>-91.505083831727845</v>
      </c>
      <c r="AA266" s="23">
        <f t="shared" si="137"/>
        <v>-91.930813602494808</v>
      </c>
      <c r="AB266" s="23">
        <f t="shared" si="137"/>
        <v>-91.455017279232891</v>
      </c>
      <c r="AC266" s="23">
        <f t="shared" si="137"/>
        <v>-91.132967424984642</v>
      </c>
      <c r="AD266" s="23">
        <f t="shared" si="137"/>
        <v>-91.212497199698305</v>
      </c>
      <c r="AE266" s="23">
        <f t="shared" si="137"/>
        <v>-91.288659178043162</v>
      </c>
      <c r="AF266" s="23">
        <f t="shared" si="137"/>
        <v>-91.39609287791896</v>
      </c>
    </row>
    <row r="267" spans="1:32" s="8" customFormat="1" hidden="1">
      <c r="A267" s="69" t="s">
        <v>41</v>
      </c>
      <c r="B267" s="63"/>
      <c r="C267" s="23">
        <f t="shared" si="137"/>
        <v>-334.12846999999954</v>
      </c>
      <c r="D267" s="23">
        <f t="shared" si="137"/>
        <v>-311.98179722005801</v>
      </c>
      <c r="E267" s="23">
        <f t="shared" si="137"/>
        <v>-277.97948304467207</v>
      </c>
      <c r="F267" s="23">
        <f t="shared" si="137"/>
        <v>-277.72036324294049</v>
      </c>
      <c r="G267" s="23">
        <f t="shared" si="137"/>
        <v>-212.3122404278248</v>
      </c>
      <c r="H267" s="23">
        <f t="shared" si="137"/>
        <v>-164.347408848388</v>
      </c>
      <c r="I267" s="23">
        <f t="shared" si="137"/>
        <v>-95.808767320433688</v>
      </c>
      <c r="J267" s="23">
        <f t="shared" si="137"/>
        <v>-131.94791822350749</v>
      </c>
      <c r="K267" s="23">
        <f t="shared" si="137"/>
        <v>-153.73580264090887</v>
      </c>
      <c r="L267" s="23">
        <f t="shared" si="137"/>
        <v>-150.79323942292649</v>
      </c>
      <c r="M267" s="23">
        <f t="shared" si="137"/>
        <v>-148.67397841261467</v>
      </c>
      <c r="N267" s="23">
        <f t="shared" si="137"/>
        <v>-150.6133713948133</v>
      </c>
      <c r="O267" s="23">
        <f t="shared" si="137"/>
        <v>-137.54839105965939</v>
      </c>
      <c r="P267" s="23">
        <f t="shared" si="137"/>
        <v>-131.09159142215941</v>
      </c>
      <c r="Q267" s="23">
        <f t="shared" si="137"/>
        <v>-128.85234829735003</v>
      </c>
      <c r="R267" s="23">
        <f t="shared" si="137"/>
        <v>-133.67941859585852</v>
      </c>
      <c r="S267" s="23">
        <f t="shared" si="137"/>
        <v>-144.58990206935351</v>
      </c>
      <c r="T267" s="23">
        <f t="shared" si="137"/>
        <v>-144.24549909515963</v>
      </c>
      <c r="U267" s="23">
        <f t="shared" si="137"/>
        <v>-140.57927466633518</v>
      </c>
      <c r="V267" s="23">
        <f t="shared" si="137"/>
        <v>-139.87686932430938</v>
      </c>
      <c r="W267" s="23">
        <f t="shared" si="137"/>
        <v>-139.03781583379694</v>
      </c>
      <c r="X267" s="23">
        <f t="shared" si="137"/>
        <v>-137.86390122593849</v>
      </c>
      <c r="Y267" s="23">
        <f t="shared" si="137"/>
        <v>-138.33025518863957</v>
      </c>
      <c r="Z267" s="23">
        <f t="shared" si="137"/>
        <v>-139.47583542181877</v>
      </c>
      <c r="AA267" s="23">
        <f t="shared" si="137"/>
        <v>-140.75631799822011</v>
      </c>
      <c r="AB267" s="23">
        <f t="shared" si="137"/>
        <v>-141.41119041061614</v>
      </c>
      <c r="AC267" s="23">
        <f t="shared" si="137"/>
        <v>-140.67930387737619</v>
      </c>
      <c r="AD267" s="23">
        <f t="shared" si="137"/>
        <v>-140.18391553612065</v>
      </c>
      <c r="AE267" s="23">
        <f t="shared" si="137"/>
        <v>-140.30625101510353</v>
      </c>
      <c r="AF267" s="23">
        <f t="shared" si="137"/>
        <v>-140.42340603200941</v>
      </c>
    </row>
    <row r="268" spans="1:32" s="8" customFormat="1" hidden="1">
      <c r="A268" s="69" t="s">
        <v>42</v>
      </c>
      <c r="B268" s="63"/>
      <c r="C268" s="23">
        <f t="shared" si="137"/>
        <v>-625.19528000000059</v>
      </c>
      <c r="D268" s="23">
        <f t="shared" si="137"/>
        <v>-497.52859269814496</v>
      </c>
      <c r="E268" s="23">
        <f t="shared" si="137"/>
        <v>-470.12615302141046</v>
      </c>
      <c r="F268" s="23">
        <f t="shared" si="137"/>
        <v>-420.3538549906761</v>
      </c>
      <c r="G268" s="23">
        <f t="shared" si="137"/>
        <v>-421.72832541933258</v>
      </c>
      <c r="H268" s="23">
        <f t="shared" si="137"/>
        <v>-323.02980922401184</v>
      </c>
      <c r="I268" s="23">
        <f t="shared" si="137"/>
        <v>-256.89080858884552</v>
      </c>
      <c r="J268" s="23">
        <f t="shared" si="137"/>
        <v>-149.62950006342416</v>
      </c>
      <c r="K268" s="23">
        <f t="shared" si="137"/>
        <v>-206.55849099877889</v>
      </c>
      <c r="L268" s="23">
        <f t="shared" si="137"/>
        <v>-240.41389851565356</v>
      </c>
      <c r="M268" s="23">
        <f t="shared" si="137"/>
        <v>-236.06718398792481</v>
      </c>
      <c r="N268" s="23">
        <f t="shared" si="137"/>
        <v>-232.64466698264351</v>
      </c>
      <c r="O268" s="23">
        <f t="shared" si="137"/>
        <v>-235.80429342135659</v>
      </c>
      <c r="P268" s="23">
        <f t="shared" si="137"/>
        <v>-215.3223715103133</v>
      </c>
      <c r="Q268" s="23">
        <f t="shared" si="137"/>
        <v>-205.18474604404608</v>
      </c>
      <c r="R268" s="23">
        <f t="shared" si="137"/>
        <v>-201.67755049078204</v>
      </c>
      <c r="S268" s="23">
        <f t="shared" si="137"/>
        <v>-209.23287114366792</v>
      </c>
      <c r="T268" s="23">
        <f t="shared" si="137"/>
        <v>-226.31014583390868</v>
      </c>
      <c r="U268" s="23">
        <f t="shared" si="137"/>
        <v>-225.77109098844608</v>
      </c>
      <c r="V268" s="23">
        <f t="shared" si="137"/>
        <v>-220.03276643553829</v>
      </c>
      <c r="W268" s="23">
        <f t="shared" si="137"/>
        <v>-218.93337115887419</v>
      </c>
      <c r="X268" s="23">
        <f t="shared" si="137"/>
        <v>-217.62009606094068</v>
      </c>
      <c r="Y268" s="23">
        <f t="shared" si="137"/>
        <v>-215.78270090195119</v>
      </c>
      <c r="Z268" s="23">
        <f t="shared" si="137"/>
        <v>-216.51263177401495</v>
      </c>
      <c r="AA268" s="23">
        <f t="shared" si="137"/>
        <v>-218.30567835558656</v>
      </c>
      <c r="AB268" s="23">
        <f t="shared" si="137"/>
        <v>-220.30987224780023</v>
      </c>
      <c r="AC268" s="23">
        <f t="shared" si="137"/>
        <v>-221.33486963026519</v>
      </c>
      <c r="AD268" s="23">
        <f t="shared" si="137"/>
        <v>-220.18933079455888</v>
      </c>
      <c r="AE268" s="23">
        <f t="shared" si="137"/>
        <v>-219.41395570854368</v>
      </c>
      <c r="AF268" s="23">
        <f t="shared" si="137"/>
        <v>-219.60543353440178</v>
      </c>
    </row>
    <row r="269" spans="1:32" s="8" customFormat="1" hidden="1">
      <c r="A269" s="69" t="s">
        <v>43</v>
      </c>
      <c r="B269" s="63"/>
      <c r="C269" s="23">
        <f t="shared" si="137"/>
        <v>-1089.7473108496824</v>
      </c>
      <c r="D269" s="23">
        <f t="shared" si="137"/>
        <v>-855.02625336702022</v>
      </c>
      <c r="E269" s="23">
        <f t="shared" si="137"/>
        <v>-688.78472810755579</v>
      </c>
      <c r="F269" s="23">
        <f t="shared" si="137"/>
        <v>-656.67871020533153</v>
      </c>
      <c r="G269" s="23">
        <f t="shared" si="137"/>
        <v>-590.87321222930802</v>
      </c>
      <c r="H269" s="23">
        <f t="shared" si="137"/>
        <v>-596.0220500011219</v>
      </c>
      <c r="I269" s="23">
        <f t="shared" si="137"/>
        <v>-471.32419865041578</v>
      </c>
      <c r="J269" s="23">
        <f t="shared" si="137"/>
        <v>-374.80758300138632</v>
      </c>
      <c r="K269" s="23">
        <f t="shared" si="137"/>
        <v>-218.28069275015488</v>
      </c>
      <c r="L269" s="23">
        <f t="shared" si="137"/>
        <v>-301.44689653477468</v>
      </c>
      <c r="M269" s="23">
        <f t="shared" si="137"/>
        <v>-350.79401830094554</v>
      </c>
      <c r="N269" s="23">
        <f t="shared" si="137"/>
        <v>-344.51296086237579</v>
      </c>
      <c r="O269" s="23">
        <f t="shared" si="137"/>
        <v>-339.49299429361247</v>
      </c>
      <c r="P269" s="23">
        <f t="shared" si="137"/>
        <v>-344.13379607873492</v>
      </c>
      <c r="Q269" s="23">
        <f t="shared" si="137"/>
        <v>-314.23589121275586</v>
      </c>
      <c r="R269" s="23">
        <f t="shared" si="137"/>
        <v>-299.4341010597675</v>
      </c>
      <c r="S269" s="23">
        <f t="shared" si="137"/>
        <v>-294.31535382724439</v>
      </c>
      <c r="T269" s="23">
        <f t="shared" si="137"/>
        <v>-305.3411238668283</v>
      </c>
      <c r="U269" s="23">
        <f t="shared" si="137"/>
        <v>-330.26269771606968</v>
      </c>
      <c r="V269" s="23">
        <f t="shared" si="137"/>
        <v>-329.47603520554281</v>
      </c>
      <c r="W269" s="23">
        <f t="shared" si="137"/>
        <v>-321.10188768232672</v>
      </c>
      <c r="X269" s="23">
        <f t="shared" si="137"/>
        <v>-319.49749982516954</v>
      </c>
      <c r="Y269" s="23">
        <f t="shared" si="137"/>
        <v>-317.58098929892401</v>
      </c>
      <c r="Z269" s="23">
        <f t="shared" si="137"/>
        <v>-314.89961114089976</v>
      </c>
      <c r="AA269" s="23">
        <f t="shared" si="137"/>
        <v>-315.96482603909067</v>
      </c>
      <c r="AB269" s="23">
        <f t="shared" si="137"/>
        <v>-318.58148469121761</v>
      </c>
      <c r="AC269" s="23">
        <f t="shared" si="137"/>
        <v>-321.50627835943584</v>
      </c>
      <c r="AD269" s="23">
        <f t="shared" si="137"/>
        <v>-323.0020946403958</v>
      </c>
      <c r="AE269" s="23">
        <f t="shared" si="137"/>
        <v>-321.33036779481046</v>
      </c>
      <c r="AF269" s="23">
        <f t="shared" si="137"/>
        <v>-320.19883448813692</v>
      </c>
    </row>
    <row r="270" spans="1:32" s="8" customFormat="1" hidden="1">
      <c r="A270" s="69" t="s">
        <v>44</v>
      </c>
      <c r="B270" s="63"/>
      <c r="C270" s="23">
        <f t="shared" si="137"/>
        <v>-1448.5724394831104</v>
      </c>
      <c r="D270" s="23">
        <f t="shared" si="137"/>
        <v>-1541.4245703579847</v>
      </c>
      <c r="E270" s="23">
        <f t="shared" si="137"/>
        <v>-1218.6629089375106</v>
      </c>
      <c r="F270" s="23">
        <f t="shared" si="137"/>
        <v>-982.70536053845024</v>
      </c>
      <c r="G270" s="23">
        <f t="shared" si="137"/>
        <v>-935.95762089489654</v>
      </c>
      <c r="H270" s="23">
        <f t="shared" si="137"/>
        <v>-842.23304760068822</v>
      </c>
      <c r="I270" s="23">
        <f t="shared" si="137"/>
        <v>-877.69195141883563</v>
      </c>
      <c r="J270" s="23">
        <f t="shared" si="137"/>
        <v>-694.01553563235132</v>
      </c>
      <c r="K270" s="23">
        <f t="shared" si="137"/>
        <v>-552.01215687487513</v>
      </c>
      <c r="L270" s="23">
        <f t="shared" si="137"/>
        <v>-321.72052446422572</v>
      </c>
      <c r="M270" s="23">
        <f t="shared" si="137"/>
        <v>-443.38927483045143</v>
      </c>
      <c r="N270" s="23">
        <f t="shared" si="137"/>
        <v>-516.44081737655881</v>
      </c>
      <c r="O270" s="23">
        <f t="shared" si="137"/>
        <v>-506.72052313993822</v>
      </c>
      <c r="P270" s="23">
        <f t="shared" si="137"/>
        <v>-499.53135700971859</v>
      </c>
      <c r="Q270" s="23">
        <f t="shared" si="137"/>
        <v>-506.1281705302805</v>
      </c>
      <c r="R270" s="23">
        <f t="shared" si="137"/>
        <v>-462.20654331127776</v>
      </c>
      <c r="S270" s="23">
        <f t="shared" si="137"/>
        <v>-440.490290263563</v>
      </c>
      <c r="T270" s="23">
        <f t="shared" si="137"/>
        <v>-432.96454449615351</v>
      </c>
      <c r="U270" s="23">
        <f t="shared" si="137"/>
        <v>-449.18432002011076</v>
      </c>
      <c r="V270" s="23">
        <f t="shared" si="137"/>
        <v>-485.84553071737139</v>
      </c>
      <c r="W270" s="23">
        <f t="shared" si="137"/>
        <v>-484.68828084457186</v>
      </c>
      <c r="X270" s="23">
        <f t="shared" si="137"/>
        <v>-472.36917191747091</v>
      </c>
      <c r="Y270" s="23">
        <f t="shared" si="137"/>
        <v>-470.00897600274129</v>
      </c>
      <c r="Z270" s="23">
        <f t="shared" si="137"/>
        <v>-467.18962013788462</v>
      </c>
      <c r="AA270" s="23">
        <f t="shared" si="137"/>
        <v>-463.24507658740697</v>
      </c>
      <c r="AB270" s="23">
        <f t="shared" si="137"/>
        <v>-464.8121015681831</v>
      </c>
      <c r="AC270" s="23">
        <f t="shared" si="137"/>
        <v>-468.66143702247587</v>
      </c>
      <c r="AD270" s="23">
        <f t="shared" si="137"/>
        <v>-472.9640662379494</v>
      </c>
      <c r="AE270" s="23">
        <f t="shared" si="137"/>
        <v>-475.16454379688793</v>
      </c>
      <c r="AF270" s="23">
        <f t="shared" si="137"/>
        <v>-472.70528629634464</v>
      </c>
    </row>
    <row r="271" spans="1:32" s="8" customFormat="1" hidden="1">
      <c r="A271" s="69" t="s">
        <v>45</v>
      </c>
      <c r="B271" s="63"/>
      <c r="C271" s="23">
        <f t="shared" si="137"/>
        <v>-2347.3522137924242</v>
      </c>
      <c r="D271" s="23">
        <f t="shared" si="137"/>
        <v>-2207.5765136246418</v>
      </c>
      <c r="E271" s="23">
        <f t="shared" si="137"/>
        <v>-2354.402545320731</v>
      </c>
      <c r="F271" s="23">
        <f t="shared" si="137"/>
        <v>-1859.5685085270527</v>
      </c>
      <c r="G271" s="23">
        <f t="shared" si="137"/>
        <v>-1495.6119612778689</v>
      </c>
      <c r="H271" s="23">
        <f t="shared" si="137"/>
        <v>-1418.2997595463644</v>
      </c>
      <c r="I271" s="23">
        <f t="shared" si="137"/>
        <v>-1323.1419399760466</v>
      </c>
      <c r="J271" s="23">
        <f t="shared" si="137"/>
        <v>-1376.8205511707897</v>
      </c>
      <c r="K271" s="23">
        <f t="shared" si="137"/>
        <v>-1088.5671277051645</v>
      </c>
      <c r="L271" s="23">
        <f t="shared" si="137"/>
        <v>-866.1277277568272</v>
      </c>
      <c r="M271" s="23">
        <f t="shared" si="137"/>
        <v>-505.40028815710042</v>
      </c>
      <c r="N271" s="23">
        <f t="shared" si="137"/>
        <v>-694.22374061099549</v>
      </c>
      <c r="O271" s="23">
        <f t="shared" si="137"/>
        <v>-809.79490695856975</v>
      </c>
      <c r="P271" s="23">
        <f t="shared" si="137"/>
        <v>-793.34879331439311</v>
      </c>
      <c r="Q271" s="23">
        <f t="shared" si="137"/>
        <v>-782.58810530105166</v>
      </c>
      <c r="R271" s="23">
        <f t="shared" si="137"/>
        <v>-792.33307818651474</v>
      </c>
      <c r="S271" s="23">
        <f t="shared" si="137"/>
        <v>-723.70241494544769</v>
      </c>
      <c r="T271" s="23">
        <f t="shared" si="137"/>
        <v>-689.84157907036706</v>
      </c>
      <c r="U271" s="23">
        <f t="shared" si="137"/>
        <v>-678.0666855551184</v>
      </c>
      <c r="V271" s="23">
        <f t="shared" si="137"/>
        <v>-703.46817678444563</v>
      </c>
      <c r="W271" s="23">
        <f t="shared" si="137"/>
        <v>-760.88163973129735</v>
      </c>
      <c r="X271" s="23">
        <f t="shared" si="137"/>
        <v>-759.0692731968262</v>
      </c>
      <c r="Y271" s="23">
        <f t="shared" si="137"/>
        <v>-739.77634322659299</v>
      </c>
      <c r="Z271" s="23">
        <f t="shared" si="137"/>
        <v>-736.08004548554982</v>
      </c>
      <c r="AA271" s="23">
        <f t="shared" si="137"/>
        <v>-731.66465833508926</v>
      </c>
      <c r="AB271" s="23">
        <f t="shared" si="137"/>
        <v>-725.48711717247454</v>
      </c>
      <c r="AC271" s="23">
        <f t="shared" si="137"/>
        <v>-727.94123162138658</v>
      </c>
      <c r="AD271" s="23">
        <f t="shared" si="137"/>
        <v>-733.96966758952942</v>
      </c>
      <c r="AE271" s="23">
        <f t="shared" si="137"/>
        <v>-740.70800594120965</v>
      </c>
      <c r="AF271" s="23">
        <f t="shared" si="137"/>
        <v>-744.15416910908914</v>
      </c>
    </row>
    <row r="272" spans="1:32" s="8" customFormat="1" hidden="1">
      <c r="A272" s="69" t="s">
        <v>46</v>
      </c>
      <c r="B272" s="63"/>
      <c r="C272" s="23">
        <f t="shared" si="137"/>
        <v>-3891.2757903954171</v>
      </c>
      <c r="D272" s="23">
        <f t="shared" si="137"/>
        <v>-3421.1872298187636</v>
      </c>
      <c r="E272" s="23">
        <f t="shared" si="137"/>
        <v>-3272.4596928480087</v>
      </c>
      <c r="F272" s="23">
        <f t="shared" si="137"/>
        <v>-3513.8948977104037</v>
      </c>
      <c r="G272" s="23">
        <f t="shared" si="137"/>
        <v>-2796.1480585889462</v>
      </c>
      <c r="H272" s="23">
        <f t="shared" si="137"/>
        <v>-2259.9149197146626</v>
      </c>
      <c r="I272" s="23">
        <f t="shared" si="137"/>
        <v>-2235.7910426102667</v>
      </c>
      <c r="J272" s="23">
        <f t="shared" si="137"/>
        <v>-2089.4244244494666</v>
      </c>
      <c r="K272" s="23">
        <f t="shared" si="137"/>
        <v>-2169.8373991817307</v>
      </c>
      <c r="L272" s="23">
        <f t="shared" si="137"/>
        <v>-1715.2914265809127</v>
      </c>
      <c r="M272" s="23">
        <f t="shared" si="137"/>
        <v>-1365.4179005579808</v>
      </c>
      <c r="N272" s="23">
        <f t="shared" si="137"/>
        <v>-798.05348636182816</v>
      </c>
      <c r="O272" s="23">
        <f t="shared" si="137"/>
        <v>-1091.2557128580399</v>
      </c>
      <c r="P272" s="23">
        <f t="shared" si="137"/>
        <v>-1275.4931383116591</v>
      </c>
      <c r="Q272" s="23">
        <f t="shared" si="137"/>
        <v>-1246.9979190810568</v>
      </c>
      <c r="R272" s="23">
        <f t="shared" si="137"/>
        <v>-1231.150826743095</v>
      </c>
      <c r="S272" s="23">
        <f t="shared" si="137"/>
        <v>-1245.2111456888811</v>
      </c>
      <c r="T272" s="23">
        <f t="shared" si="137"/>
        <v>-1137.6281365462082</v>
      </c>
      <c r="U272" s="23">
        <f t="shared" si="137"/>
        <v>-1084.7052929707152</v>
      </c>
      <c r="V272" s="23">
        <f t="shared" si="137"/>
        <v>-1066.2141770924954</v>
      </c>
      <c r="W272" s="23">
        <f t="shared" si="137"/>
        <v>-1106.1555923905939</v>
      </c>
      <c r="X272" s="23">
        <f t="shared" si="137"/>
        <v>-1196.430654126948</v>
      </c>
      <c r="Y272" s="23">
        <f t="shared" si="137"/>
        <v>-1193.5808404829747</v>
      </c>
      <c r="Z272" s="23">
        <f t="shared" si="137"/>
        <v>-1163.2441210525215</v>
      </c>
      <c r="AA272" s="23">
        <f t="shared" si="137"/>
        <v>-1157.4319635588461</v>
      </c>
      <c r="AB272" s="23">
        <f t="shared" si="137"/>
        <v>-1150.4890906324933</v>
      </c>
      <c r="AC272" s="23">
        <f t="shared" si="137"/>
        <v>-1140.7753595761187</v>
      </c>
      <c r="AD272" s="23">
        <f t="shared" si="137"/>
        <v>-1144.6342748161435</v>
      </c>
      <c r="AE272" s="23">
        <f t="shared" si="137"/>
        <v>-1154.1135488741622</v>
      </c>
      <c r="AF272" s="23">
        <f t="shared" si="137"/>
        <v>-1164.7090924394879</v>
      </c>
    </row>
    <row r="273" spans="1:32" s="8" customFormat="1" hidden="1">
      <c r="A273" s="69" t="s">
        <v>47</v>
      </c>
      <c r="B273" s="63"/>
      <c r="C273" s="23">
        <f t="shared" si="137"/>
        <v>-4996.3940766313053</v>
      </c>
      <c r="D273" s="23">
        <f t="shared" si="137"/>
        <v>-4983.9649753689628</v>
      </c>
      <c r="E273" s="23">
        <f t="shared" si="137"/>
        <v>-4511.3966210818107</v>
      </c>
      <c r="F273" s="23">
        <f t="shared" si="137"/>
        <v>-4392.7005628828447</v>
      </c>
      <c r="G273" s="23">
        <f t="shared" si="137"/>
        <v>-4776.798541852866</v>
      </c>
      <c r="H273" s="23">
        <f t="shared" si="137"/>
        <v>-3863.6480513683418</v>
      </c>
      <c r="I273" s="23">
        <f t="shared" si="137"/>
        <v>-3293.62407914709</v>
      </c>
      <c r="J273" s="23">
        <f t="shared" si="137"/>
        <v>-3255.3460138437813</v>
      </c>
      <c r="K273" s="23">
        <f t="shared" si="137"/>
        <v>-3050.494228069063</v>
      </c>
      <c r="L273" s="23">
        <f t="shared" si="137"/>
        <v>-3158.0310402040077</v>
      </c>
      <c r="M273" s="23">
        <f t="shared" si="137"/>
        <v>-2495.8722153432254</v>
      </c>
      <c r="N273" s="23">
        <f t="shared" si="137"/>
        <v>-1988.2154463658169</v>
      </c>
      <c r="O273" s="23">
        <f t="shared" si="137"/>
        <v>-1165.0343394051349</v>
      </c>
      <c r="P273" s="23">
        <f t="shared" si="137"/>
        <v>-1581.8247184419974</v>
      </c>
      <c r="Q273" s="23">
        <f t="shared" si="137"/>
        <v>-1854.7359614509114</v>
      </c>
      <c r="R273" s="23">
        <f t="shared" ref="R273:AF273" si="138">R295+R317</f>
        <v>-1807.413405128206</v>
      </c>
      <c r="S273" s="23">
        <f t="shared" si="138"/>
        <v>-1786.8728373769482</v>
      </c>
      <c r="T273" s="23">
        <f t="shared" si="138"/>
        <v>-1804.3905161265932</v>
      </c>
      <c r="U273" s="23">
        <f t="shared" si="138"/>
        <v>-1649.1225641549079</v>
      </c>
      <c r="V273" s="23">
        <f t="shared" si="138"/>
        <v>-1573.09884801915</v>
      </c>
      <c r="W273" s="23">
        <f t="shared" si="138"/>
        <v>-1546.3359533900984</v>
      </c>
      <c r="X273" s="23">
        <f t="shared" si="138"/>
        <v>-1604.2615609292152</v>
      </c>
      <c r="Y273" s="23">
        <f t="shared" si="138"/>
        <v>-1735.1794396827631</v>
      </c>
      <c r="Z273" s="23">
        <f t="shared" si="138"/>
        <v>-1731.0463643349412</v>
      </c>
      <c r="AA273" s="23">
        <f t="shared" si="138"/>
        <v>-1687.0491199968988</v>
      </c>
      <c r="AB273" s="23">
        <f t="shared" si="138"/>
        <v>-1678.6197671142759</v>
      </c>
      <c r="AC273" s="23">
        <f t="shared" si="138"/>
        <v>-1668.5505413613398</v>
      </c>
      <c r="AD273" s="23">
        <f t="shared" si="138"/>
        <v>-1654.4627491825875</v>
      </c>
      <c r="AE273" s="23">
        <f t="shared" si="138"/>
        <v>-1660.0593212537499</v>
      </c>
      <c r="AF273" s="23">
        <f t="shared" si="138"/>
        <v>-1673.8070812194915</v>
      </c>
    </row>
    <row r="274" spans="1:32" s="8" customFormat="1" hidden="1">
      <c r="A274" s="69" t="s">
        <v>48</v>
      </c>
      <c r="B274" s="63"/>
      <c r="C274" s="23">
        <f t="shared" ref="C274:AF274" si="139">C296+C318</f>
        <v>-8357.0049248563246</v>
      </c>
      <c r="D274" s="23">
        <f t="shared" si="139"/>
        <v>-10352.105827010633</v>
      </c>
      <c r="E274" s="23">
        <f t="shared" si="139"/>
        <v>-11848.439833849345</v>
      </c>
      <c r="F274" s="23">
        <f t="shared" si="139"/>
        <v>-12366.444724889474</v>
      </c>
      <c r="G274" s="23">
        <f t="shared" si="139"/>
        <v>-12912.953459873437</v>
      </c>
      <c r="H274" s="23">
        <f t="shared" si="139"/>
        <v>-14241.195242979373</v>
      </c>
      <c r="I274" s="23">
        <f t="shared" si="139"/>
        <v>-14050.790198674611</v>
      </c>
      <c r="J274" s="23">
        <f t="shared" si="139"/>
        <v>-12938.629045271242</v>
      </c>
      <c r="K274" s="23">
        <f t="shared" si="139"/>
        <v>-12304.256966327344</v>
      </c>
      <c r="L274" s="23">
        <f t="shared" si="139"/>
        <v>-11657.183019536256</v>
      </c>
      <c r="M274" s="23">
        <f t="shared" si="139"/>
        <v>-11486.381396108485</v>
      </c>
      <c r="N274" s="23">
        <f t="shared" si="139"/>
        <v>-10208.951909238924</v>
      </c>
      <c r="O274" s="23">
        <f t="shared" si="139"/>
        <v>-8672.5744864095996</v>
      </c>
      <c r="P274" s="23">
        <f t="shared" si="139"/>
        <v>-6450.5518714227492</v>
      </c>
      <c r="Q274" s="23">
        <f t="shared" si="139"/>
        <v>-6042.1661329244826</v>
      </c>
      <c r="R274" s="23">
        <f t="shared" si="139"/>
        <v>-6332.34084436595</v>
      </c>
      <c r="S274" s="23">
        <f t="shared" si="139"/>
        <v>-6359.2123430009524</v>
      </c>
      <c r="T274" s="23">
        <f t="shared" si="139"/>
        <v>-6340.9824964154377</v>
      </c>
      <c r="U274" s="23">
        <f t="shared" si="139"/>
        <v>-6348.357801425288</v>
      </c>
      <c r="V274" s="23">
        <f t="shared" si="139"/>
        <v>-6078.1024503674398</v>
      </c>
      <c r="W274" s="23">
        <f t="shared" si="139"/>
        <v>-5812.9852127505847</v>
      </c>
      <c r="X274" s="23">
        <f t="shared" si="139"/>
        <v>-5634.6005321167731</v>
      </c>
      <c r="Y274" s="23">
        <f t="shared" si="139"/>
        <v>-5647.9936997990189</v>
      </c>
      <c r="Z274" s="23">
        <f t="shared" si="139"/>
        <v>-5884.9965008278541</v>
      </c>
      <c r="AA274" s="23">
        <f t="shared" si="139"/>
        <v>-5994.2863369539264</v>
      </c>
      <c r="AB274" s="23">
        <f t="shared" si="139"/>
        <v>-5970.9362682690698</v>
      </c>
      <c r="AC274" s="23">
        <f t="shared" si="139"/>
        <v>-5945.0220666963469</v>
      </c>
      <c r="AD274" s="23">
        <f t="shared" si="139"/>
        <v>-5914.6183128286511</v>
      </c>
      <c r="AE274" s="23">
        <f t="shared" si="139"/>
        <v>-5874.7323346058083</v>
      </c>
      <c r="AF274" s="23">
        <f t="shared" si="139"/>
        <v>-5864.8571516629036</v>
      </c>
    </row>
    <row r="275" spans="1:32" s="8" customFormat="1" hidden="1">
      <c r="A275" s="7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</row>
    <row r="276" spans="1:32" s="8" customFormat="1">
      <c r="A276" s="68" t="s">
        <v>25</v>
      </c>
      <c r="B276" s="65">
        <v>2010</v>
      </c>
      <c r="C276" s="65">
        <f>B276+5</f>
        <v>2015</v>
      </c>
      <c r="D276" s="65">
        <f t="shared" ref="D276:AF276" si="140">C276+5</f>
        <v>2020</v>
      </c>
      <c r="E276" s="65">
        <f t="shared" si="140"/>
        <v>2025</v>
      </c>
      <c r="F276" s="65">
        <f t="shared" si="140"/>
        <v>2030</v>
      </c>
      <c r="G276" s="65">
        <f t="shared" si="140"/>
        <v>2035</v>
      </c>
      <c r="H276" s="65">
        <f t="shared" si="140"/>
        <v>2040</v>
      </c>
      <c r="I276" s="65">
        <f t="shared" si="140"/>
        <v>2045</v>
      </c>
      <c r="J276" s="65">
        <f t="shared" si="140"/>
        <v>2050</v>
      </c>
      <c r="K276" s="65">
        <f t="shared" si="140"/>
        <v>2055</v>
      </c>
      <c r="L276" s="65">
        <f t="shared" si="140"/>
        <v>2060</v>
      </c>
      <c r="M276" s="65">
        <f t="shared" si="140"/>
        <v>2065</v>
      </c>
      <c r="N276" s="65">
        <f t="shared" si="140"/>
        <v>2070</v>
      </c>
      <c r="O276" s="65">
        <f t="shared" si="140"/>
        <v>2075</v>
      </c>
      <c r="P276" s="65">
        <f t="shared" si="140"/>
        <v>2080</v>
      </c>
      <c r="Q276" s="65">
        <f t="shared" si="140"/>
        <v>2085</v>
      </c>
      <c r="R276" s="65">
        <f t="shared" si="140"/>
        <v>2090</v>
      </c>
      <c r="S276" s="65">
        <f t="shared" si="140"/>
        <v>2095</v>
      </c>
      <c r="T276" s="65">
        <f t="shared" si="140"/>
        <v>2100</v>
      </c>
      <c r="U276" s="65">
        <f t="shared" si="140"/>
        <v>2105</v>
      </c>
      <c r="V276" s="65">
        <f t="shared" si="140"/>
        <v>2110</v>
      </c>
      <c r="W276" s="65">
        <f t="shared" si="140"/>
        <v>2115</v>
      </c>
      <c r="X276" s="65">
        <f t="shared" si="140"/>
        <v>2120</v>
      </c>
      <c r="Y276" s="65">
        <f t="shared" si="140"/>
        <v>2125</v>
      </c>
      <c r="Z276" s="65">
        <f t="shared" si="140"/>
        <v>2130</v>
      </c>
      <c r="AA276" s="65">
        <f t="shared" si="140"/>
        <v>2135</v>
      </c>
      <c r="AB276" s="65">
        <f t="shared" si="140"/>
        <v>2140</v>
      </c>
      <c r="AC276" s="65">
        <f t="shared" si="140"/>
        <v>2145</v>
      </c>
      <c r="AD276" s="65">
        <f t="shared" si="140"/>
        <v>2150</v>
      </c>
      <c r="AE276" s="65">
        <f t="shared" si="140"/>
        <v>2155</v>
      </c>
      <c r="AF276" s="65">
        <f t="shared" si="140"/>
        <v>2160</v>
      </c>
    </row>
    <row r="277" spans="1:32" s="8" customFormat="1">
      <c r="A277" s="69" t="s">
        <v>1</v>
      </c>
      <c r="B277" s="63"/>
      <c r="C277" s="64">
        <f t="shared" ref="C277:AF277" si="141">SUM(C278:C296)</f>
        <v>-5837.6954931804794</v>
      </c>
      <c r="D277" s="64">
        <f t="shared" si="141"/>
        <v>-6830.8304023858818</v>
      </c>
      <c r="E277" s="64">
        <f t="shared" si="141"/>
        <v>-7107.3402724224188</v>
      </c>
      <c r="F277" s="64">
        <f t="shared" si="141"/>
        <v>-6927.906550022175</v>
      </c>
      <c r="G277" s="64">
        <f t="shared" si="141"/>
        <v>-6465.3621459044152</v>
      </c>
      <c r="H277" s="64">
        <f t="shared" si="141"/>
        <v>-5659.1221863264309</v>
      </c>
      <c r="I277" s="64">
        <f t="shared" si="141"/>
        <v>-5040.8017221299606</v>
      </c>
      <c r="J277" s="64">
        <f t="shared" si="141"/>
        <v>-4398.8416229313798</v>
      </c>
      <c r="K277" s="64">
        <f t="shared" si="141"/>
        <v>-3787.6767086396471</v>
      </c>
      <c r="L277" s="64">
        <f t="shared" si="141"/>
        <v>-3112.2354938613125</v>
      </c>
      <c r="M277" s="64">
        <f t="shared" si="141"/>
        <v>-2448.701970797802</v>
      </c>
      <c r="N277" s="64">
        <f t="shared" si="141"/>
        <v>-1442.6796057456518</v>
      </c>
      <c r="O277" s="64">
        <f t="shared" si="141"/>
        <v>-555.81010761070593</v>
      </c>
      <c r="P277" s="64">
        <f t="shared" si="141"/>
        <v>59.527572053724271</v>
      </c>
      <c r="Q277" s="64">
        <f t="shared" si="141"/>
        <v>-1.2807939879621699E-2</v>
      </c>
      <c r="R277" s="64">
        <f t="shared" si="141"/>
        <v>-159.94878077183193</v>
      </c>
      <c r="S277" s="64">
        <f t="shared" si="141"/>
        <v>-194.99034735707392</v>
      </c>
      <c r="T277" s="64">
        <f t="shared" si="141"/>
        <v>-132.48505440010877</v>
      </c>
      <c r="U277" s="64">
        <f t="shared" si="141"/>
        <v>-47.342768423333382</v>
      </c>
      <c r="V277" s="64">
        <f t="shared" si="141"/>
        <v>97.0640817117187</v>
      </c>
      <c r="W277" s="64">
        <f t="shared" si="141"/>
        <v>186.67710402795956</v>
      </c>
      <c r="X277" s="64">
        <f t="shared" si="141"/>
        <v>190.90313227541037</v>
      </c>
      <c r="Y277" s="64">
        <f t="shared" si="141"/>
        <v>123.17212404758857</v>
      </c>
      <c r="Z277" s="64">
        <f t="shared" si="141"/>
        <v>39.215299584872355</v>
      </c>
      <c r="AA277" s="64">
        <f t="shared" si="141"/>
        <v>25.370392835386156</v>
      </c>
      <c r="AB277" s="64">
        <f t="shared" si="141"/>
        <v>54.059878139743432</v>
      </c>
      <c r="AC277" s="64">
        <f t="shared" si="141"/>
        <v>80.25125998653175</v>
      </c>
      <c r="AD277" s="64">
        <f t="shared" si="141"/>
        <v>99.12965345709199</v>
      </c>
      <c r="AE277" s="64">
        <f t="shared" si="141"/>
        <v>108.68425206227539</v>
      </c>
      <c r="AF277" s="64">
        <f t="shared" si="141"/>
        <v>102.88439006352246</v>
      </c>
    </row>
    <row r="278" spans="1:32" s="8" customFormat="1">
      <c r="A278" s="69" t="s">
        <v>63</v>
      </c>
      <c r="B278" s="63"/>
      <c r="C278" s="23">
        <f t="shared" ref="C278:AF278" si="142">C51</f>
        <v>5905.9819662266045</v>
      </c>
      <c r="D278" s="23">
        <f t="shared" si="142"/>
        <v>5406.6078593335924</v>
      </c>
      <c r="E278" s="23">
        <f t="shared" si="142"/>
        <v>5205.17667021122</v>
      </c>
      <c r="F278" s="23">
        <f t="shared" si="142"/>
        <v>5170.0409008721417</v>
      </c>
      <c r="G278" s="23">
        <f t="shared" si="142"/>
        <v>5363.4859561402427</v>
      </c>
      <c r="H278" s="23">
        <f t="shared" si="142"/>
        <v>5801.4064248401864</v>
      </c>
      <c r="I278" s="23">
        <f t="shared" si="142"/>
        <v>5787.5878828906662</v>
      </c>
      <c r="J278" s="23">
        <f t="shared" si="142"/>
        <v>5640.4873063504974</v>
      </c>
      <c r="K278" s="23">
        <f t="shared" si="142"/>
        <v>5612.3045715553944</v>
      </c>
      <c r="L278" s="23">
        <f t="shared" si="142"/>
        <v>5578.6390787306682</v>
      </c>
      <c r="M278" s="23">
        <f t="shared" si="142"/>
        <v>5531.537893580291</v>
      </c>
      <c r="N278" s="23">
        <f t="shared" si="142"/>
        <v>5550.2494967886951</v>
      </c>
      <c r="O278" s="23">
        <f t="shared" si="142"/>
        <v>5596.2138167710673</v>
      </c>
      <c r="P278" s="23">
        <f t="shared" si="142"/>
        <v>5647.5908475271135</v>
      </c>
      <c r="Q278" s="23">
        <f t="shared" si="142"/>
        <v>5673.8664101103332</v>
      </c>
      <c r="R278" s="23">
        <f t="shared" si="142"/>
        <v>5644.5007962228847</v>
      </c>
      <c r="S278" s="23">
        <f t="shared" si="142"/>
        <v>5624.6242414661619</v>
      </c>
      <c r="T278" s="23">
        <f t="shared" si="142"/>
        <v>5629.5327297049671</v>
      </c>
      <c r="U278" s="23">
        <f t="shared" si="142"/>
        <v>5634.2333613400451</v>
      </c>
      <c r="V278" s="23">
        <f t="shared" si="142"/>
        <v>5640.8640484530179</v>
      </c>
      <c r="W278" s="23">
        <f t="shared" si="142"/>
        <v>5654.8796387794646</v>
      </c>
      <c r="X278" s="23">
        <f t="shared" si="142"/>
        <v>5666.8607687494514</v>
      </c>
      <c r="Y278" s="23">
        <f t="shared" si="142"/>
        <v>5673.2145801380839</v>
      </c>
      <c r="Z278" s="23">
        <f t="shared" si="142"/>
        <v>5674.2645383236122</v>
      </c>
      <c r="AA278" s="23">
        <f t="shared" si="142"/>
        <v>5673.3173266364711</v>
      </c>
      <c r="AB278" s="23">
        <f t="shared" si="142"/>
        <v>5677.4766157813801</v>
      </c>
      <c r="AC278" s="23">
        <f t="shared" si="142"/>
        <v>5684.6089902173981</v>
      </c>
      <c r="AD278" s="23">
        <f t="shared" si="142"/>
        <v>5690.8925233420387</v>
      </c>
      <c r="AE278" s="23">
        <f t="shared" si="142"/>
        <v>5697.0925269626268</v>
      </c>
      <c r="AF278" s="23">
        <f t="shared" si="142"/>
        <v>5703.3613357514723</v>
      </c>
    </row>
    <row r="279" spans="1:32" s="8" customFormat="1">
      <c r="A279" s="69" t="s">
        <v>31</v>
      </c>
      <c r="B279" s="63"/>
      <c r="C279" s="23">
        <f t="shared" ref="C279:C295" si="143">-B51*(1-C391)</f>
        <v>-5.6013899999999177</v>
      </c>
      <c r="D279" s="23">
        <f t="shared" ref="D279:AF287" si="144">-C51*(1-D391)</f>
        <v>-4.7838453926434159</v>
      </c>
      <c r="E279" s="23">
        <f t="shared" si="144"/>
        <v>-3.8927576587204782</v>
      </c>
      <c r="F279" s="23">
        <f t="shared" si="144"/>
        <v>-3.3833648356374981</v>
      </c>
      <c r="G279" s="23">
        <f t="shared" si="144"/>
        <v>-2.9986237225059713</v>
      </c>
      <c r="H279" s="23">
        <f t="shared" si="144"/>
        <v>-2.8426475567544918</v>
      </c>
      <c r="I279" s="23">
        <f t="shared" si="144"/>
        <v>-3.0747454051654755</v>
      </c>
      <c r="J279" s="23">
        <f t="shared" si="144"/>
        <v>-3.0674215779322291</v>
      </c>
      <c r="K279" s="23">
        <f t="shared" si="144"/>
        <v>-2.9894582723659355</v>
      </c>
      <c r="L279" s="23">
        <f t="shared" si="144"/>
        <v>-2.9745214229245298</v>
      </c>
      <c r="M279" s="23">
        <f t="shared" si="144"/>
        <v>-2.9566787117274238</v>
      </c>
      <c r="N279" s="23">
        <f t="shared" si="144"/>
        <v>-2.9317150835977226</v>
      </c>
      <c r="O279" s="23">
        <f t="shared" si="144"/>
        <v>-2.9416322332981775</v>
      </c>
      <c r="P279" s="23">
        <f t="shared" si="144"/>
        <v>-2.9659933228888362</v>
      </c>
      <c r="Q279" s="23">
        <f t="shared" si="144"/>
        <v>-2.993223149189542</v>
      </c>
      <c r="R279" s="23">
        <f t="shared" si="144"/>
        <v>-3.0071491973586495</v>
      </c>
      <c r="S279" s="23">
        <f t="shared" si="144"/>
        <v>-2.9915854219983009</v>
      </c>
      <c r="T279" s="23">
        <f t="shared" si="144"/>
        <v>-2.9810508479772371</v>
      </c>
      <c r="U279" s="23">
        <f t="shared" si="144"/>
        <v>-2.9836523467438041</v>
      </c>
      <c r="V279" s="23">
        <f t="shared" si="144"/>
        <v>-2.9861436815103954</v>
      </c>
      <c r="W279" s="23">
        <f t="shared" si="144"/>
        <v>-2.9896579456802712</v>
      </c>
      <c r="X279" s="23">
        <f t="shared" si="144"/>
        <v>-2.9970862085532883</v>
      </c>
      <c r="Y279" s="23">
        <f t="shared" si="144"/>
        <v>-3.0034362074373817</v>
      </c>
      <c r="Z279" s="23">
        <f t="shared" si="144"/>
        <v>-3.0068037274733572</v>
      </c>
      <c r="AA279" s="23">
        <f t="shared" si="144"/>
        <v>-3.007360205311687</v>
      </c>
      <c r="AB279" s="23">
        <f t="shared" si="144"/>
        <v>-3.0068581831175023</v>
      </c>
      <c r="AC279" s="23">
        <f t="shared" si="144"/>
        <v>-3.0090626063643042</v>
      </c>
      <c r="AD279" s="23">
        <f t="shared" si="144"/>
        <v>-3.0128427648153941</v>
      </c>
      <c r="AE279" s="23">
        <f t="shared" si="144"/>
        <v>-3.0161730373714537</v>
      </c>
      <c r="AF279" s="23">
        <f t="shared" si="144"/>
        <v>-3.0194590392903655</v>
      </c>
    </row>
    <row r="280" spans="1:32" s="8" customFormat="1" hidden="1">
      <c r="A280" s="69" t="s">
        <v>32</v>
      </c>
      <c r="B280" s="63"/>
      <c r="C280" s="23">
        <f t="shared" si="143"/>
        <v>-2.5031999999997243</v>
      </c>
      <c r="D280" s="23">
        <f t="shared" si="144"/>
        <v>-1.8726705633919507</v>
      </c>
      <c r="E280" s="23">
        <f t="shared" si="144"/>
        <v>-1.6388529043898297</v>
      </c>
      <c r="F280" s="23">
        <f t="shared" si="144"/>
        <v>-1.3787833505819649</v>
      </c>
      <c r="G280" s="23">
        <f t="shared" si="144"/>
        <v>-1.2093405648112974</v>
      </c>
      <c r="H280" s="23">
        <f t="shared" si="144"/>
        <v>-1.1367493009729095</v>
      </c>
      <c r="I280" s="23">
        <f t="shared" si="144"/>
        <v>-1.1793415278883566</v>
      </c>
      <c r="J280" s="23">
        <f t="shared" si="144"/>
        <v>-1.2756329694756929</v>
      </c>
      <c r="K280" s="23">
        <f t="shared" si="144"/>
        <v>-1.2725945014887898</v>
      </c>
      <c r="L280" s="23">
        <f t="shared" si="144"/>
        <v>-1.2402495265771776</v>
      </c>
      <c r="M280" s="23">
        <f t="shared" si="144"/>
        <v>-1.2340526110291321</v>
      </c>
      <c r="N280" s="23">
        <f t="shared" si="144"/>
        <v>-1.2266501280041557</v>
      </c>
      <c r="O280" s="23">
        <f t="shared" si="144"/>
        <v>-1.2162933592692613</v>
      </c>
      <c r="P280" s="23">
        <f t="shared" si="144"/>
        <v>-1.2204077302021761</v>
      </c>
      <c r="Q280" s="23">
        <f t="shared" si="144"/>
        <v>-1.2305145211585879</v>
      </c>
      <c r="R280" s="23">
        <f t="shared" si="144"/>
        <v>-1.2418114773631319</v>
      </c>
      <c r="S280" s="23">
        <f t="shared" si="144"/>
        <v>-1.2475890374008429</v>
      </c>
      <c r="T280" s="23">
        <f t="shared" si="144"/>
        <v>-1.2411320263761836</v>
      </c>
      <c r="U280" s="23">
        <f t="shared" si="144"/>
        <v>-1.2367615019359894</v>
      </c>
      <c r="V280" s="23">
        <f t="shared" si="144"/>
        <v>-1.2378407970187977</v>
      </c>
      <c r="W280" s="23">
        <f t="shared" si="144"/>
        <v>-1.238874387884866</v>
      </c>
      <c r="X280" s="23">
        <f t="shared" si="144"/>
        <v>-1.240332365911603</v>
      </c>
      <c r="Y280" s="23">
        <f t="shared" si="144"/>
        <v>-1.2434141615655891</v>
      </c>
      <c r="Z280" s="23">
        <f t="shared" si="144"/>
        <v>-1.2460486131592317</v>
      </c>
      <c r="AA280" s="23">
        <f t="shared" si="144"/>
        <v>-1.247445710810323</v>
      </c>
      <c r="AB280" s="23">
        <f t="shared" si="144"/>
        <v>-1.2476765791860147</v>
      </c>
      <c r="AC280" s="23">
        <f t="shared" si="144"/>
        <v>-1.2474683030597262</v>
      </c>
      <c r="AD280" s="23">
        <f t="shared" si="144"/>
        <v>-1.248382861698492</v>
      </c>
      <c r="AE280" s="23">
        <f t="shared" si="144"/>
        <v>-1.2499511524395568</v>
      </c>
      <c r="AF280" s="23">
        <f t="shared" si="144"/>
        <v>-1.2513327970670154</v>
      </c>
    </row>
    <row r="281" spans="1:32" s="8" customFormat="1" hidden="1">
      <c r="A281" s="69" t="s">
        <v>33</v>
      </c>
      <c r="B281" s="63"/>
      <c r="C281" s="23">
        <f t="shared" si="143"/>
        <v>-7.6544200000004228</v>
      </c>
      <c r="D281" s="23">
        <f t="shared" si="144"/>
        <v>-6.1348500577779035</v>
      </c>
      <c r="E281" s="23">
        <f t="shared" si="144"/>
        <v>-4.9072474876625343</v>
      </c>
      <c r="F281" s="23">
        <f t="shared" si="144"/>
        <v>-4.3935650258507968</v>
      </c>
      <c r="G281" s="23">
        <f t="shared" si="144"/>
        <v>-3.7056012156299305</v>
      </c>
      <c r="H281" s="23">
        <f t="shared" si="144"/>
        <v>-3.2592117313850504</v>
      </c>
      <c r="I281" s="23">
        <f t="shared" si="144"/>
        <v>-3.2028614272659333</v>
      </c>
      <c r="J281" s="23">
        <f t="shared" si="144"/>
        <v>-3.322867659574225</v>
      </c>
      <c r="K281" s="23">
        <f t="shared" si="144"/>
        <v>-3.5941747488083711</v>
      </c>
      <c r="L281" s="23">
        <f t="shared" si="144"/>
        <v>-3.5856136774227054</v>
      </c>
      <c r="M281" s="23">
        <f t="shared" si="144"/>
        <v>-3.4944797111017043</v>
      </c>
      <c r="N281" s="23">
        <f t="shared" si="144"/>
        <v>-3.477019518463035</v>
      </c>
      <c r="O281" s="23">
        <f t="shared" si="144"/>
        <v>-3.4561625649321241</v>
      </c>
      <c r="P281" s="23">
        <f t="shared" si="144"/>
        <v>-3.4269817287849484</v>
      </c>
      <c r="Q281" s="23">
        <f t="shared" si="144"/>
        <v>-3.438574223231365</v>
      </c>
      <c r="R281" s="23">
        <f t="shared" si="144"/>
        <v>-3.4670507315344947</v>
      </c>
      <c r="S281" s="23">
        <f t="shared" si="144"/>
        <v>-3.4988806039980882</v>
      </c>
      <c r="T281" s="23">
        <f t="shared" si="144"/>
        <v>-3.5151592365625945</v>
      </c>
      <c r="U281" s="23">
        <f t="shared" si="144"/>
        <v>-3.4969662088399365</v>
      </c>
      <c r="V281" s="23">
        <f t="shared" si="144"/>
        <v>-3.4846519860518157</v>
      </c>
      <c r="W281" s="23">
        <f t="shared" si="144"/>
        <v>-3.4876929666676872</v>
      </c>
      <c r="X281" s="23">
        <f t="shared" si="144"/>
        <v>-3.4906051728275433</v>
      </c>
      <c r="Y281" s="23">
        <f t="shared" si="144"/>
        <v>-3.4947131160474245</v>
      </c>
      <c r="Z281" s="23">
        <f t="shared" si="144"/>
        <v>-3.5033962658135342</v>
      </c>
      <c r="AA281" s="23">
        <f t="shared" si="144"/>
        <v>-3.5108189960356286</v>
      </c>
      <c r="AB281" s="23">
        <f t="shared" si="144"/>
        <v>-3.5147554050336152</v>
      </c>
      <c r="AC281" s="23">
        <f t="shared" si="144"/>
        <v>-3.5154058909539896</v>
      </c>
      <c r="AD281" s="23">
        <f t="shared" si="144"/>
        <v>-3.514819060092921</v>
      </c>
      <c r="AE281" s="23">
        <f t="shared" si="144"/>
        <v>-3.5173958855939951</v>
      </c>
      <c r="AF281" s="23">
        <f t="shared" si="144"/>
        <v>-3.5218146417058271</v>
      </c>
    </row>
    <row r="282" spans="1:32" s="8" customFormat="1" hidden="1">
      <c r="A282" s="69" t="s">
        <v>34</v>
      </c>
      <c r="B282" s="63"/>
      <c r="C282" s="23">
        <f t="shared" si="143"/>
        <v>-18.832399999999744</v>
      </c>
      <c r="D282" s="23">
        <f t="shared" si="144"/>
        <v>-17.060991967752663</v>
      </c>
      <c r="E282" s="23">
        <f t="shared" si="144"/>
        <v>-14.234436318185111</v>
      </c>
      <c r="F282" s="23">
        <f t="shared" si="144"/>
        <v>-11.762775210136121</v>
      </c>
      <c r="G282" s="23">
        <f t="shared" si="144"/>
        <v>-10.8588694840144</v>
      </c>
      <c r="H282" s="23">
        <f t="shared" si="144"/>
        <v>-9.451242643902809</v>
      </c>
      <c r="I282" s="23">
        <f t="shared" si="144"/>
        <v>-8.9835429748245179</v>
      </c>
      <c r="J282" s="23">
        <f t="shared" si="144"/>
        <v>-8.828221559580534</v>
      </c>
      <c r="K282" s="23">
        <f t="shared" si="144"/>
        <v>-9.1590012799671463</v>
      </c>
      <c r="L282" s="23">
        <f t="shared" si="144"/>
        <v>-9.9068198006355583</v>
      </c>
      <c r="M282" s="23">
        <f t="shared" si="144"/>
        <v>-9.8832224528587744</v>
      </c>
      <c r="N282" s="23">
        <f t="shared" si="144"/>
        <v>-9.6320249332171137</v>
      </c>
      <c r="O282" s="23">
        <f t="shared" si="144"/>
        <v>-9.5838984523850321</v>
      </c>
      <c r="P282" s="23">
        <f t="shared" si="144"/>
        <v>-9.5264092943274097</v>
      </c>
      <c r="Q282" s="23">
        <f t="shared" si="144"/>
        <v>-9.4459765648287135</v>
      </c>
      <c r="R282" s="23">
        <f t="shared" si="144"/>
        <v>-9.4779295892492978</v>
      </c>
      <c r="S282" s="23">
        <f t="shared" si="144"/>
        <v>-9.5564209415142223</v>
      </c>
      <c r="T282" s="23">
        <f t="shared" si="144"/>
        <v>-9.6441553542270633</v>
      </c>
      <c r="U282" s="23">
        <f t="shared" si="144"/>
        <v>-9.689025036612648</v>
      </c>
      <c r="V282" s="23">
        <f t="shared" si="144"/>
        <v>-9.638878602487237</v>
      </c>
      <c r="W282" s="23">
        <f t="shared" si="144"/>
        <v>-9.6049362388925772</v>
      </c>
      <c r="X282" s="23">
        <f t="shared" si="144"/>
        <v>-9.6133182595465971</v>
      </c>
      <c r="Y282" s="23">
        <f t="shared" si="144"/>
        <v>-9.6213453321472162</v>
      </c>
      <c r="Z282" s="23">
        <f t="shared" si="144"/>
        <v>-9.6326682799933376</v>
      </c>
      <c r="AA282" s="23">
        <f t="shared" si="144"/>
        <v>-9.6566021190653792</v>
      </c>
      <c r="AB282" s="23">
        <f t="shared" si="144"/>
        <v>-9.6770617950350601</v>
      </c>
      <c r="AC282" s="23">
        <f t="shared" si="144"/>
        <v>-9.6879119337539912</v>
      </c>
      <c r="AD282" s="23">
        <f t="shared" si="144"/>
        <v>-9.6897049035582938</v>
      </c>
      <c r="AE282" s="23">
        <f t="shared" si="144"/>
        <v>-9.688087389664183</v>
      </c>
      <c r="AF282" s="23">
        <f t="shared" si="144"/>
        <v>-9.6951900342713451</v>
      </c>
    </row>
    <row r="283" spans="1:32" s="8" customFormat="1" hidden="1">
      <c r="A283" s="69" t="s">
        <v>35</v>
      </c>
      <c r="B283" s="63"/>
      <c r="C283" s="23">
        <f t="shared" si="143"/>
        <v>-19.061120000000312</v>
      </c>
      <c r="D283" s="23">
        <f t="shared" si="144"/>
        <v>-21.009463584313746</v>
      </c>
      <c r="E283" s="23">
        <f t="shared" si="144"/>
        <v>-20.429476767652829</v>
      </c>
      <c r="F283" s="23">
        <f t="shared" si="144"/>
        <v>-17.929937263773489</v>
      </c>
      <c r="G283" s="23">
        <f t="shared" si="144"/>
        <v>-15.689125042103187</v>
      </c>
      <c r="H283" s="23">
        <f t="shared" si="144"/>
        <v>-15.441649091887234</v>
      </c>
      <c r="I283" s="23">
        <f t="shared" si="144"/>
        <v>-14.06985765988542</v>
      </c>
      <c r="J283" s="23">
        <f t="shared" si="144"/>
        <v>-13.37360341910024</v>
      </c>
      <c r="K283" s="23">
        <f t="shared" si="144"/>
        <v>-13.1423798343979</v>
      </c>
      <c r="L283" s="23">
        <f t="shared" si="144"/>
        <v>-13.634804350196228</v>
      </c>
      <c r="M283" s="23">
        <f t="shared" si="144"/>
        <v>-14.748065382386361</v>
      </c>
      <c r="N283" s="23">
        <f t="shared" si="144"/>
        <v>-14.712936528236758</v>
      </c>
      <c r="O283" s="23">
        <f t="shared" si="144"/>
        <v>-14.338984289463744</v>
      </c>
      <c r="P283" s="23">
        <f t="shared" si="144"/>
        <v>-14.267339452854303</v>
      </c>
      <c r="Q283" s="23">
        <f t="shared" si="144"/>
        <v>-14.18175660398107</v>
      </c>
      <c r="R283" s="23">
        <f t="shared" si="144"/>
        <v>-14.062018163452004</v>
      </c>
      <c r="S283" s="23">
        <f t="shared" si="144"/>
        <v>-14.109585930182709</v>
      </c>
      <c r="T283" s="23">
        <f t="shared" si="144"/>
        <v>-14.22643428499792</v>
      </c>
      <c r="U283" s="23">
        <f t="shared" si="144"/>
        <v>-14.357042581203251</v>
      </c>
      <c r="V283" s="23">
        <f t="shared" si="144"/>
        <v>-14.423839093386412</v>
      </c>
      <c r="W283" s="23">
        <f t="shared" si="144"/>
        <v>-14.349187196606412</v>
      </c>
      <c r="X283" s="23">
        <f t="shared" si="144"/>
        <v>-14.298657944273121</v>
      </c>
      <c r="Y283" s="23">
        <f t="shared" si="144"/>
        <v>-14.311136074604516</v>
      </c>
      <c r="Z283" s="23">
        <f t="shared" si="144"/>
        <v>-14.323085801552764</v>
      </c>
      <c r="AA283" s="23">
        <f t="shared" si="144"/>
        <v>-14.339942025701026</v>
      </c>
      <c r="AB283" s="23">
        <f t="shared" si="144"/>
        <v>-14.375571807062684</v>
      </c>
      <c r="AC283" s="23">
        <f t="shared" si="144"/>
        <v>-14.406029678001643</v>
      </c>
      <c r="AD283" s="23">
        <f t="shared" si="144"/>
        <v>-14.422182041570879</v>
      </c>
      <c r="AE283" s="23">
        <f t="shared" si="144"/>
        <v>-14.424851196399032</v>
      </c>
      <c r="AF283" s="23">
        <f t="shared" si="144"/>
        <v>-14.422443238936664</v>
      </c>
    </row>
    <row r="284" spans="1:32" s="8" customFormat="1" hidden="1">
      <c r="A284" s="69" t="s">
        <v>36</v>
      </c>
      <c r="B284" s="63"/>
      <c r="C284" s="23">
        <f t="shared" si="143"/>
        <v>-26.662500000000222</v>
      </c>
      <c r="D284" s="23">
        <f t="shared" si="144"/>
        <v>-14.8165722167216</v>
      </c>
      <c r="E284" s="23">
        <f t="shared" si="144"/>
        <v>-19.075232317073052</v>
      </c>
      <c r="F284" s="23">
        <f t="shared" si="144"/>
        <v>-20.183633272658721</v>
      </c>
      <c r="G284" s="23">
        <f t="shared" si="144"/>
        <v>-18.963408755784492</v>
      </c>
      <c r="H284" s="23">
        <f t="shared" si="144"/>
        <v>-17.83230096582615</v>
      </c>
      <c r="I284" s="23">
        <f t="shared" si="144"/>
        <v>-18.241123183467536</v>
      </c>
      <c r="J284" s="23">
        <f t="shared" si="144"/>
        <v>-16.620634572162604</v>
      </c>
      <c r="K284" s="23">
        <f t="shared" si="144"/>
        <v>-15.798153806177138</v>
      </c>
      <c r="L284" s="23">
        <f t="shared" si="144"/>
        <v>-15.52501083638292</v>
      </c>
      <c r="M284" s="23">
        <f t="shared" si="144"/>
        <v>-16.106708827173023</v>
      </c>
      <c r="N284" s="23">
        <f t="shared" si="144"/>
        <v>-17.42179709933195</v>
      </c>
      <c r="O284" s="23">
        <f t="shared" si="144"/>
        <v>-17.380299604341364</v>
      </c>
      <c r="P284" s="23">
        <f t="shared" si="144"/>
        <v>-16.938552171045796</v>
      </c>
      <c r="Q284" s="23">
        <f t="shared" si="144"/>
        <v>-16.853918575095296</v>
      </c>
      <c r="R284" s="23">
        <f t="shared" si="144"/>
        <v>-16.752820092711772</v>
      </c>
      <c r="S284" s="23">
        <f t="shared" si="144"/>
        <v>-16.611373824214805</v>
      </c>
      <c r="T284" s="23">
        <f t="shared" si="144"/>
        <v>-16.667565328589369</v>
      </c>
      <c r="U284" s="23">
        <f t="shared" si="144"/>
        <v>-16.805597556966429</v>
      </c>
      <c r="V284" s="23">
        <f t="shared" si="144"/>
        <v>-16.959884317770747</v>
      </c>
      <c r="W284" s="23">
        <f t="shared" si="144"/>
        <v>-17.038790618497345</v>
      </c>
      <c r="X284" s="23">
        <f t="shared" si="144"/>
        <v>-16.95060480123519</v>
      </c>
      <c r="Y284" s="23">
        <f t="shared" si="144"/>
        <v>-16.890914912500165</v>
      </c>
      <c r="Z284" s="23">
        <f t="shared" si="144"/>
        <v>-16.90565524956649</v>
      </c>
      <c r="AA284" s="23">
        <f t="shared" si="144"/>
        <v>-16.919771387031776</v>
      </c>
      <c r="AB284" s="23">
        <f t="shared" si="144"/>
        <v>-16.939683538853576</v>
      </c>
      <c r="AC284" s="23">
        <f t="shared" si="144"/>
        <v>-16.981772776016687</v>
      </c>
      <c r="AD284" s="23">
        <f t="shared" si="144"/>
        <v>-17.01775246784867</v>
      </c>
      <c r="AE284" s="23">
        <f t="shared" si="144"/>
        <v>-17.036833153584844</v>
      </c>
      <c r="AF284" s="23">
        <f t="shared" si="144"/>
        <v>-17.039986209435703</v>
      </c>
    </row>
    <row r="285" spans="1:32" s="8" customFormat="1" hidden="1">
      <c r="A285" s="69" t="s">
        <v>37</v>
      </c>
      <c r="B285" s="63"/>
      <c r="C285" s="23">
        <f t="shared" si="143"/>
        <v>-36.051579999999539</v>
      </c>
      <c r="D285" s="23">
        <f t="shared" si="144"/>
        <v>-26.833579174836551</v>
      </c>
      <c r="E285" s="23">
        <f t="shared" si="144"/>
        <v>-14.710855963705889</v>
      </c>
      <c r="F285" s="23">
        <f t="shared" si="144"/>
        <v>-19.948881131175419</v>
      </c>
      <c r="G285" s="23">
        <f t="shared" si="144"/>
        <v>-21.783497547716166</v>
      </c>
      <c r="H285" s="23">
        <f t="shared" si="144"/>
        <v>-21.010982212259854</v>
      </c>
      <c r="I285" s="23">
        <f t="shared" si="144"/>
        <v>-20.545291882454656</v>
      </c>
      <c r="J285" s="23">
        <f t="shared" si="144"/>
        <v>-21.01631196032185</v>
      </c>
      <c r="K285" s="23">
        <f t="shared" si="144"/>
        <v>-19.149283606815647</v>
      </c>
      <c r="L285" s="23">
        <f t="shared" si="144"/>
        <v>-18.201671325189189</v>
      </c>
      <c r="M285" s="23">
        <f t="shared" si="144"/>
        <v>-17.886972619126681</v>
      </c>
      <c r="N285" s="23">
        <f t="shared" si="144"/>
        <v>-18.557169641435987</v>
      </c>
      <c r="O285" s="23">
        <f t="shared" si="144"/>
        <v>-20.072334311125957</v>
      </c>
      <c r="P285" s="23">
        <f t="shared" si="144"/>
        <v>-20.024523422973825</v>
      </c>
      <c r="Q285" s="23">
        <f t="shared" si="144"/>
        <v>-19.515568915489034</v>
      </c>
      <c r="R285" s="23">
        <f t="shared" si="144"/>
        <v>-19.418059237113987</v>
      </c>
      <c r="S285" s="23">
        <f t="shared" si="144"/>
        <v>-19.30157971865906</v>
      </c>
      <c r="T285" s="23">
        <f t="shared" si="144"/>
        <v>-19.138613936647904</v>
      </c>
      <c r="U285" s="23">
        <f t="shared" si="144"/>
        <v>-19.203354368121218</v>
      </c>
      <c r="V285" s="23">
        <f t="shared" si="144"/>
        <v>-19.362386700887868</v>
      </c>
      <c r="W285" s="23">
        <f t="shared" si="144"/>
        <v>-19.540146516651294</v>
      </c>
      <c r="X285" s="23">
        <f t="shared" si="144"/>
        <v>-19.631057554037863</v>
      </c>
      <c r="Y285" s="23">
        <f t="shared" si="144"/>
        <v>-19.529455222459003</v>
      </c>
      <c r="Z285" s="23">
        <f t="shared" si="144"/>
        <v>-19.460684165440476</v>
      </c>
      <c r="AA285" s="23">
        <f t="shared" si="144"/>
        <v>-19.477667084697718</v>
      </c>
      <c r="AB285" s="23">
        <f t="shared" si="144"/>
        <v>-19.493930839164005</v>
      </c>
      <c r="AC285" s="23">
        <f t="shared" si="144"/>
        <v>-19.516872408621062</v>
      </c>
      <c r="AD285" s="23">
        <f t="shared" si="144"/>
        <v>-19.565365066090404</v>
      </c>
      <c r="AE285" s="23">
        <f t="shared" si="144"/>
        <v>-19.60681867726181</v>
      </c>
      <c r="AF285" s="23">
        <f t="shared" si="144"/>
        <v>-19.628802282098807</v>
      </c>
    </row>
    <row r="286" spans="1:32" s="8" customFormat="1" hidden="1">
      <c r="A286" s="69" t="s">
        <v>38</v>
      </c>
      <c r="B286" s="63"/>
      <c r="C286" s="23">
        <f t="shared" si="143"/>
        <v>-65.994720000000541</v>
      </c>
      <c r="D286" s="23">
        <f t="shared" si="144"/>
        <v>-49.074036031423368</v>
      </c>
      <c r="E286" s="23">
        <f t="shared" si="144"/>
        <v>-36.76020178658198</v>
      </c>
      <c r="F286" s="23">
        <f t="shared" si="144"/>
        <v>-20.089808736641452</v>
      </c>
      <c r="G286" s="23">
        <f t="shared" si="144"/>
        <v>-27.655358523260606</v>
      </c>
      <c r="H286" s="23">
        <f t="shared" si="144"/>
        <v>-30.398489315754265</v>
      </c>
      <c r="I286" s="23">
        <f t="shared" si="144"/>
        <v>-30.416591746017101</v>
      </c>
      <c r="J286" s="23">
        <f t="shared" si="144"/>
        <v>-29.742434179338101</v>
      </c>
      <c r="K286" s="23">
        <f t="shared" si="144"/>
        <v>-30.424307366794515</v>
      </c>
      <c r="L286" s="23">
        <f t="shared" si="144"/>
        <v>-27.721499919092206</v>
      </c>
      <c r="M286" s="23">
        <f t="shared" si="144"/>
        <v>-26.349687044636219</v>
      </c>
      <c r="N286" s="23">
        <f t="shared" si="144"/>
        <v>-25.894112813569677</v>
      </c>
      <c r="O286" s="23">
        <f t="shared" si="144"/>
        <v>-26.86432491555717</v>
      </c>
      <c r="P286" s="23">
        <f t="shared" si="144"/>
        <v>-29.057756175475021</v>
      </c>
      <c r="Q286" s="23">
        <f t="shared" si="144"/>
        <v>-28.988542644605943</v>
      </c>
      <c r="R286" s="23">
        <f t="shared" si="144"/>
        <v>-28.251753601853476</v>
      </c>
      <c r="S286" s="23">
        <f t="shared" si="144"/>
        <v>-28.110593514787737</v>
      </c>
      <c r="T286" s="23">
        <f t="shared" si="144"/>
        <v>-27.941971699594877</v>
      </c>
      <c r="U286" s="23">
        <f t="shared" si="144"/>
        <v>-27.706053949061946</v>
      </c>
      <c r="V286" s="23">
        <f t="shared" si="144"/>
        <v>-27.799775568246211</v>
      </c>
      <c r="W286" s="23">
        <f t="shared" si="144"/>
        <v>-28.029999052865477</v>
      </c>
      <c r="X286" s="23">
        <f t="shared" si="144"/>
        <v>-28.287333416880529</v>
      </c>
      <c r="Y286" s="23">
        <f t="shared" si="144"/>
        <v>-28.418940967706046</v>
      </c>
      <c r="Z286" s="23">
        <f t="shared" si="144"/>
        <v>-28.271856142786522</v>
      </c>
      <c r="AA286" s="23">
        <f t="shared" si="144"/>
        <v>-28.1722995802164</v>
      </c>
      <c r="AB286" s="23">
        <f t="shared" si="144"/>
        <v>-28.196884938315538</v>
      </c>
      <c r="AC286" s="23">
        <f t="shared" si="144"/>
        <v>-28.220429196021392</v>
      </c>
      <c r="AD286" s="23">
        <f t="shared" si="144"/>
        <v>-28.253640606375214</v>
      </c>
      <c r="AE286" s="23">
        <f t="shared" si="144"/>
        <v>-28.323841102002863</v>
      </c>
      <c r="AF286" s="23">
        <f t="shared" si="144"/>
        <v>-28.383851507735493</v>
      </c>
    </row>
    <row r="287" spans="1:32" s="8" customFormat="1" hidden="1">
      <c r="A287" s="69" t="s">
        <v>39</v>
      </c>
      <c r="B287" s="63"/>
      <c r="C287" s="23">
        <f t="shared" si="143"/>
        <v>-89.009280000000416</v>
      </c>
      <c r="D287" s="23">
        <f t="shared" si="144"/>
        <v>-88.210976126954776</v>
      </c>
      <c r="E287" s="23">
        <f t="shared" si="144"/>
        <v>-66.283879345977198</v>
      </c>
      <c r="F287" s="23">
        <f t="shared" si="144"/>
        <v>-50.029579147265281</v>
      </c>
      <c r="G287" s="23">
        <f t="shared" si="144"/>
        <v>-27.495494394438012</v>
      </c>
      <c r="H287" s="23">
        <f t="shared" si="144"/>
        <v>-38.26289874109451</v>
      </c>
      <c r="I287" s="23">
        <f t="shared" si="144"/>
        <v>-43.7260798000367</v>
      </c>
      <c r="J287" s="23">
        <f t="shared" si="144"/>
        <v>-43.752118867374072</v>
      </c>
      <c r="K287" s="23">
        <f t="shared" si="144"/>
        <v>-42.782390824239791</v>
      </c>
      <c r="L287" s="23">
        <f t="shared" si="144"/>
        <v>-43.763217242899103</v>
      </c>
      <c r="M287" s="23">
        <f t="shared" si="144"/>
        <v>-39.875419631814687</v>
      </c>
      <c r="N287" s="23">
        <f t="shared" si="144"/>
        <v>-37.902163704649482</v>
      </c>
      <c r="O287" s="23">
        <f t="shared" si="144"/>
        <v>-37.246852350998367</v>
      </c>
      <c r="P287" s="23">
        <f t="shared" si="144"/>
        <v>-38.642433932497546</v>
      </c>
      <c r="Q287" s="23">
        <f t="shared" si="144"/>
        <v>-41.797529875286941</v>
      </c>
      <c r="R287" s="23">
        <f t="shared" ref="R287:AF287" si="145">-Q59*(1-R399)</f>
        <v>-41.697971099764004</v>
      </c>
      <c r="S287" s="23">
        <f t="shared" si="145"/>
        <v>-40.638152102032095</v>
      </c>
      <c r="T287" s="23">
        <f t="shared" si="145"/>
        <v>-40.435103287089241</v>
      </c>
      <c r="U287" s="23">
        <f t="shared" si="145"/>
        <v>-40.192552715889356</v>
      </c>
      <c r="V287" s="23">
        <f t="shared" si="145"/>
        <v>-39.853201694892995</v>
      </c>
      <c r="W287" s="23">
        <f t="shared" si="145"/>
        <v>-39.988013624422535</v>
      </c>
      <c r="X287" s="23">
        <f t="shared" si="145"/>
        <v>-40.319173846094714</v>
      </c>
      <c r="Y287" s="23">
        <f t="shared" si="145"/>
        <v>-40.689331152904764</v>
      </c>
      <c r="Z287" s="23">
        <f t="shared" si="145"/>
        <v>-40.878639319172798</v>
      </c>
      <c r="AA287" s="23">
        <f t="shared" si="145"/>
        <v>-40.667068187298419</v>
      </c>
      <c r="AB287" s="23">
        <f t="shared" si="145"/>
        <v>-40.523863103837165</v>
      </c>
      <c r="AC287" s="23">
        <f t="shared" si="145"/>
        <v>-40.559227404970322</v>
      </c>
      <c r="AD287" s="23">
        <f t="shared" si="145"/>
        <v>-40.593094156721868</v>
      </c>
      <c r="AE287" s="23">
        <f t="shared" si="145"/>
        <v>-40.640866424755281</v>
      </c>
      <c r="AF287" s="23">
        <f t="shared" si="145"/>
        <v>-40.741844879372955</v>
      </c>
    </row>
    <row r="288" spans="1:32" s="8" customFormat="1" hidden="1">
      <c r="A288" s="69" t="s">
        <v>40</v>
      </c>
      <c r="B288" s="63"/>
      <c r="C288" s="23">
        <f t="shared" si="143"/>
        <v>-138.98279999999988</v>
      </c>
      <c r="D288" s="23">
        <f t="shared" ref="D288:AF295" si="146">-C60*(1-D400)</f>
        <v>-120.32887340528056</v>
      </c>
      <c r="E288" s="23">
        <f t="shared" si="146"/>
        <v>-121.59621342235556</v>
      </c>
      <c r="F288" s="23">
        <f t="shared" si="146"/>
        <v>-92.614632973624921</v>
      </c>
      <c r="G288" s="23">
        <f t="shared" si="146"/>
        <v>-71.006564961386729</v>
      </c>
      <c r="H288" s="23">
        <f t="shared" si="146"/>
        <v>-39.706659152060162</v>
      </c>
      <c r="I288" s="23">
        <f t="shared" si="146"/>
        <v>-57.155009764985977</v>
      </c>
      <c r="J288" s="23">
        <f t="shared" si="146"/>
        <v>-65.315608596887117</v>
      </c>
      <c r="K288" s="23">
        <f t="shared" si="146"/>
        <v>-65.354504320862674</v>
      </c>
      <c r="L288" s="23">
        <f t="shared" si="146"/>
        <v>-63.905978004292891</v>
      </c>
      <c r="M288" s="23">
        <f t="shared" si="146"/>
        <v>-65.37108246267573</v>
      </c>
      <c r="N288" s="23">
        <f t="shared" si="146"/>
        <v>-59.5637046179029</v>
      </c>
      <c r="O288" s="23">
        <f t="shared" si="146"/>
        <v>-56.616163644881532</v>
      </c>
      <c r="P288" s="23">
        <f t="shared" si="146"/>
        <v>-55.637295653972892</v>
      </c>
      <c r="Q288" s="23">
        <f t="shared" si="146"/>
        <v>-57.721938520634566</v>
      </c>
      <c r="R288" s="23">
        <f t="shared" si="146"/>
        <v>-62.434846986869523</v>
      </c>
      <c r="S288" s="23">
        <f t="shared" si="146"/>
        <v>-62.28613157391279</v>
      </c>
      <c r="T288" s="23">
        <f t="shared" si="146"/>
        <v>-60.703032353585606</v>
      </c>
      <c r="U288" s="23">
        <f t="shared" si="146"/>
        <v>-60.399729222284599</v>
      </c>
      <c r="V288" s="23">
        <f t="shared" si="146"/>
        <v>-60.037420544125212</v>
      </c>
      <c r="W288" s="23">
        <f t="shared" si="146"/>
        <v>-59.530516687989127</v>
      </c>
      <c r="X288" s="23">
        <f t="shared" si="146"/>
        <v>-59.731891319870371</v>
      </c>
      <c r="Y288" s="23">
        <f t="shared" si="146"/>
        <v>-60.226560211308026</v>
      </c>
      <c r="Z288" s="23">
        <f t="shared" si="146"/>
        <v>-60.779480799694795</v>
      </c>
      <c r="AA288" s="23">
        <f t="shared" si="146"/>
        <v>-61.062258907146976</v>
      </c>
      <c r="AB288" s="23">
        <f t="shared" si="146"/>
        <v>-60.746225608413077</v>
      </c>
      <c r="AC288" s="23">
        <f t="shared" si="146"/>
        <v>-60.532313745670876</v>
      </c>
      <c r="AD288" s="23">
        <f t="shared" si="146"/>
        <v>-60.585138990048577</v>
      </c>
      <c r="AE288" s="23">
        <f t="shared" si="146"/>
        <v>-60.635727277678477</v>
      </c>
      <c r="AF288" s="23">
        <f t="shared" si="146"/>
        <v>-60.70708685930402</v>
      </c>
    </row>
    <row r="289" spans="1:32" s="8" customFormat="1" hidden="1">
      <c r="A289" s="69" t="s">
        <v>41</v>
      </c>
      <c r="B289" s="63"/>
      <c r="C289" s="23">
        <f t="shared" si="143"/>
        <v>-224.61049999999963</v>
      </c>
      <c r="D289" s="23">
        <f t="shared" si="146"/>
        <v>-210.98966756386923</v>
      </c>
      <c r="E289" s="23">
        <f t="shared" si="146"/>
        <v>-184.72004147430178</v>
      </c>
      <c r="F289" s="23">
        <f t="shared" si="146"/>
        <v>-187.91817715237326</v>
      </c>
      <c r="G289" s="23">
        <f t="shared" si="146"/>
        <v>-143.83622179976788</v>
      </c>
      <c r="H289" s="23">
        <f t="shared" si="146"/>
        <v>-110.7985968791661</v>
      </c>
      <c r="I289" s="23">
        <f t="shared" si="146"/>
        <v>-63.549066221558775</v>
      </c>
      <c r="J289" s="23">
        <f t="shared" si="146"/>
        <v>-91.474517826828546</v>
      </c>
      <c r="K289" s="23">
        <f t="shared" si="146"/>
        <v>-104.53525994542487</v>
      </c>
      <c r="L289" s="23">
        <f t="shared" si="146"/>
        <v>-104.59751113934155</v>
      </c>
      <c r="M289" s="23">
        <f t="shared" si="146"/>
        <v>-102.27919736575409</v>
      </c>
      <c r="N289" s="23">
        <f t="shared" si="146"/>
        <v>-104.62404385335996</v>
      </c>
      <c r="O289" s="23">
        <f t="shared" si="146"/>
        <v>-95.329546479059118</v>
      </c>
      <c r="P289" s="23">
        <f t="shared" si="146"/>
        <v>-90.612114177138196</v>
      </c>
      <c r="Q289" s="23">
        <f t="shared" si="146"/>
        <v>-89.045471500447789</v>
      </c>
      <c r="R289" s="23">
        <f t="shared" si="146"/>
        <v>-92.381866715025012</v>
      </c>
      <c r="S289" s="23">
        <f t="shared" si="146"/>
        <v>-99.924705589228594</v>
      </c>
      <c r="T289" s="23">
        <f t="shared" si="146"/>
        <v>-99.686691970657421</v>
      </c>
      <c r="U289" s="23">
        <f t="shared" si="146"/>
        <v>-97.152999150956902</v>
      </c>
      <c r="V289" s="23">
        <f t="shared" si="146"/>
        <v>-96.667573502265583</v>
      </c>
      <c r="W289" s="23">
        <f t="shared" si="146"/>
        <v>-96.087711618322587</v>
      </c>
      <c r="X289" s="23">
        <f t="shared" si="146"/>
        <v>-95.276430402287971</v>
      </c>
      <c r="Y289" s="23">
        <f t="shared" si="146"/>
        <v>-95.59872318868824</v>
      </c>
      <c r="Z289" s="23">
        <f t="shared" si="146"/>
        <v>-96.390422787975353</v>
      </c>
      <c r="AA289" s="23">
        <f t="shared" si="146"/>
        <v>-97.27535211310672</v>
      </c>
      <c r="AB289" s="23">
        <f t="shared" si="146"/>
        <v>-97.727928206392917</v>
      </c>
      <c r="AC289" s="23">
        <f t="shared" si="146"/>
        <v>-97.22212838695846</v>
      </c>
      <c r="AD289" s="23">
        <f t="shared" si="146"/>
        <v>-96.879770217792881</v>
      </c>
      <c r="AE289" s="23">
        <f t="shared" si="146"/>
        <v>-96.964315103331401</v>
      </c>
      <c r="AF289" s="23">
        <f t="shared" si="146"/>
        <v>-97.045279820819118</v>
      </c>
    </row>
    <row r="290" spans="1:32" s="8" customFormat="1" hidden="1">
      <c r="A290" s="69" t="s">
        <v>42</v>
      </c>
      <c r="B290" s="63"/>
      <c r="C290" s="23">
        <f t="shared" si="143"/>
        <v>-431.90813000000048</v>
      </c>
      <c r="D290" s="23">
        <f t="shared" si="146"/>
        <v>-342.83413566591526</v>
      </c>
      <c r="E290" s="23">
        <f t="shared" si="146"/>
        <v>-325.85979076336861</v>
      </c>
      <c r="F290" s="23">
        <f t="shared" si="146"/>
        <v>-286.63596955729588</v>
      </c>
      <c r="G290" s="23">
        <f t="shared" si="146"/>
        <v>-292.5216847819824</v>
      </c>
      <c r="H290" s="23">
        <f t="shared" si="146"/>
        <v>-224.3466442985671</v>
      </c>
      <c r="I290" s="23">
        <f t="shared" si="146"/>
        <v>-177.64926239164137</v>
      </c>
      <c r="J290" s="23">
        <f t="shared" si="146"/>
        <v>-101.89158579552634</v>
      </c>
      <c r="K290" s="23">
        <f t="shared" si="146"/>
        <v>-146.66594232496789</v>
      </c>
      <c r="L290" s="23">
        <f t="shared" si="146"/>
        <v>-167.60692234646098</v>
      </c>
      <c r="M290" s="23">
        <f t="shared" si="146"/>
        <v>-167.70673298480648</v>
      </c>
      <c r="N290" s="23">
        <f t="shared" si="146"/>
        <v>-163.98965764747757</v>
      </c>
      <c r="O290" s="23">
        <f t="shared" si="146"/>
        <v>-167.74927429135172</v>
      </c>
      <c r="P290" s="23">
        <f t="shared" si="146"/>
        <v>-152.84691406880935</v>
      </c>
      <c r="Q290" s="23">
        <f t="shared" si="146"/>
        <v>-145.28320484844161</v>
      </c>
      <c r="R290" s="23">
        <f t="shared" si="146"/>
        <v>-142.77132361723037</v>
      </c>
      <c r="S290" s="23">
        <f t="shared" si="146"/>
        <v>-148.12074288436276</v>
      </c>
      <c r="T290" s="23">
        <f t="shared" si="146"/>
        <v>-160.2145762007053</v>
      </c>
      <c r="U290" s="23">
        <f t="shared" si="146"/>
        <v>-159.83295635199505</v>
      </c>
      <c r="V290" s="23">
        <f t="shared" si="146"/>
        <v>-155.77055237554697</v>
      </c>
      <c r="W290" s="23">
        <f t="shared" si="146"/>
        <v>-154.99224370680051</v>
      </c>
      <c r="X290" s="23">
        <f t="shared" si="146"/>
        <v>-154.0625204172191</v>
      </c>
      <c r="Y290" s="23">
        <f t="shared" si="146"/>
        <v>-152.76175024791888</v>
      </c>
      <c r="Z290" s="23">
        <f t="shared" si="146"/>
        <v>-153.27849935296931</v>
      </c>
      <c r="AA290" s="23">
        <f t="shared" si="146"/>
        <v>-154.54787327836746</v>
      </c>
      <c r="AB290" s="23">
        <f t="shared" si="146"/>
        <v>-155.96672736412603</v>
      </c>
      <c r="AC290" s="23">
        <f t="shared" si="146"/>
        <v>-156.69236659975701</v>
      </c>
      <c r="AD290" s="23">
        <f t="shared" si="146"/>
        <v>-155.88139094328412</v>
      </c>
      <c r="AE290" s="23">
        <f t="shared" si="146"/>
        <v>-155.33246994663696</v>
      </c>
      <c r="AF290" s="23">
        <f t="shared" si="146"/>
        <v>-155.468025242263</v>
      </c>
    </row>
    <row r="291" spans="1:32" s="8" customFormat="1" hidden="1">
      <c r="A291" s="69" t="s">
        <v>43</v>
      </c>
      <c r="B291" s="63"/>
      <c r="C291" s="23">
        <f t="shared" si="143"/>
        <v>-755.95995375375526</v>
      </c>
      <c r="D291" s="23">
        <f t="shared" si="146"/>
        <v>-589.2429892914256</v>
      </c>
      <c r="E291" s="23">
        <f t="shared" si="146"/>
        <v>-474.35558188717437</v>
      </c>
      <c r="F291" s="23">
        <f t="shared" si="146"/>
        <v>-455.69500871431836</v>
      </c>
      <c r="G291" s="23">
        <f t="shared" si="146"/>
        <v>-403.91018518404485</v>
      </c>
      <c r="H291" s="23">
        <f t="shared" si="146"/>
        <v>-415.05190262563514</v>
      </c>
      <c r="I291" s="23">
        <f t="shared" si="146"/>
        <v>-328.68136965813238</v>
      </c>
      <c r="J291" s="23">
        <f t="shared" si="146"/>
        <v>-260.26688771834051</v>
      </c>
      <c r="K291" s="23">
        <f t="shared" si="146"/>
        <v>-149.27732073114234</v>
      </c>
      <c r="L291" s="23">
        <f t="shared" si="146"/>
        <v>-214.87445446884715</v>
      </c>
      <c r="M291" s="23">
        <f t="shared" si="146"/>
        <v>-245.55425365625086</v>
      </c>
      <c r="N291" s="23">
        <f t="shared" si="146"/>
        <v>-245.70048226341552</v>
      </c>
      <c r="O291" s="23">
        <f t="shared" si="146"/>
        <v>-240.25474262770337</v>
      </c>
      <c r="P291" s="23">
        <f t="shared" si="146"/>
        <v>-245.76280784419728</v>
      </c>
      <c r="Q291" s="23">
        <f t="shared" si="146"/>
        <v>-223.9299509971587</v>
      </c>
      <c r="R291" s="23">
        <f t="shared" si="146"/>
        <v>-212.84866063946652</v>
      </c>
      <c r="S291" s="23">
        <f t="shared" si="146"/>
        <v>-209.16860308356064</v>
      </c>
      <c r="T291" s="23">
        <f t="shared" si="146"/>
        <v>-217.00582506249401</v>
      </c>
      <c r="U291" s="23">
        <f t="shared" si="146"/>
        <v>-234.72402054190826</v>
      </c>
      <c r="V291" s="23">
        <f t="shared" si="146"/>
        <v>-234.16492443884428</v>
      </c>
      <c r="W291" s="23">
        <f t="shared" si="146"/>
        <v>-228.2132575117177</v>
      </c>
      <c r="X291" s="23">
        <f t="shared" si="146"/>
        <v>-227.07298835342382</v>
      </c>
      <c r="Y291" s="23">
        <f t="shared" si="146"/>
        <v>-225.71088764013658</v>
      </c>
      <c r="Z291" s="23">
        <f t="shared" si="146"/>
        <v>-223.8051808612687</v>
      </c>
      <c r="AA291" s="23">
        <f t="shared" si="146"/>
        <v>-224.56224947777784</v>
      </c>
      <c r="AB291" s="23">
        <f t="shared" si="146"/>
        <v>-226.42195886506397</v>
      </c>
      <c r="AC291" s="23">
        <f t="shared" si="146"/>
        <v>-228.50066570603428</v>
      </c>
      <c r="AD291" s="23">
        <f t="shared" si="146"/>
        <v>-229.56377096704929</v>
      </c>
      <c r="AE291" s="23">
        <f t="shared" si="146"/>
        <v>-228.37564270080176</v>
      </c>
      <c r="AF291" s="23">
        <f t="shared" si="146"/>
        <v>-227.57144032204016</v>
      </c>
    </row>
    <row r="292" spans="1:32" s="8" customFormat="1" hidden="1">
      <c r="A292" s="69" t="s">
        <v>44</v>
      </c>
      <c r="B292" s="63"/>
      <c r="C292" s="23">
        <f t="shared" si="143"/>
        <v>-957.79968184054064</v>
      </c>
      <c r="D292" s="23">
        <f t="shared" si="146"/>
        <v>-1046.2104414545709</v>
      </c>
      <c r="E292" s="23">
        <f t="shared" si="146"/>
        <v>-822.12862985247511</v>
      </c>
      <c r="F292" s="23">
        <f t="shared" si="146"/>
        <v>-662.58432651023134</v>
      </c>
      <c r="G292" s="23">
        <f t="shared" si="146"/>
        <v>-635.59558060361235</v>
      </c>
      <c r="H292" s="23">
        <f t="shared" si="146"/>
        <v>-562.81102909275364</v>
      </c>
      <c r="I292" s="23">
        <f t="shared" si="146"/>
        <v>-598.06926770560551</v>
      </c>
      <c r="J292" s="23">
        <f t="shared" si="146"/>
        <v>-473.61360065181765</v>
      </c>
      <c r="K292" s="23">
        <f t="shared" si="146"/>
        <v>-375.03171521688853</v>
      </c>
      <c r="L292" s="23">
        <f t="shared" si="146"/>
        <v>-215.10123753186463</v>
      </c>
      <c r="M292" s="23">
        <f t="shared" si="146"/>
        <v>-309.62346352315609</v>
      </c>
      <c r="N292" s="23">
        <f t="shared" si="146"/>
        <v>-353.83153706116735</v>
      </c>
      <c r="O292" s="23">
        <f t="shared" si="146"/>
        <v>-354.04224525320637</v>
      </c>
      <c r="P292" s="23">
        <f t="shared" si="146"/>
        <v>-346.19520372552682</v>
      </c>
      <c r="Q292" s="23">
        <f t="shared" si="146"/>
        <v>-354.1320533331637</v>
      </c>
      <c r="R292" s="23">
        <f t="shared" si="146"/>
        <v>-322.67198623353829</v>
      </c>
      <c r="S292" s="23">
        <f t="shared" si="146"/>
        <v>-306.70439478887062</v>
      </c>
      <c r="T292" s="23">
        <f t="shared" si="146"/>
        <v>-301.40161382665372</v>
      </c>
      <c r="U292" s="23">
        <f t="shared" si="146"/>
        <v>-312.69466315406441</v>
      </c>
      <c r="V292" s="23">
        <f t="shared" si="146"/>
        <v>-338.22570668959054</v>
      </c>
      <c r="W292" s="23">
        <f t="shared" si="146"/>
        <v>-337.42007685192146</v>
      </c>
      <c r="X292" s="23">
        <f t="shared" si="146"/>
        <v>-328.84401911500555</v>
      </c>
      <c r="Y292" s="23">
        <f t="shared" si="146"/>
        <v>-327.20094764328354</v>
      </c>
      <c r="Z292" s="23">
        <f t="shared" si="146"/>
        <v>-325.23822787020555</v>
      </c>
      <c r="AA292" s="23">
        <f t="shared" si="146"/>
        <v>-322.49219863750221</v>
      </c>
      <c r="AB292" s="23">
        <f t="shared" si="146"/>
        <v>-323.5830970774665</v>
      </c>
      <c r="AC292" s="23">
        <f t="shared" si="146"/>
        <v>-326.26284634343403</v>
      </c>
      <c r="AD292" s="23">
        <f t="shared" si="146"/>
        <v>-329.25816011091501</v>
      </c>
      <c r="AE292" s="23">
        <f t="shared" si="146"/>
        <v>-330.79004222234994</v>
      </c>
      <c r="AF292" s="23">
        <f t="shared" si="146"/>
        <v>-329.07800814266056</v>
      </c>
    </row>
    <row r="293" spans="1:32" s="8" customFormat="1" hidden="1">
      <c r="A293" s="69" t="s">
        <v>45</v>
      </c>
      <c r="B293" s="63"/>
      <c r="C293" s="23">
        <f t="shared" si="143"/>
        <v>-1490.69742372058</v>
      </c>
      <c r="D293" s="23">
        <f t="shared" si="146"/>
        <v>-1413.3866153677873</v>
      </c>
      <c r="E293" s="23">
        <f t="shared" si="146"/>
        <v>-1548.0691991740457</v>
      </c>
      <c r="F293" s="23">
        <f t="shared" si="146"/>
        <v>-1213.8034725311238</v>
      </c>
      <c r="G293" s="23">
        <f t="shared" si="146"/>
        <v>-974.36656226225739</v>
      </c>
      <c r="H293" s="23">
        <f t="shared" si="146"/>
        <v>-929.51842777516799</v>
      </c>
      <c r="I293" s="23">
        <f t="shared" si="146"/>
        <v>-851.43964339997922</v>
      </c>
      <c r="J293" s="23">
        <f t="shared" si="146"/>
        <v>-904.77950448946501</v>
      </c>
      <c r="K293" s="23">
        <f t="shared" si="146"/>
        <v>-716.49874363408389</v>
      </c>
      <c r="L293" s="23">
        <f t="shared" si="146"/>
        <v>-567.36071853937574</v>
      </c>
      <c r="M293" s="23">
        <f t="shared" si="146"/>
        <v>-325.41245908818513</v>
      </c>
      <c r="N293" s="23">
        <f t="shared" si="146"/>
        <v>-468.40889347066422</v>
      </c>
      <c r="O293" s="23">
        <f t="shared" si="146"/>
        <v>-535.28836885919827</v>
      </c>
      <c r="P293" s="23">
        <f t="shared" si="146"/>
        <v>-535.60713536983383</v>
      </c>
      <c r="Q293" s="23">
        <f t="shared" si="146"/>
        <v>-523.73586438418454</v>
      </c>
      <c r="R293" s="23">
        <f t="shared" si="146"/>
        <v>-535.74300008395755</v>
      </c>
      <c r="S293" s="23">
        <f t="shared" si="146"/>
        <v>-488.14914188287747</v>
      </c>
      <c r="T293" s="23">
        <f t="shared" si="146"/>
        <v>-463.99282712920228</v>
      </c>
      <c r="U293" s="23">
        <f t="shared" si="146"/>
        <v>-455.97059995505418</v>
      </c>
      <c r="V293" s="23">
        <f t="shared" si="146"/>
        <v>-473.05510860039607</v>
      </c>
      <c r="W293" s="23">
        <f t="shared" si="146"/>
        <v>-511.67933854585283</v>
      </c>
      <c r="X293" s="23">
        <f t="shared" si="146"/>
        <v>-510.46055436032782</v>
      </c>
      <c r="Y293" s="23">
        <f t="shared" si="146"/>
        <v>-497.48640288879733</v>
      </c>
      <c r="Z293" s="23">
        <f t="shared" si="146"/>
        <v>-495.00070855153683</v>
      </c>
      <c r="AA293" s="23">
        <f t="shared" si="146"/>
        <v>-492.03143940559016</v>
      </c>
      <c r="AB293" s="23">
        <f t="shared" si="146"/>
        <v>-487.87715310024208</v>
      </c>
      <c r="AC293" s="23">
        <f t="shared" si="146"/>
        <v>-489.527501317842</v>
      </c>
      <c r="AD293" s="23">
        <f t="shared" si="146"/>
        <v>-493.58151703799359</v>
      </c>
      <c r="AE293" s="23">
        <f t="shared" si="146"/>
        <v>-498.11292945570364</v>
      </c>
      <c r="AF293" s="23">
        <f t="shared" si="146"/>
        <v>-500.43041275163949</v>
      </c>
    </row>
    <row r="294" spans="1:32" s="8" customFormat="1" hidden="1">
      <c r="A294" s="69" t="s">
        <v>46</v>
      </c>
      <c r="B294" s="63"/>
      <c r="C294" s="23">
        <f t="shared" si="143"/>
        <v>-2314.4620110549081</v>
      </c>
      <c r="D294" s="23">
        <f t="shared" si="146"/>
        <v>-2029.792845219099</v>
      </c>
      <c r="E294" s="23">
        <f t="shared" si="146"/>
        <v>-1966.5754127794303</v>
      </c>
      <c r="F294" s="23">
        <f t="shared" si="146"/>
        <v>-2181.4533500312432</v>
      </c>
      <c r="G294" s="23">
        <f t="shared" si="146"/>
        <v>-1726.6195875084277</v>
      </c>
      <c r="H294" s="23">
        <f t="shared" si="146"/>
        <v>-1396.2694204373677</v>
      </c>
      <c r="I294" s="23">
        <f t="shared" si="146"/>
        <v>-1391.1020583908903</v>
      </c>
      <c r="J294" s="23">
        <f t="shared" si="146"/>
        <v>-1274.2506282143436</v>
      </c>
      <c r="K294" s="23">
        <f t="shared" si="146"/>
        <v>-1354.0781908948068</v>
      </c>
      <c r="L294" s="23">
        <f t="shared" si="146"/>
        <v>-1072.3002872461054</v>
      </c>
      <c r="M294" s="23">
        <f t="shared" si="146"/>
        <v>-849.10276098492318</v>
      </c>
      <c r="N294" s="23">
        <f t="shared" si="146"/>
        <v>-487.00695772877179</v>
      </c>
      <c r="O294" s="23">
        <f t="shared" si="146"/>
        <v>-701.01307989694897</v>
      </c>
      <c r="P294" s="23">
        <f t="shared" si="146"/>
        <v>-801.10380762977911</v>
      </c>
      <c r="Q294" s="23">
        <f t="shared" si="146"/>
        <v>-801.58086836987934</v>
      </c>
      <c r="R294" s="23">
        <f t="shared" si="146"/>
        <v>-783.81451860166646</v>
      </c>
      <c r="S294" s="23">
        <f t="shared" si="146"/>
        <v>-801.78420127628817</v>
      </c>
      <c r="T294" s="23">
        <f t="shared" si="146"/>
        <v>-730.55601242934154</v>
      </c>
      <c r="U294" s="23">
        <f t="shared" si="146"/>
        <v>-694.40406732223062</v>
      </c>
      <c r="V294" s="23">
        <f t="shared" si="146"/>
        <v>-682.39813349524036</v>
      </c>
      <c r="W294" s="23">
        <f t="shared" si="146"/>
        <v>-707.96652937956674</v>
      </c>
      <c r="X294" s="23">
        <f t="shared" si="146"/>
        <v>-765.77091945442828</v>
      </c>
      <c r="Y294" s="23">
        <f t="shared" si="146"/>
        <v>-763.94690699963905</v>
      </c>
      <c r="Z294" s="23">
        <f t="shared" si="146"/>
        <v>-744.5300043556316</v>
      </c>
      <c r="AA294" s="23">
        <f t="shared" si="146"/>
        <v>-740.80995491307226</v>
      </c>
      <c r="AB294" s="23">
        <f t="shared" si="146"/>
        <v>-736.36619533024225</v>
      </c>
      <c r="AC294" s="23">
        <f t="shared" si="146"/>
        <v>-730.14895847099353</v>
      </c>
      <c r="AD294" s="23">
        <f t="shared" si="146"/>
        <v>-732.61884258943962</v>
      </c>
      <c r="AE294" s="23">
        <f t="shared" si="146"/>
        <v>-738.6860161327877</v>
      </c>
      <c r="AF294" s="23">
        <f t="shared" si="146"/>
        <v>-745.46765375645737</v>
      </c>
    </row>
    <row r="295" spans="1:32" s="8" customFormat="1" hidden="1">
      <c r="A295" s="69" t="s">
        <v>47</v>
      </c>
      <c r="B295" s="63"/>
      <c r="C295" s="23">
        <f t="shared" si="143"/>
        <v>-2629.2137874092891</v>
      </c>
      <c r="D295" s="23">
        <f t="shared" si="146"/>
        <v>-2651.2693951630854</v>
      </c>
      <c r="E295" s="23">
        <f t="shared" si="146"/>
        <v>-2406.8854781100895</v>
      </c>
      <c r="F295" s="23">
        <f t="shared" si="146"/>
        <v>-2391.542418442592</v>
      </c>
      <c r="G295" s="23">
        <f t="shared" si="146"/>
        <v>-2710.8326088078279</v>
      </c>
      <c r="H295" s="23">
        <f t="shared" si="146"/>
        <v>-2187.2302856758483</v>
      </c>
      <c r="I295" s="23">
        <f t="shared" si="146"/>
        <v>-1863.9838362790663</v>
      </c>
      <c r="J295" s="23">
        <f t="shared" si="146"/>
        <v>-1857.0855405849454</v>
      </c>
      <c r="K295" s="23">
        <f t="shared" si="146"/>
        <v>-1701.0918806887425</v>
      </c>
      <c r="L295" s="23">
        <f t="shared" si="146"/>
        <v>-1807.6596278211891</v>
      </c>
      <c r="M295" s="23">
        <f t="shared" si="146"/>
        <v>-1431.4933592386856</v>
      </c>
      <c r="N295" s="23">
        <f t="shared" si="146"/>
        <v>-1133.5303908038425</v>
      </c>
      <c r="O295" s="23">
        <f t="shared" si="146"/>
        <v>-650.14178787753019</v>
      </c>
      <c r="P295" s="23">
        <f t="shared" si="146"/>
        <v>-935.83446777686697</v>
      </c>
      <c r="Q295" s="23">
        <f t="shared" si="146"/>
        <v>-1069.4530201311568</v>
      </c>
      <c r="R295" s="23">
        <f t="shared" si="146"/>
        <v>-1070.0898839738038</v>
      </c>
      <c r="S295" s="23">
        <f t="shared" si="146"/>
        <v>-1046.3722630670479</v>
      </c>
      <c r="T295" s="23">
        <f t="shared" si="146"/>
        <v>-1070.3613281846287</v>
      </c>
      <c r="U295" s="23">
        <f t="shared" si="146"/>
        <v>-975.27352438774176</v>
      </c>
      <c r="V295" s="23">
        <f t="shared" si="146"/>
        <v>-927.01160563240978</v>
      </c>
      <c r="W295" s="23">
        <f t="shared" si="146"/>
        <v>-910.98399214651386</v>
      </c>
      <c r="X295" s="23">
        <f t="shared" si="146"/>
        <v>-945.11714435222495</v>
      </c>
      <c r="Y295" s="23">
        <f t="shared" si="146"/>
        <v>-1022.2845213558419</v>
      </c>
      <c r="Z295" s="23">
        <f t="shared" si="146"/>
        <v>-1019.8495115481832</v>
      </c>
      <c r="AA295" s="23">
        <f t="shared" si="146"/>
        <v>-993.92844491929623</v>
      </c>
      <c r="AB295" s="23">
        <f t="shared" si="146"/>
        <v>-988.96227440120424</v>
      </c>
      <c r="AC295" s="23">
        <f t="shared" si="146"/>
        <v>-983.02996942233369</v>
      </c>
      <c r="AD295" s="23">
        <f t="shared" si="146"/>
        <v>-974.73011780177183</v>
      </c>
      <c r="AE295" s="23">
        <f t="shared" si="146"/>
        <v>-978.02734970191887</v>
      </c>
      <c r="AF295" s="23">
        <f t="shared" si="146"/>
        <v>-986.12687064763884</v>
      </c>
    </row>
    <row r="296" spans="1:32" s="8" customFormat="1" hidden="1">
      <c r="A296" s="69" t="s">
        <v>48</v>
      </c>
      <c r="B296" s="63"/>
      <c r="C296" s="76">
        <f>-(B68+B69)*(1-C408)</f>
        <v>-2528.6725616280096</v>
      </c>
      <c r="D296" s="23">
        <f t="shared" ref="D296:AF296" si="147">-(C68+C69)*(1-D408)</f>
        <v>-3603.586313472626</v>
      </c>
      <c r="E296" s="23">
        <f t="shared" si="147"/>
        <v>-4280.3936546204486</v>
      </c>
      <c r="F296" s="23">
        <f t="shared" si="147"/>
        <v>-4476.5997670077923</v>
      </c>
      <c r="G296" s="23">
        <f t="shared" si="147"/>
        <v>-4739.7997868850871</v>
      </c>
      <c r="H296" s="23">
        <f t="shared" si="147"/>
        <v>-5455.1594736702136</v>
      </c>
      <c r="I296" s="23">
        <f t="shared" si="147"/>
        <v>-5353.3206556017622</v>
      </c>
      <c r="J296" s="23">
        <f t="shared" si="147"/>
        <v>-4869.6518086388623</v>
      </c>
      <c r="K296" s="23">
        <f t="shared" si="147"/>
        <v>-4649.1359781970687</v>
      </c>
      <c r="L296" s="23">
        <f t="shared" si="147"/>
        <v>-4340.9144273931843</v>
      </c>
      <c r="M296" s="23">
        <f t="shared" si="147"/>
        <v>-4351.1612680818007</v>
      </c>
      <c r="N296" s="23">
        <f t="shared" si="147"/>
        <v>-3844.5178456372391</v>
      </c>
      <c r="O296" s="23">
        <f t="shared" si="147"/>
        <v>-3218.4879333705217</v>
      </c>
      <c r="P296" s="23">
        <f t="shared" si="147"/>
        <v>-2288.3931319962144</v>
      </c>
      <c r="Q296" s="23">
        <f t="shared" si="147"/>
        <v>-2270.5512408922791</v>
      </c>
      <c r="R296" s="23">
        <f t="shared" si="147"/>
        <v>-2444.3169269527593</v>
      </c>
      <c r="S296" s="23">
        <f t="shared" si="147"/>
        <v>-2521.0386435822993</v>
      </c>
      <c r="T296" s="23">
        <f t="shared" si="147"/>
        <v>-2522.3046909457471</v>
      </c>
      <c r="U296" s="23">
        <f t="shared" si="147"/>
        <v>-2555.452563411769</v>
      </c>
      <c r="V296" s="23">
        <f t="shared" si="147"/>
        <v>-2440.7223390206268</v>
      </c>
      <c r="W296" s="23">
        <f t="shared" si="147"/>
        <v>-2325.0615697546523</v>
      </c>
      <c r="X296" s="23">
        <f t="shared" si="147"/>
        <v>-2252.792999129892</v>
      </c>
      <c r="Y296" s="23">
        <f t="shared" si="147"/>
        <v>-2267.6230687675111</v>
      </c>
      <c r="Z296" s="23">
        <f t="shared" si="147"/>
        <v>-2378.9483650463135</v>
      </c>
      <c r="AA296" s="23">
        <f t="shared" si="147"/>
        <v>-2424.2381868530556</v>
      </c>
      <c r="AB296" s="23">
        <f t="shared" si="147"/>
        <v>-2408.7888914988803</v>
      </c>
      <c r="AC296" s="23">
        <f t="shared" si="147"/>
        <v>-2395.2968000400806</v>
      </c>
      <c r="AD296" s="23">
        <f t="shared" si="147"/>
        <v>-2381.3463772978798</v>
      </c>
      <c r="AE296" s="23">
        <f t="shared" si="147"/>
        <v>-2363.9789643400695</v>
      </c>
      <c r="AF296" s="23">
        <f t="shared" si="147"/>
        <v>-2360.8774435152136</v>
      </c>
    </row>
    <row r="297" spans="1:32" s="8" customFormat="1" hidden="1">
      <c r="A297" s="7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</row>
    <row r="298" spans="1:32" s="8" customFormat="1">
      <c r="A298" s="68" t="s">
        <v>26</v>
      </c>
      <c r="B298" s="65">
        <v>2010</v>
      </c>
      <c r="C298" s="65">
        <f>B298+5</f>
        <v>2015</v>
      </c>
      <c r="D298" s="65">
        <f t="shared" ref="D298:AF298" si="148">C298+5</f>
        <v>2020</v>
      </c>
      <c r="E298" s="65">
        <f t="shared" si="148"/>
        <v>2025</v>
      </c>
      <c r="F298" s="65">
        <f t="shared" si="148"/>
        <v>2030</v>
      </c>
      <c r="G298" s="65">
        <f t="shared" si="148"/>
        <v>2035</v>
      </c>
      <c r="H298" s="65">
        <f t="shared" si="148"/>
        <v>2040</v>
      </c>
      <c r="I298" s="65">
        <f t="shared" si="148"/>
        <v>2045</v>
      </c>
      <c r="J298" s="65">
        <f t="shared" si="148"/>
        <v>2050</v>
      </c>
      <c r="K298" s="65">
        <f t="shared" si="148"/>
        <v>2055</v>
      </c>
      <c r="L298" s="65">
        <f t="shared" si="148"/>
        <v>2060</v>
      </c>
      <c r="M298" s="65">
        <f t="shared" si="148"/>
        <v>2065</v>
      </c>
      <c r="N298" s="65">
        <f t="shared" si="148"/>
        <v>2070</v>
      </c>
      <c r="O298" s="65">
        <f t="shared" si="148"/>
        <v>2075</v>
      </c>
      <c r="P298" s="65">
        <f t="shared" si="148"/>
        <v>2080</v>
      </c>
      <c r="Q298" s="65">
        <f t="shared" si="148"/>
        <v>2085</v>
      </c>
      <c r="R298" s="65">
        <f t="shared" si="148"/>
        <v>2090</v>
      </c>
      <c r="S298" s="65">
        <f t="shared" si="148"/>
        <v>2095</v>
      </c>
      <c r="T298" s="65">
        <f t="shared" si="148"/>
        <v>2100</v>
      </c>
      <c r="U298" s="65">
        <f t="shared" si="148"/>
        <v>2105</v>
      </c>
      <c r="V298" s="65">
        <f t="shared" si="148"/>
        <v>2110</v>
      </c>
      <c r="W298" s="65">
        <f t="shared" si="148"/>
        <v>2115</v>
      </c>
      <c r="X298" s="65">
        <f t="shared" si="148"/>
        <v>2120</v>
      </c>
      <c r="Y298" s="65">
        <f t="shared" si="148"/>
        <v>2125</v>
      </c>
      <c r="Z298" s="65">
        <f t="shared" si="148"/>
        <v>2130</v>
      </c>
      <c r="AA298" s="65">
        <f t="shared" si="148"/>
        <v>2135</v>
      </c>
      <c r="AB298" s="65">
        <f t="shared" si="148"/>
        <v>2140</v>
      </c>
      <c r="AC298" s="65">
        <f t="shared" si="148"/>
        <v>2145</v>
      </c>
      <c r="AD298" s="65">
        <f t="shared" si="148"/>
        <v>2150</v>
      </c>
      <c r="AE298" s="65">
        <f t="shared" si="148"/>
        <v>2155</v>
      </c>
      <c r="AF298" s="65">
        <f t="shared" si="148"/>
        <v>2160</v>
      </c>
    </row>
    <row r="299" spans="1:32" s="8" customFormat="1">
      <c r="A299" s="69" t="s">
        <v>1</v>
      </c>
      <c r="B299" s="63"/>
      <c r="C299" s="64">
        <f t="shared" ref="C299:AF299" si="149">SUM(C300:C318)</f>
        <v>-6383.4538279676535</v>
      </c>
      <c r="D299" s="64">
        <f t="shared" si="149"/>
        <v>-7351.4121121607577</v>
      </c>
      <c r="E299" s="64">
        <f t="shared" si="149"/>
        <v>-7860.9751881483207</v>
      </c>
      <c r="F299" s="64">
        <f t="shared" si="149"/>
        <v>-7838.773651570481</v>
      </c>
      <c r="G299" s="64">
        <f t="shared" si="149"/>
        <v>-7532.8125888885043</v>
      </c>
      <c r="H299" s="64">
        <f t="shared" si="149"/>
        <v>-7017.3606989491982</v>
      </c>
      <c r="I299" s="64">
        <f t="shared" si="149"/>
        <v>-6588.7383368818464</v>
      </c>
      <c r="J299" s="64">
        <f t="shared" si="149"/>
        <v>-5932.417191524195</v>
      </c>
      <c r="K299" s="64">
        <f t="shared" si="149"/>
        <v>-5325.9370730660339</v>
      </c>
      <c r="L299" s="64">
        <f t="shared" si="149"/>
        <v>-4729.852839877929</v>
      </c>
      <c r="M299" s="64">
        <f t="shared" si="149"/>
        <v>-4101.3853360074372</v>
      </c>
      <c r="N299" s="64">
        <f t="shared" si="149"/>
        <v>-2962.9222558779834</v>
      </c>
      <c r="O299" s="64">
        <f t="shared" si="149"/>
        <v>-1782.5880389001891</v>
      </c>
      <c r="P299" s="64">
        <f t="shared" si="149"/>
        <v>-634.0057110810867</v>
      </c>
      <c r="Q299" s="64">
        <f t="shared" si="149"/>
        <v>-319.70195291922755</v>
      </c>
      <c r="R299" s="64">
        <f t="shared" si="149"/>
        <v>-401.83257215299</v>
      </c>
      <c r="S299" s="64">
        <f t="shared" si="149"/>
        <v>-346.70279447855182</v>
      </c>
      <c r="T299" s="64">
        <f t="shared" si="149"/>
        <v>-274.91685468707237</v>
      </c>
      <c r="U299" s="64">
        <f t="shared" si="149"/>
        <v>-174.57819169145978</v>
      </c>
      <c r="V299" s="64">
        <f t="shared" si="149"/>
        <v>4.3384911405846651</v>
      </c>
      <c r="W299" s="64">
        <f t="shared" si="149"/>
        <v>148.01813321286818</v>
      </c>
      <c r="X299" s="64">
        <f t="shared" si="149"/>
        <v>214.37828322467931</v>
      </c>
      <c r="Y299" s="64">
        <f t="shared" si="149"/>
        <v>176.63721101642204</v>
      </c>
      <c r="Z299" s="64">
        <f t="shared" si="149"/>
        <v>66.549013043967079</v>
      </c>
      <c r="AA299" s="64">
        <f t="shared" si="149"/>
        <v>23.217754920647621</v>
      </c>
      <c r="AB299" s="64">
        <f t="shared" si="149"/>
        <v>41.20725568783655</v>
      </c>
      <c r="AC299" s="64">
        <f t="shared" si="149"/>
        <v>65.16317576397978</v>
      </c>
      <c r="AD299" s="64">
        <f t="shared" si="149"/>
        <v>88.638979760553411</v>
      </c>
      <c r="AE299" s="64">
        <f t="shared" si="149"/>
        <v>109.00519044850944</v>
      </c>
      <c r="AF299" s="64">
        <f t="shared" si="149"/>
        <v>111.97647468638525</v>
      </c>
    </row>
    <row r="300" spans="1:32" s="8" customFormat="1">
      <c r="A300" s="69" t="s">
        <v>63</v>
      </c>
      <c r="B300" s="63"/>
      <c r="C300" s="23">
        <f t="shared" ref="C300:AF300" si="150">C77</f>
        <v>5602.8668686335286</v>
      </c>
      <c r="D300" s="23">
        <f t="shared" si="150"/>
        <v>5129.6089746998005</v>
      </c>
      <c r="E300" s="23">
        <f t="shared" si="150"/>
        <v>4938.4977895742113</v>
      </c>
      <c r="F300" s="23">
        <f t="shared" si="150"/>
        <v>4905.1621450399834</v>
      </c>
      <c r="G300" s="23">
        <f t="shared" si="150"/>
        <v>5088.6963530742341</v>
      </c>
      <c r="H300" s="23">
        <f t="shared" si="150"/>
        <v>5503.6584999906909</v>
      </c>
      <c r="I300" s="23">
        <f t="shared" si="150"/>
        <v>5490.549172650286</v>
      </c>
      <c r="J300" s="23">
        <f t="shared" si="150"/>
        <v>5350.9982984066955</v>
      </c>
      <c r="K300" s="23">
        <f t="shared" si="150"/>
        <v>5324.2619974911258</v>
      </c>
      <c r="L300" s="23">
        <f t="shared" si="150"/>
        <v>5292.3243323505067</v>
      </c>
      <c r="M300" s="23">
        <f t="shared" si="150"/>
        <v>5247.6405403474919</v>
      </c>
      <c r="N300" s="23">
        <f t="shared" si="150"/>
        <v>5265.3918003877207</v>
      </c>
      <c r="O300" s="23">
        <f t="shared" si="150"/>
        <v>5308.9970750128714</v>
      </c>
      <c r="P300" s="23">
        <f t="shared" si="150"/>
        <v>5357.737261670728</v>
      </c>
      <c r="Q300" s="23">
        <f t="shared" si="150"/>
        <v>5382.6642729440609</v>
      </c>
      <c r="R300" s="23">
        <f t="shared" si="150"/>
        <v>5354.8058023175081</v>
      </c>
      <c r="S300" s="23">
        <f t="shared" si="150"/>
        <v>5335.9493800077444</v>
      </c>
      <c r="T300" s="23">
        <f t="shared" si="150"/>
        <v>5340.6059479223686</v>
      </c>
      <c r="U300" s="23">
        <f t="shared" si="150"/>
        <v>5345.0653271416804</v>
      </c>
      <c r="V300" s="23">
        <f t="shared" si="150"/>
        <v>5351.355704822141</v>
      </c>
      <c r="W300" s="23">
        <f t="shared" si="150"/>
        <v>5364.6519673460443</v>
      </c>
      <c r="X300" s="23">
        <f t="shared" si="150"/>
        <v>5376.0181849439832</v>
      </c>
      <c r="Y300" s="23">
        <f t="shared" si="150"/>
        <v>5382.0458971047192</v>
      </c>
      <c r="Z300" s="23">
        <f t="shared" si="150"/>
        <v>5383.0419678622657</v>
      </c>
      <c r="AA300" s="23">
        <f t="shared" si="150"/>
        <v>5382.1433703030762</v>
      </c>
      <c r="AB300" s="23">
        <f t="shared" si="150"/>
        <v>5386.0891905714643</v>
      </c>
      <c r="AC300" s="23">
        <f t="shared" si="150"/>
        <v>5392.8555072738818</v>
      </c>
      <c r="AD300" s="23">
        <f t="shared" si="150"/>
        <v>5398.8165480903526</v>
      </c>
      <c r="AE300" s="23">
        <f t="shared" si="150"/>
        <v>5404.698346421239</v>
      </c>
      <c r="AF300" s="23">
        <f t="shared" si="150"/>
        <v>5410.6454186049459</v>
      </c>
    </row>
    <row r="301" spans="1:32" s="8" customFormat="1">
      <c r="A301" s="69" t="s">
        <v>31</v>
      </c>
      <c r="B301" s="63"/>
      <c r="C301" s="23">
        <f t="shared" ref="C301:C317" si="151">-B77*(1-C412)</f>
        <v>-3.511200000000263</v>
      </c>
      <c r="D301" s="23">
        <f t="shared" ref="D301:AF309" si="152">-C77*(1-D412)</f>
        <v>-2.9134907716892382</v>
      </c>
      <c r="E301" s="23">
        <f t="shared" si="152"/>
        <v>-2.4109162181087544</v>
      </c>
      <c r="F301" s="23">
        <f t="shared" si="152"/>
        <v>-2.1235540495171157</v>
      </c>
      <c r="G301" s="23">
        <f t="shared" si="152"/>
        <v>-1.9620648580157773</v>
      </c>
      <c r="H301" s="23">
        <f t="shared" si="152"/>
        <v>-1.8828176506373722</v>
      </c>
      <c r="I301" s="23">
        <f t="shared" si="152"/>
        <v>-2.0363536449964537</v>
      </c>
      <c r="J301" s="23">
        <f t="shared" si="152"/>
        <v>-2.0315031938805039</v>
      </c>
      <c r="K301" s="23">
        <f t="shared" si="152"/>
        <v>-1.979869370410378</v>
      </c>
      <c r="L301" s="23">
        <f t="shared" si="152"/>
        <v>-1.9699769390716177</v>
      </c>
      <c r="M301" s="23">
        <f t="shared" si="152"/>
        <v>-1.9581600029695894</v>
      </c>
      <c r="N301" s="23">
        <f t="shared" si="152"/>
        <v>-1.9416269999284748</v>
      </c>
      <c r="O301" s="23">
        <f t="shared" si="152"/>
        <v>-1.9481949661433591</v>
      </c>
      <c r="P301" s="23">
        <f t="shared" si="152"/>
        <v>-1.9643289177546639</v>
      </c>
      <c r="Q301" s="23">
        <f t="shared" si="152"/>
        <v>-1.98236278681807</v>
      </c>
      <c r="R301" s="23">
        <f t="shared" si="152"/>
        <v>-1.9915857809892028</v>
      </c>
      <c r="S301" s="23">
        <f t="shared" si="152"/>
        <v>-1.9812781468573788</v>
      </c>
      <c r="T301" s="23">
        <f t="shared" si="152"/>
        <v>-1.9743012706027665</v>
      </c>
      <c r="U301" s="23">
        <f t="shared" si="152"/>
        <v>-1.9760242007311772</v>
      </c>
      <c r="V301" s="23">
        <f t="shared" si="152"/>
        <v>-1.9776741710423227</v>
      </c>
      <c r="W301" s="23">
        <f t="shared" si="152"/>
        <v>-1.980001610784093</v>
      </c>
      <c r="X301" s="23">
        <f t="shared" si="152"/>
        <v>-1.9849212279179369</v>
      </c>
      <c r="Y301" s="23">
        <f t="shared" si="152"/>
        <v>-1.989126728429174</v>
      </c>
      <c r="Z301" s="23">
        <f t="shared" si="152"/>
        <v>-1.9913569819286463</v>
      </c>
      <c r="AA301" s="23">
        <f t="shared" si="152"/>
        <v>-1.9917255281089385</v>
      </c>
      <c r="AB301" s="23">
        <f t="shared" si="152"/>
        <v>-1.9913930470120385</v>
      </c>
      <c r="AC301" s="23">
        <f t="shared" si="152"/>
        <v>-1.9928530005113418</v>
      </c>
      <c r="AD301" s="23">
        <f t="shared" si="152"/>
        <v>-1.9953565376912363</v>
      </c>
      <c r="AE301" s="23">
        <f t="shared" si="152"/>
        <v>-1.9975621227933305</v>
      </c>
      <c r="AF301" s="23">
        <f t="shared" si="152"/>
        <v>-1.9997383881757582</v>
      </c>
    </row>
    <row r="302" spans="1:32" s="8" customFormat="1" hidden="1">
      <c r="A302" s="69" t="s">
        <v>32</v>
      </c>
      <c r="B302" s="63"/>
      <c r="C302" s="23">
        <f t="shared" si="151"/>
        <v>-1.0144499999998882</v>
      </c>
      <c r="D302" s="23">
        <f t="shared" si="152"/>
        <v>-0.84660542546422757</v>
      </c>
      <c r="E302" s="23">
        <f t="shared" si="152"/>
        <v>-0.74736648814143702</v>
      </c>
      <c r="F302" s="23">
        <f t="shared" si="152"/>
        <v>-0.62718533564530099</v>
      </c>
      <c r="G302" s="23">
        <f t="shared" si="152"/>
        <v>-0.59832569257673363</v>
      </c>
      <c r="H302" s="23">
        <f t="shared" si="152"/>
        <v>-0.5883840096218802</v>
      </c>
      <c r="I302" s="23">
        <f t="shared" si="152"/>
        <v>-0.61041762425087731</v>
      </c>
      <c r="J302" s="23">
        <f t="shared" si="152"/>
        <v>-0.66019465756153273</v>
      </c>
      <c r="K302" s="23">
        <f t="shared" si="152"/>
        <v>-0.65862212033481793</v>
      </c>
      <c r="L302" s="23">
        <f t="shared" si="152"/>
        <v>-0.64188221148440228</v>
      </c>
      <c r="M302" s="23">
        <f t="shared" si="152"/>
        <v>-0.63867504246629436</v>
      </c>
      <c r="N302" s="23">
        <f t="shared" si="152"/>
        <v>-0.63484394068175198</v>
      </c>
      <c r="O302" s="23">
        <f t="shared" si="152"/>
        <v>-0.62948386960175473</v>
      </c>
      <c r="P302" s="23">
        <f t="shared" si="152"/>
        <v>-0.63161323265063662</v>
      </c>
      <c r="Q302" s="23">
        <f t="shared" si="152"/>
        <v>-0.63684392953146174</v>
      </c>
      <c r="R302" s="23">
        <f t="shared" si="152"/>
        <v>-0.64269058786611732</v>
      </c>
      <c r="S302" s="23">
        <f t="shared" si="152"/>
        <v>-0.64568072245961694</v>
      </c>
      <c r="T302" s="23">
        <f t="shared" si="152"/>
        <v>-0.64233894290052618</v>
      </c>
      <c r="U302" s="23">
        <f t="shared" si="152"/>
        <v>-0.64007700944850487</v>
      </c>
      <c r="V302" s="23">
        <f t="shared" si="152"/>
        <v>-0.64063559084664445</v>
      </c>
      <c r="W302" s="23">
        <f t="shared" si="152"/>
        <v>-0.64117051835652461</v>
      </c>
      <c r="X302" s="23">
        <f t="shared" si="152"/>
        <v>-0.64192508438541096</v>
      </c>
      <c r="Y302" s="23">
        <f t="shared" si="152"/>
        <v>-0.64352004553422337</v>
      </c>
      <c r="Z302" s="23">
        <f t="shared" si="152"/>
        <v>-0.6448834869859148</v>
      </c>
      <c r="AA302" s="23">
        <f t="shared" si="152"/>
        <v>-0.6456065448147833</v>
      </c>
      <c r="AB302" s="23">
        <f t="shared" si="152"/>
        <v>-0.6457260290801472</v>
      </c>
      <c r="AC302" s="23">
        <f t="shared" si="152"/>
        <v>-0.64561823727077605</v>
      </c>
      <c r="AD302" s="23">
        <f t="shared" si="152"/>
        <v>-0.64609156050856265</v>
      </c>
      <c r="AE302" s="23">
        <f t="shared" si="152"/>
        <v>-0.64690321808839135</v>
      </c>
      <c r="AF302" s="23">
        <f t="shared" si="152"/>
        <v>-0.64761827831615559</v>
      </c>
    </row>
    <row r="303" spans="1:32" s="8" customFormat="1" hidden="1">
      <c r="A303" s="69" t="s">
        <v>33</v>
      </c>
      <c r="B303" s="63"/>
      <c r="C303" s="23">
        <f t="shared" si="151"/>
        <v>-4.1689800000002393</v>
      </c>
      <c r="D303" s="23">
        <f t="shared" si="152"/>
        <v>-3.2621310894345772</v>
      </c>
      <c r="E303" s="23">
        <f t="shared" si="152"/>
        <v>-2.7452356709422903</v>
      </c>
      <c r="F303" s="23">
        <f t="shared" si="152"/>
        <v>-2.4492533561327563</v>
      </c>
      <c r="G303" s="23">
        <f t="shared" si="152"/>
        <v>-2.1319071298854158</v>
      </c>
      <c r="H303" s="23">
        <f t="shared" si="152"/>
        <v>-1.9443251538541411</v>
      </c>
      <c r="I303" s="23">
        <f t="shared" si="152"/>
        <v>-1.9120185615072218</v>
      </c>
      <c r="J303" s="23">
        <f t="shared" si="152"/>
        <v>-1.9836192159417523</v>
      </c>
      <c r="K303" s="23">
        <f t="shared" si="152"/>
        <v>-2.1453751611583796</v>
      </c>
      <c r="L303" s="23">
        <f t="shared" si="152"/>
        <v>-2.1402650284610751</v>
      </c>
      <c r="M303" s="23">
        <f t="shared" si="152"/>
        <v>-2.0858668532616798</v>
      </c>
      <c r="N303" s="23">
        <f t="shared" si="152"/>
        <v>-2.0754448047487468</v>
      </c>
      <c r="O303" s="23">
        <f t="shared" si="152"/>
        <v>-2.0629952180786812</v>
      </c>
      <c r="P303" s="23">
        <f t="shared" si="152"/>
        <v>-2.0455770774964126</v>
      </c>
      <c r="Q303" s="23">
        <f t="shared" si="152"/>
        <v>-2.0524966769536892</v>
      </c>
      <c r="R303" s="23">
        <f t="shared" si="152"/>
        <v>-2.0694944018445862</v>
      </c>
      <c r="S303" s="23">
        <f t="shared" si="152"/>
        <v>-2.088493761235465</v>
      </c>
      <c r="T303" s="23">
        <f t="shared" si="152"/>
        <v>-2.0982105325118465</v>
      </c>
      <c r="U303" s="23">
        <f t="shared" si="152"/>
        <v>-2.0873510522388306</v>
      </c>
      <c r="V303" s="23">
        <f t="shared" si="152"/>
        <v>-2.0800006506738078</v>
      </c>
      <c r="W303" s="23">
        <f t="shared" si="152"/>
        <v>-2.0818158223710159</v>
      </c>
      <c r="X303" s="23">
        <f t="shared" si="152"/>
        <v>-2.0835541281563978</v>
      </c>
      <c r="Y303" s="23">
        <f t="shared" si="152"/>
        <v>-2.0860061734695265</v>
      </c>
      <c r="Z303" s="23">
        <f t="shared" si="152"/>
        <v>-2.0911891751683189</v>
      </c>
      <c r="AA303" s="23">
        <f t="shared" si="152"/>
        <v>-2.0956198281441494</v>
      </c>
      <c r="AB303" s="23">
        <f t="shared" si="152"/>
        <v>-2.0979694840954184</v>
      </c>
      <c r="AC303" s="23">
        <f t="shared" si="152"/>
        <v>-2.0983577613589879</v>
      </c>
      <c r="AD303" s="23">
        <f t="shared" si="152"/>
        <v>-2.0980074800173374</v>
      </c>
      <c r="AE303" s="23">
        <f t="shared" si="152"/>
        <v>-2.0995455959440812</v>
      </c>
      <c r="AF303" s="23">
        <f t="shared" si="152"/>
        <v>-2.1021831665320678</v>
      </c>
    </row>
    <row r="304" spans="1:32" s="8" customFormat="1" hidden="1">
      <c r="A304" s="69" t="s">
        <v>34</v>
      </c>
      <c r="B304" s="63"/>
      <c r="C304" s="23">
        <f t="shared" si="151"/>
        <v>-9.6595200000001</v>
      </c>
      <c r="D304" s="23">
        <f t="shared" si="152"/>
        <v>-9.3609723969454421</v>
      </c>
      <c r="E304" s="23">
        <f t="shared" si="152"/>
        <v>-7.5440351997209039</v>
      </c>
      <c r="F304" s="23">
        <f t="shared" si="152"/>
        <v>-6.4336304956626433</v>
      </c>
      <c r="G304" s="23">
        <f t="shared" si="152"/>
        <v>-5.8886008845476505</v>
      </c>
      <c r="H304" s="23">
        <f t="shared" si="152"/>
        <v>-5.1456651645915343</v>
      </c>
      <c r="I304" s="23">
        <f t="shared" si="152"/>
        <v>-4.9336697394199476</v>
      </c>
      <c r="J304" s="23">
        <f t="shared" si="152"/>
        <v>-4.8516926808349572</v>
      </c>
      <c r="K304" s="23">
        <f t="shared" si="152"/>
        <v>-5.0333773035978062</v>
      </c>
      <c r="L304" s="23">
        <f t="shared" si="152"/>
        <v>-5.4438284107619594</v>
      </c>
      <c r="M304" s="23">
        <f t="shared" si="152"/>
        <v>-5.4308615944847878</v>
      </c>
      <c r="N304" s="23">
        <f t="shared" si="152"/>
        <v>-5.2928277731720712</v>
      </c>
      <c r="O304" s="23">
        <f t="shared" si="152"/>
        <v>-5.2663821216980367</v>
      </c>
      <c r="P304" s="23">
        <f t="shared" si="152"/>
        <v>-5.2347916498571339</v>
      </c>
      <c r="Q304" s="23">
        <f t="shared" si="152"/>
        <v>-5.1905936138767039</v>
      </c>
      <c r="R304" s="23">
        <f t="shared" si="152"/>
        <v>-5.2081519005570973</v>
      </c>
      <c r="S304" s="23">
        <f t="shared" si="152"/>
        <v>-5.2512831436863499</v>
      </c>
      <c r="T304" s="23">
        <f t="shared" si="152"/>
        <v>-5.2994934773897082</v>
      </c>
      <c r="U304" s="23">
        <f t="shared" si="152"/>
        <v>-5.3241495079492687</v>
      </c>
      <c r="V304" s="23">
        <f t="shared" si="152"/>
        <v>-5.2965938858340049</v>
      </c>
      <c r="W304" s="23">
        <f t="shared" si="152"/>
        <v>-5.2779424510664965</v>
      </c>
      <c r="X304" s="23">
        <f t="shared" si="152"/>
        <v>-5.2825483975855825</v>
      </c>
      <c r="Y304" s="23">
        <f t="shared" si="152"/>
        <v>-5.2869592990411318</v>
      </c>
      <c r="Z304" s="23">
        <f t="shared" si="152"/>
        <v>-5.2931812942342154</v>
      </c>
      <c r="AA304" s="23">
        <f t="shared" si="152"/>
        <v>-5.3063330135286986</v>
      </c>
      <c r="AB304" s="23">
        <f t="shared" si="152"/>
        <v>-5.3175756693516689</v>
      </c>
      <c r="AC304" s="23">
        <f t="shared" si="152"/>
        <v>-5.3235378544531917</v>
      </c>
      <c r="AD304" s="23">
        <f t="shared" si="152"/>
        <v>-5.3245230969585302</v>
      </c>
      <c r="AE304" s="23">
        <f t="shared" si="152"/>
        <v>-5.3236342680236381</v>
      </c>
      <c r="AF304" s="23">
        <f t="shared" si="152"/>
        <v>-5.3275371934106053</v>
      </c>
    </row>
    <row r="305" spans="1:32" s="8" customFormat="1" hidden="1">
      <c r="A305" s="69" t="s">
        <v>35</v>
      </c>
      <c r="B305" s="63"/>
      <c r="C305" s="23">
        <f t="shared" si="151"/>
        <v>-10.379840000000129</v>
      </c>
      <c r="D305" s="23">
        <f t="shared" si="152"/>
        <v>-10.349062639853498</v>
      </c>
      <c r="E305" s="23">
        <f t="shared" si="152"/>
        <v>-10.451194504794698</v>
      </c>
      <c r="F305" s="23">
        <f t="shared" si="152"/>
        <v>-8.5810282322469771</v>
      </c>
      <c r="G305" s="23">
        <f t="shared" si="152"/>
        <v>-7.5895614555410242</v>
      </c>
      <c r="H305" s="23">
        <f t="shared" si="152"/>
        <v>-7.1834090955066081</v>
      </c>
      <c r="I305" s="23">
        <f t="shared" si="152"/>
        <v>-6.5944698123428971</v>
      </c>
      <c r="J305" s="23">
        <f t="shared" si="152"/>
        <v>-6.3227853192925592</v>
      </c>
      <c r="K305" s="23">
        <f t="shared" si="152"/>
        <v>-6.2177269408610716</v>
      </c>
      <c r="L305" s="23">
        <f t="shared" si="152"/>
        <v>-6.4505663740253194</v>
      </c>
      <c r="M305" s="23">
        <f t="shared" si="152"/>
        <v>-6.9765833901075531</v>
      </c>
      <c r="N305" s="23">
        <f t="shared" si="152"/>
        <v>-6.9599656593056318</v>
      </c>
      <c r="O305" s="23">
        <f t="shared" si="152"/>
        <v>-6.7830672722918903</v>
      </c>
      <c r="P305" s="23">
        <f t="shared" si="152"/>
        <v>-6.7491756286005531</v>
      </c>
      <c r="Q305" s="23">
        <f t="shared" si="152"/>
        <v>-6.7086905977543916</v>
      </c>
      <c r="R305" s="23">
        <f t="shared" si="152"/>
        <v>-6.6520482386589332</v>
      </c>
      <c r="S305" s="23">
        <f t="shared" si="152"/>
        <v>-6.6745502063864635</v>
      </c>
      <c r="T305" s="23">
        <f t="shared" si="152"/>
        <v>-6.7298254082674349</v>
      </c>
      <c r="U305" s="23">
        <f t="shared" si="152"/>
        <v>-6.7916097607428858</v>
      </c>
      <c r="V305" s="23">
        <f t="shared" si="152"/>
        <v>-6.8232079009281561</v>
      </c>
      <c r="W305" s="23">
        <f t="shared" si="152"/>
        <v>-6.7878937651678557</v>
      </c>
      <c r="X305" s="23">
        <f t="shared" si="152"/>
        <v>-6.7639908644549251</v>
      </c>
      <c r="Y305" s="23">
        <f t="shared" si="152"/>
        <v>-6.7698936533667231</v>
      </c>
      <c r="Z305" s="23">
        <f t="shared" si="152"/>
        <v>-6.7755464806618217</v>
      </c>
      <c r="AA305" s="23">
        <f t="shared" si="152"/>
        <v>-6.7835203301372351</v>
      </c>
      <c r="AB305" s="23">
        <f t="shared" si="152"/>
        <v>-6.8003750249325119</v>
      </c>
      <c r="AC305" s="23">
        <f t="shared" si="152"/>
        <v>-6.8147831436234263</v>
      </c>
      <c r="AD305" s="23">
        <f t="shared" si="152"/>
        <v>-6.8224240313240374</v>
      </c>
      <c r="AE305" s="23">
        <f t="shared" si="152"/>
        <v>-6.8236866770173483</v>
      </c>
      <c r="AF305" s="23">
        <f t="shared" si="152"/>
        <v>-6.8225475909338202</v>
      </c>
    </row>
    <row r="306" spans="1:32" s="8" customFormat="1" hidden="1">
      <c r="A306" s="69" t="s">
        <v>36</v>
      </c>
      <c r="B306" s="63"/>
      <c r="C306" s="23">
        <f t="shared" si="151"/>
        <v>-11.76863999999982</v>
      </c>
      <c r="D306" s="23">
        <f t="shared" si="152"/>
        <v>-6.8150955617257152</v>
      </c>
      <c r="E306" s="23">
        <f t="shared" si="152"/>
        <v>-7.7540652061899413</v>
      </c>
      <c r="F306" s="23">
        <f t="shared" si="152"/>
        <v>-8.7578628498307598</v>
      </c>
      <c r="G306" s="23">
        <f t="shared" si="152"/>
        <v>-7.7174893190066065</v>
      </c>
      <c r="H306" s="23">
        <f t="shared" si="152"/>
        <v>-7.5224788625731653</v>
      </c>
      <c r="I306" s="23">
        <f t="shared" si="152"/>
        <v>-7.4567383772133686</v>
      </c>
      <c r="J306" s="23">
        <f t="shared" si="152"/>
        <v>-6.8453899079521081</v>
      </c>
      <c r="K306" s="23">
        <f t="shared" si="152"/>
        <v>-6.5633677985487262</v>
      </c>
      <c r="L306" s="23">
        <f t="shared" si="152"/>
        <v>-6.4543119405456073</v>
      </c>
      <c r="M306" s="23">
        <f t="shared" si="152"/>
        <v>-6.6960109324755681</v>
      </c>
      <c r="N306" s="23">
        <f t="shared" si="152"/>
        <v>-7.2420429374383914</v>
      </c>
      <c r="O306" s="23">
        <f t="shared" si="152"/>
        <v>-7.224792900670975</v>
      </c>
      <c r="P306" s="23">
        <f t="shared" si="152"/>
        <v>-7.0411635161023538</v>
      </c>
      <c r="Q306" s="23">
        <f t="shared" si="152"/>
        <v>-7.0059822926999278</v>
      </c>
      <c r="R306" s="23">
        <f t="shared" si="152"/>
        <v>-6.9639568032422732</v>
      </c>
      <c r="S306" s="23">
        <f t="shared" si="152"/>
        <v>-6.9051591979232043</v>
      </c>
      <c r="T306" s="23">
        <f t="shared" si="152"/>
        <v>-6.9285173672945746</v>
      </c>
      <c r="U306" s="23">
        <f t="shared" si="152"/>
        <v>-6.9858957949594958</v>
      </c>
      <c r="V306" s="23">
        <f t="shared" si="152"/>
        <v>-7.0500310469115473</v>
      </c>
      <c r="W306" s="23">
        <f t="shared" si="152"/>
        <v>-7.0828314988189085</v>
      </c>
      <c r="X306" s="23">
        <f t="shared" si="152"/>
        <v>-7.0461736574122886</v>
      </c>
      <c r="Y306" s="23">
        <f t="shared" si="152"/>
        <v>-7.0213612494451123</v>
      </c>
      <c r="Z306" s="23">
        <f t="shared" si="152"/>
        <v>-7.0274886399397918</v>
      </c>
      <c r="AA306" s="23">
        <f t="shared" si="152"/>
        <v>-7.033356557758573</v>
      </c>
      <c r="AB306" s="23">
        <f t="shared" si="152"/>
        <v>-7.0416338128343874</v>
      </c>
      <c r="AC306" s="23">
        <f t="shared" si="152"/>
        <v>-7.0591298300937657</v>
      </c>
      <c r="AD306" s="23">
        <f t="shared" si="152"/>
        <v>-7.0740861788353673</v>
      </c>
      <c r="AE306" s="23">
        <f t="shared" si="152"/>
        <v>-7.0820178029146321</v>
      </c>
      <c r="AF306" s="23">
        <f t="shared" si="152"/>
        <v>-7.083328492375994</v>
      </c>
    </row>
    <row r="307" spans="1:32" s="8" customFormat="1" hidden="1">
      <c r="A307" s="69" t="s">
        <v>37</v>
      </c>
      <c r="B307" s="63"/>
      <c r="C307" s="23">
        <f t="shared" si="151"/>
        <v>-17.530920000000304</v>
      </c>
      <c r="D307" s="23">
        <f t="shared" si="152"/>
        <v>-13.145274341291685</v>
      </c>
      <c r="E307" s="23">
        <f t="shared" si="152"/>
        <v>-7.5602194034968671</v>
      </c>
      <c r="F307" s="23">
        <f t="shared" si="152"/>
        <v>-9.0241668623005129</v>
      </c>
      <c r="G307" s="23">
        <f t="shared" si="152"/>
        <v>-10.56278189633362</v>
      </c>
      <c r="H307" s="23">
        <f t="shared" si="152"/>
        <v>-9.5770728468160709</v>
      </c>
      <c r="I307" s="23">
        <f t="shared" si="152"/>
        <v>-9.6183394938650828</v>
      </c>
      <c r="J307" s="23">
        <f t="shared" si="152"/>
        <v>-9.5342828526655996</v>
      </c>
      <c r="K307" s="23">
        <f t="shared" si="152"/>
        <v>-8.7526047338123476</v>
      </c>
      <c r="L307" s="23">
        <f t="shared" si="152"/>
        <v>-8.3920075898956412</v>
      </c>
      <c r="M307" s="23">
        <f t="shared" si="152"/>
        <v>-8.2525673488219784</v>
      </c>
      <c r="N307" s="23">
        <f t="shared" si="152"/>
        <v>-8.56160682931473</v>
      </c>
      <c r="O307" s="23">
        <f t="shared" si="152"/>
        <v>-9.2597704658226778</v>
      </c>
      <c r="P307" s="23">
        <f t="shared" si="152"/>
        <v>-9.2377143440386522</v>
      </c>
      <c r="Q307" s="23">
        <f t="shared" si="152"/>
        <v>-9.0029234201826895</v>
      </c>
      <c r="R307" s="23">
        <f t="shared" si="152"/>
        <v>-8.9579402495183462</v>
      </c>
      <c r="S307" s="23">
        <f t="shared" si="152"/>
        <v>-8.9042059110929266</v>
      </c>
      <c r="T307" s="23">
        <f t="shared" si="152"/>
        <v>-8.8290265267813517</v>
      </c>
      <c r="U307" s="23">
        <f t="shared" si="152"/>
        <v>-8.858892586503611</v>
      </c>
      <c r="V307" s="23">
        <f t="shared" si="152"/>
        <v>-8.9322573917742787</v>
      </c>
      <c r="W307" s="23">
        <f t="shared" si="152"/>
        <v>-9.0142615606219376</v>
      </c>
      <c r="X307" s="23">
        <f t="shared" si="152"/>
        <v>-9.0562006458305166</v>
      </c>
      <c r="Y307" s="23">
        <f t="shared" si="152"/>
        <v>-9.0093294521452307</v>
      </c>
      <c r="Z307" s="23">
        <f t="shared" si="152"/>
        <v>-8.9776039840052047</v>
      </c>
      <c r="AA307" s="23">
        <f t="shared" si="152"/>
        <v>-8.9854385453334569</v>
      </c>
      <c r="AB307" s="23">
        <f t="shared" si="152"/>
        <v>-8.9929413415172998</v>
      </c>
      <c r="AC307" s="23">
        <f t="shared" si="152"/>
        <v>-9.0035247477123779</v>
      </c>
      <c r="AD307" s="23">
        <f t="shared" si="152"/>
        <v>-9.0258953833586233</v>
      </c>
      <c r="AE307" s="23">
        <f t="shared" si="152"/>
        <v>-9.0450187657453931</v>
      </c>
      <c r="AF307" s="23">
        <f t="shared" si="152"/>
        <v>-9.0551602436446057</v>
      </c>
    </row>
    <row r="308" spans="1:32" s="8" customFormat="1" hidden="1">
      <c r="A308" s="69" t="s">
        <v>38</v>
      </c>
      <c r="B308" s="63"/>
      <c r="C308" s="23">
        <f t="shared" si="151"/>
        <v>-37.004469999999927</v>
      </c>
      <c r="D308" s="23">
        <f t="shared" si="152"/>
        <v>-27.197883680438796</v>
      </c>
      <c r="E308" s="23">
        <f t="shared" si="152"/>
        <v>-20.594368979412106</v>
      </c>
      <c r="F308" s="23">
        <f t="shared" si="152"/>
        <v>-11.844359834281999</v>
      </c>
      <c r="G308" s="23">
        <f t="shared" si="152"/>
        <v>-14.127722283963667</v>
      </c>
      <c r="H308" s="23">
        <f t="shared" si="152"/>
        <v>-16.509356489577339</v>
      </c>
      <c r="I308" s="23">
        <f t="shared" si="152"/>
        <v>-15.501084027663731</v>
      </c>
      <c r="J308" s="23">
        <f t="shared" si="152"/>
        <v>-15.567876645165782</v>
      </c>
      <c r="K308" s="23">
        <f t="shared" si="152"/>
        <v>-15.431825778772977</v>
      </c>
      <c r="L308" s="23">
        <f t="shared" si="152"/>
        <v>-14.166631455127556</v>
      </c>
      <c r="M308" s="23">
        <f t="shared" si="152"/>
        <v>-13.582982701756453</v>
      </c>
      <c r="N308" s="23">
        <f t="shared" si="152"/>
        <v>-13.357290057637211</v>
      </c>
      <c r="O308" s="23">
        <f t="shared" si="152"/>
        <v>-13.857489547774353</v>
      </c>
      <c r="P308" s="23">
        <f t="shared" si="152"/>
        <v>-14.987510522624397</v>
      </c>
      <c r="Q308" s="23">
        <f t="shared" si="152"/>
        <v>-14.951811326996767</v>
      </c>
      <c r="R308" s="23">
        <f t="shared" si="152"/>
        <v>-14.571787712491835</v>
      </c>
      <c r="S308" s="23">
        <f t="shared" si="152"/>
        <v>-14.498979671929574</v>
      </c>
      <c r="T308" s="23">
        <f t="shared" si="152"/>
        <v>-14.412007325741328</v>
      </c>
      <c r="U308" s="23">
        <f t="shared" si="152"/>
        <v>-14.290324848015453</v>
      </c>
      <c r="V308" s="23">
        <f t="shared" si="152"/>
        <v>-14.33866491065619</v>
      </c>
      <c r="W308" s="23">
        <f t="shared" si="152"/>
        <v>-14.457410380108463</v>
      </c>
      <c r="X308" s="23">
        <f t="shared" si="152"/>
        <v>-14.590139193208062</v>
      </c>
      <c r="Y308" s="23">
        <f t="shared" si="152"/>
        <v>-14.658020193411341</v>
      </c>
      <c r="Z308" s="23">
        <f t="shared" si="152"/>
        <v>-14.582156270956784</v>
      </c>
      <c r="AA308" s="23">
        <f t="shared" si="152"/>
        <v>-14.530806640926661</v>
      </c>
      <c r="AB308" s="23">
        <f t="shared" si="152"/>
        <v>-14.543487362417622</v>
      </c>
      <c r="AC308" s="23">
        <f t="shared" si="152"/>
        <v>-14.555631101527515</v>
      </c>
      <c r="AD308" s="23">
        <f t="shared" si="152"/>
        <v>-14.572760998245732</v>
      </c>
      <c r="AE308" s="23">
        <f t="shared" si="152"/>
        <v>-14.608969253988509</v>
      </c>
      <c r="AF308" s="23">
        <f t="shared" si="152"/>
        <v>-14.639921629731269</v>
      </c>
    </row>
    <row r="309" spans="1:32" s="8" customFormat="1" hidden="1">
      <c r="A309" s="69" t="s">
        <v>39</v>
      </c>
      <c r="B309" s="63"/>
      <c r="C309" s="23">
        <f t="shared" si="151"/>
        <v>-55.894140000000178</v>
      </c>
      <c r="D309" s="23">
        <f t="shared" si="152"/>
        <v>-52.175991072733169</v>
      </c>
      <c r="E309" s="23">
        <f t="shared" si="152"/>
        <v>-38.695377301529845</v>
      </c>
      <c r="F309" s="23">
        <f t="shared" si="152"/>
        <v>-29.410742136821199</v>
      </c>
      <c r="G309" s="23">
        <f t="shared" si="152"/>
        <v>-16.944368491590772</v>
      </c>
      <c r="H309" s="23">
        <f t="shared" si="152"/>
        <v>-20.365027401709401</v>
      </c>
      <c r="I309" s="23">
        <f t="shared" si="152"/>
        <v>-24.756269311503715</v>
      </c>
      <c r="J309" s="23">
        <f t="shared" si="152"/>
        <v>-23.244334874673029</v>
      </c>
      <c r="K309" s="23">
        <f t="shared" si="152"/>
        <v>-23.344492384019013</v>
      </c>
      <c r="L309" s="23">
        <f t="shared" si="152"/>
        <v>-23.14048007799061</v>
      </c>
      <c r="M309" s="23">
        <f t="shared" si="152"/>
        <v>-21.243283695604312</v>
      </c>
      <c r="N309" s="23">
        <f t="shared" si="152"/>
        <v>-20.368085093472224</v>
      </c>
      <c r="O309" s="23">
        <f t="shared" si="152"/>
        <v>-20.029652285205668</v>
      </c>
      <c r="P309" s="23">
        <f t="shared" si="152"/>
        <v>-20.779716244096473</v>
      </c>
      <c r="Q309" s="23">
        <f t="shared" si="152"/>
        <v>-22.474216184096967</v>
      </c>
      <c r="R309" s="23">
        <f t="shared" ref="R309:AF309" si="153">-Q85*(1-R420)</f>
        <v>-22.420684182306371</v>
      </c>
      <c r="S309" s="23">
        <f t="shared" si="153"/>
        <v>-21.850827510342533</v>
      </c>
      <c r="T309" s="23">
        <f t="shared" si="153"/>
        <v>-21.741649695850484</v>
      </c>
      <c r="U309" s="23">
        <f t="shared" si="153"/>
        <v>-21.611232085312551</v>
      </c>
      <c r="V309" s="23">
        <f t="shared" si="153"/>
        <v>-21.428765603897933</v>
      </c>
      <c r="W309" s="23">
        <f t="shared" si="153"/>
        <v>-21.501252960387237</v>
      </c>
      <c r="X309" s="23">
        <f t="shared" si="153"/>
        <v>-21.679315310857245</v>
      </c>
      <c r="Y309" s="23">
        <f t="shared" si="153"/>
        <v>-21.878346099523313</v>
      </c>
      <c r="Z309" s="23">
        <f t="shared" si="153"/>
        <v>-21.980135670984051</v>
      </c>
      <c r="AA309" s="23">
        <f t="shared" si="153"/>
        <v>-21.866375471033329</v>
      </c>
      <c r="AB309" s="23">
        <f t="shared" si="153"/>
        <v>-21.789375179055</v>
      </c>
      <c r="AC309" s="23">
        <f t="shared" si="153"/>
        <v>-21.808390296724344</v>
      </c>
      <c r="AD309" s="23">
        <f t="shared" si="153"/>
        <v>-21.826600193399781</v>
      </c>
      <c r="AE309" s="23">
        <f t="shared" si="153"/>
        <v>-21.852286981173858</v>
      </c>
      <c r="AF309" s="23">
        <f t="shared" si="153"/>
        <v>-21.906582333693134</v>
      </c>
    </row>
    <row r="310" spans="1:32" s="8" customFormat="1" hidden="1">
      <c r="A310" s="69" t="s">
        <v>40</v>
      </c>
      <c r="B310" s="63"/>
      <c r="C310" s="23">
        <f t="shared" si="151"/>
        <v>-79.042080000000112</v>
      </c>
      <c r="D310" s="23">
        <f t="shared" ref="D310:AF317" si="154">-C86*(1-D421)</f>
        <v>-71.471223613153029</v>
      </c>
      <c r="E310" s="23">
        <f t="shared" si="154"/>
        <v>-67.706021200484429</v>
      </c>
      <c r="F310" s="23">
        <f t="shared" si="154"/>
        <v>-50.849520417821587</v>
      </c>
      <c r="G310" s="23">
        <f t="shared" si="154"/>
        <v>-39.084917219803906</v>
      </c>
      <c r="H310" s="23">
        <f t="shared" si="154"/>
        <v>-22.796153436771473</v>
      </c>
      <c r="I310" s="23">
        <f t="shared" si="154"/>
        <v>-28.600322201458908</v>
      </c>
      <c r="J310" s="23">
        <f t="shared" si="154"/>
        <v>-34.767312847104947</v>
      </c>
      <c r="K310" s="23">
        <f t="shared" si="154"/>
        <v>-32.64397605074938</v>
      </c>
      <c r="L310" s="23">
        <f t="shared" si="154"/>
        <v>-32.784635671857984</v>
      </c>
      <c r="M310" s="23">
        <f t="shared" si="154"/>
        <v>-32.498124017815954</v>
      </c>
      <c r="N310" s="23">
        <f t="shared" si="154"/>
        <v>-29.833731441985893</v>
      </c>
      <c r="O310" s="23">
        <f t="shared" si="154"/>
        <v>-28.604616375381898</v>
      </c>
      <c r="P310" s="23">
        <f t="shared" si="154"/>
        <v>-28.129326695233683</v>
      </c>
      <c r="Q310" s="23">
        <f t="shared" si="154"/>
        <v>-29.18270464915572</v>
      </c>
      <c r="R310" s="23">
        <f t="shared" si="154"/>
        <v>-31.56243354901957</v>
      </c>
      <c r="S310" s="23">
        <f t="shared" si="154"/>
        <v>-31.487254052861775</v>
      </c>
      <c r="T310" s="23">
        <f t="shared" si="154"/>
        <v>-30.686956360875914</v>
      </c>
      <c r="U310" s="23">
        <f t="shared" si="154"/>
        <v>-30.533628765968693</v>
      </c>
      <c r="V310" s="23">
        <f t="shared" si="154"/>
        <v>-30.350472337619564</v>
      </c>
      <c r="W310" s="23">
        <f t="shared" si="154"/>
        <v>-30.094219298697233</v>
      </c>
      <c r="X310" s="23">
        <f t="shared" si="154"/>
        <v>-30.196019395020802</v>
      </c>
      <c r="Y310" s="23">
        <f t="shared" si="154"/>
        <v>-30.446087342140959</v>
      </c>
      <c r="Z310" s="23">
        <f t="shared" si="154"/>
        <v>-30.725603032033046</v>
      </c>
      <c r="AA310" s="23">
        <f t="shared" si="154"/>
        <v>-30.868554695347836</v>
      </c>
      <c r="AB310" s="23">
        <f t="shared" si="154"/>
        <v>-30.708791670819817</v>
      </c>
      <c r="AC310" s="23">
        <f t="shared" si="154"/>
        <v>-30.600653679313762</v>
      </c>
      <c r="AD310" s="23">
        <f t="shared" si="154"/>
        <v>-30.627358209649731</v>
      </c>
      <c r="AE310" s="23">
        <f t="shared" si="154"/>
        <v>-30.652931900364681</v>
      </c>
      <c r="AF310" s="23">
        <f t="shared" si="154"/>
        <v>-30.689006018614943</v>
      </c>
    </row>
    <row r="311" spans="1:32" s="8" customFormat="1" hidden="1">
      <c r="A311" s="69" t="s">
        <v>41</v>
      </c>
      <c r="B311" s="63"/>
      <c r="C311" s="23">
        <f t="shared" si="151"/>
        <v>-109.51796999999993</v>
      </c>
      <c r="D311" s="23">
        <f t="shared" si="154"/>
        <v>-100.99212965618877</v>
      </c>
      <c r="E311" s="23">
        <f t="shared" si="154"/>
        <v>-93.259441570370285</v>
      </c>
      <c r="F311" s="23">
        <f t="shared" si="154"/>
        <v>-89.802186090567247</v>
      </c>
      <c r="G311" s="23">
        <f t="shared" si="154"/>
        <v>-68.476018628056934</v>
      </c>
      <c r="H311" s="23">
        <f t="shared" si="154"/>
        <v>-53.548811969221887</v>
      </c>
      <c r="I311" s="23">
        <f t="shared" si="154"/>
        <v>-32.259701098874913</v>
      </c>
      <c r="J311" s="23">
        <f t="shared" si="154"/>
        <v>-40.47340039667894</v>
      </c>
      <c r="K311" s="23">
        <f t="shared" si="154"/>
        <v>-49.20054269548401</v>
      </c>
      <c r="L311" s="23">
        <f t="shared" si="154"/>
        <v>-46.195728283584955</v>
      </c>
      <c r="M311" s="23">
        <f t="shared" si="154"/>
        <v>-46.394781046860579</v>
      </c>
      <c r="N311" s="23">
        <f t="shared" si="154"/>
        <v>-45.989327541453342</v>
      </c>
      <c r="O311" s="23">
        <f t="shared" si="154"/>
        <v>-42.218844580600269</v>
      </c>
      <c r="P311" s="23">
        <f t="shared" si="154"/>
        <v>-40.479477245021208</v>
      </c>
      <c r="Q311" s="23">
        <f t="shared" si="154"/>
        <v>-39.806876796902245</v>
      </c>
      <c r="R311" s="23">
        <f t="shared" si="154"/>
        <v>-41.29755188083351</v>
      </c>
      <c r="S311" s="23">
        <f t="shared" si="154"/>
        <v>-44.665196480124933</v>
      </c>
      <c r="T311" s="23">
        <f t="shared" si="154"/>
        <v>-44.558807124502223</v>
      </c>
      <c r="U311" s="23">
        <f t="shared" si="154"/>
        <v>-43.426275515378272</v>
      </c>
      <c r="V311" s="23">
        <f t="shared" si="154"/>
        <v>-43.209295822043799</v>
      </c>
      <c r="W311" s="23">
        <f t="shared" si="154"/>
        <v>-42.950104215474347</v>
      </c>
      <c r="X311" s="23">
        <f t="shared" si="154"/>
        <v>-42.58747082365052</v>
      </c>
      <c r="Y311" s="23">
        <f t="shared" si="154"/>
        <v>-42.731531999951336</v>
      </c>
      <c r="Z311" s="23">
        <f t="shared" si="154"/>
        <v>-43.085412633843404</v>
      </c>
      <c r="AA311" s="23">
        <f t="shared" si="154"/>
        <v>-43.480965885113392</v>
      </c>
      <c r="AB311" s="23">
        <f t="shared" si="154"/>
        <v>-43.68326220422324</v>
      </c>
      <c r="AC311" s="23">
        <f t="shared" si="154"/>
        <v>-43.457175490417718</v>
      </c>
      <c r="AD311" s="23">
        <f t="shared" si="154"/>
        <v>-43.30414531832777</v>
      </c>
      <c r="AE311" s="23">
        <f t="shared" si="154"/>
        <v>-43.341935911772126</v>
      </c>
      <c r="AF311" s="23">
        <f t="shared" si="154"/>
        <v>-43.378126211190299</v>
      </c>
    </row>
    <row r="312" spans="1:32" s="8" customFormat="1" hidden="1">
      <c r="A312" s="69" t="s">
        <v>42</v>
      </c>
      <c r="B312" s="63"/>
      <c r="C312" s="23">
        <f t="shared" si="151"/>
        <v>-193.28715000000011</v>
      </c>
      <c r="D312" s="23">
        <f t="shared" si="154"/>
        <v>-154.69445703222968</v>
      </c>
      <c r="E312" s="23">
        <f t="shared" si="154"/>
        <v>-144.26636225804188</v>
      </c>
      <c r="F312" s="23">
        <f t="shared" si="154"/>
        <v>-133.71788543338022</v>
      </c>
      <c r="G312" s="23">
        <f t="shared" si="154"/>
        <v>-129.20664063735015</v>
      </c>
      <c r="H312" s="23">
        <f t="shared" si="154"/>
        <v>-98.683164925444729</v>
      </c>
      <c r="I312" s="23">
        <f t="shared" si="154"/>
        <v>-79.241546197204158</v>
      </c>
      <c r="J312" s="23">
        <f t="shared" si="154"/>
        <v>-47.737914267897814</v>
      </c>
      <c r="K312" s="23">
        <f t="shared" si="154"/>
        <v>-59.892548673811014</v>
      </c>
      <c r="L312" s="23">
        <f t="shared" si="154"/>
        <v>-72.806976169192581</v>
      </c>
      <c r="M312" s="23">
        <f t="shared" si="154"/>
        <v>-68.360451003118314</v>
      </c>
      <c r="N312" s="23">
        <f t="shared" si="154"/>
        <v>-68.655009335165943</v>
      </c>
      <c r="O312" s="23">
        <f t="shared" si="154"/>
        <v>-68.055019130004865</v>
      </c>
      <c r="P312" s="23">
        <f t="shared" si="154"/>
        <v>-62.475457441503934</v>
      </c>
      <c r="Q312" s="23">
        <f t="shared" si="154"/>
        <v>-59.901541195604473</v>
      </c>
      <c r="R312" s="23">
        <f t="shared" si="154"/>
        <v>-58.90622687355166</v>
      </c>
      <c r="S312" s="23">
        <f t="shared" si="154"/>
        <v>-61.11212825930518</v>
      </c>
      <c r="T312" s="23">
        <f t="shared" si="154"/>
        <v>-66.095569633203397</v>
      </c>
      <c r="U312" s="23">
        <f t="shared" si="154"/>
        <v>-65.938134636451025</v>
      </c>
      <c r="V312" s="23">
        <f t="shared" si="154"/>
        <v>-64.262214059991337</v>
      </c>
      <c r="W312" s="23">
        <f t="shared" si="154"/>
        <v>-63.941127452073673</v>
      </c>
      <c r="X312" s="23">
        <f t="shared" si="154"/>
        <v>-63.557575643721584</v>
      </c>
      <c r="Y312" s="23">
        <f t="shared" si="154"/>
        <v>-63.020950654032312</v>
      </c>
      <c r="Z312" s="23">
        <f t="shared" si="154"/>
        <v>-63.234132421045658</v>
      </c>
      <c r="AA312" s="23">
        <f t="shared" si="154"/>
        <v>-63.757805077219089</v>
      </c>
      <c r="AB312" s="23">
        <f t="shared" si="154"/>
        <v>-64.343144883674199</v>
      </c>
      <c r="AC312" s="23">
        <f t="shared" si="154"/>
        <v>-64.64250303050818</v>
      </c>
      <c r="AD312" s="23">
        <f t="shared" si="154"/>
        <v>-64.307939851274782</v>
      </c>
      <c r="AE312" s="23">
        <f t="shared" si="154"/>
        <v>-64.08148576190672</v>
      </c>
      <c r="AF312" s="23">
        <f t="shared" si="154"/>
        <v>-64.137408292138787</v>
      </c>
    </row>
    <row r="313" spans="1:32" s="8" customFormat="1" hidden="1">
      <c r="A313" s="69" t="s">
        <v>43</v>
      </c>
      <c r="B313" s="63"/>
      <c r="C313" s="23">
        <f t="shared" si="151"/>
        <v>-333.78735709592712</v>
      </c>
      <c r="D313" s="23">
        <f t="shared" si="154"/>
        <v>-265.78326407559456</v>
      </c>
      <c r="E313" s="23">
        <f t="shared" si="154"/>
        <v>-214.42914622038145</v>
      </c>
      <c r="F313" s="23">
        <f t="shared" si="154"/>
        <v>-200.98370149101319</v>
      </c>
      <c r="G313" s="23">
        <f t="shared" si="154"/>
        <v>-186.9630270452632</v>
      </c>
      <c r="H313" s="23">
        <f t="shared" si="154"/>
        <v>-180.97014737548682</v>
      </c>
      <c r="I313" s="23">
        <f t="shared" si="154"/>
        <v>-142.6428289922834</v>
      </c>
      <c r="J313" s="23">
        <f t="shared" si="154"/>
        <v>-114.54069528304581</v>
      </c>
      <c r="K313" s="23">
        <f t="shared" si="154"/>
        <v>-69.003372019012545</v>
      </c>
      <c r="L313" s="23">
        <f t="shared" si="154"/>
        <v>-86.572442065927532</v>
      </c>
      <c r="M313" s="23">
        <f t="shared" si="154"/>
        <v>-105.23976464469466</v>
      </c>
      <c r="N313" s="23">
        <f t="shared" si="154"/>
        <v>-98.812478598960269</v>
      </c>
      <c r="O313" s="23">
        <f t="shared" si="154"/>
        <v>-99.23825166590909</v>
      </c>
      <c r="P313" s="23">
        <f t="shared" si="154"/>
        <v>-98.370988234537634</v>
      </c>
      <c r="Q313" s="23">
        <f t="shared" si="154"/>
        <v>-90.305940215597147</v>
      </c>
      <c r="R313" s="23">
        <f t="shared" si="154"/>
        <v>-86.585440420300969</v>
      </c>
      <c r="S313" s="23">
        <f t="shared" si="154"/>
        <v>-85.146750743683768</v>
      </c>
      <c r="T313" s="23">
        <f t="shared" si="154"/>
        <v>-88.335298804334272</v>
      </c>
      <c r="U313" s="23">
        <f t="shared" si="154"/>
        <v>-95.538677174161421</v>
      </c>
      <c r="V313" s="23">
        <f t="shared" si="154"/>
        <v>-95.311110766698548</v>
      </c>
      <c r="W313" s="23">
        <f t="shared" si="154"/>
        <v>-92.888630170609048</v>
      </c>
      <c r="X313" s="23">
        <f t="shared" si="154"/>
        <v>-92.424511471745731</v>
      </c>
      <c r="Y313" s="23">
        <f t="shared" si="154"/>
        <v>-91.870101658787434</v>
      </c>
      <c r="Z313" s="23">
        <f t="shared" si="154"/>
        <v>-91.094430279631098</v>
      </c>
      <c r="AA313" s="23">
        <f t="shared" si="154"/>
        <v>-91.402576561312799</v>
      </c>
      <c r="AB313" s="23">
        <f t="shared" si="154"/>
        <v>-92.159525826153626</v>
      </c>
      <c r="AC313" s="23">
        <f t="shared" si="154"/>
        <v>-93.005612653401542</v>
      </c>
      <c r="AD313" s="23">
        <f t="shared" si="154"/>
        <v>-93.438323673346517</v>
      </c>
      <c r="AE313" s="23">
        <f t="shared" si="154"/>
        <v>-92.954725094008708</v>
      </c>
      <c r="AF313" s="23">
        <f t="shared" si="154"/>
        <v>-92.627394166096749</v>
      </c>
    </row>
    <row r="314" spans="1:32" s="8" customFormat="1" hidden="1">
      <c r="A314" s="69" t="s">
        <v>44</v>
      </c>
      <c r="B314" s="63"/>
      <c r="C314" s="23">
        <f t="shared" si="151"/>
        <v>-490.7727576425699</v>
      </c>
      <c r="D314" s="23">
        <f t="shared" si="154"/>
        <v>-495.21412890341389</v>
      </c>
      <c r="E314" s="23">
        <f t="shared" si="154"/>
        <v>-396.53427908503534</v>
      </c>
      <c r="F314" s="23">
        <f t="shared" si="154"/>
        <v>-320.1210340282189</v>
      </c>
      <c r="G314" s="23">
        <f t="shared" si="154"/>
        <v>-300.36204029128413</v>
      </c>
      <c r="H314" s="23">
        <f t="shared" si="154"/>
        <v>-279.42201850793452</v>
      </c>
      <c r="I314" s="23">
        <f t="shared" si="154"/>
        <v>-279.62268371323012</v>
      </c>
      <c r="J314" s="23">
        <f t="shared" si="154"/>
        <v>-220.40193498053364</v>
      </c>
      <c r="K314" s="23">
        <f t="shared" si="154"/>
        <v>-176.9804416579866</v>
      </c>
      <c r="L314" s="23">
        <f t="shared" si="154"/>
        <v>-106.61928693236108</v>
      </c>
      <c r="M314" s="23">
        <f t="shared" si="154"/>
        <v>-133.76581130729531</v>
      </c>
      <c r="N314" s="23">
        <f t="shared" si="154"/>
        <v>-162.60928031539143</v>
      </c>
      <c r="O314" s="23">
        <f t="shared" si="154"/>
        <v>-152.67827788673182</v>
      </c>
      <c r="P314" s="23">
        <f t="shared" si="154"/>
        <v>-153.33615328419179</v>
      </c>
      <c r="Q314" s="23">
        <f t="shared" si="154"/>
        <v>-151.99611719711683</v>
      </c>
      <c r="R314" s="23">
        <f t="shared" si="154"/>
        <v>-139.53455707773949</v>
      </c>
      <c r="S314" s="23">
        <f t="shared" si="154"/>
        <v>-133.78589547469235</v>
      </c>
      <c r="T314" s="23">
        <f t="shared" si="154"/>
        <v>-131.56293066949976</v>
      </c>
      <c r="U314" s="23">
        <f t="shared" si="154"/>
        <v>-136.48965686604635</v>
      </c>
      <c r="V314" s="23">
        <f t="shared" si="154"/>
        <v>-147.61982402778088</v>
      </c>
      <c r="W314" s="23">
        <f t="shared" si="154"/>
        <v>-147.26820399265037</v>
      </c>
      <c r="X314" s="23">
        <f t="shared" si="154"/>
        <v>-143.52515280246536</v>
      </c>
      <c r="Y314" s="23">
        <f t="shared" si="154"/>
        <v>-142.80802835945772</v>
      </c>
      <c r="Z314" s="23">
        <f t="shared" si="154"/>
        <v>-141.95139226767904</v>
      </c>
      <c r="AA314" s="23">
        <f t="shared" si="154"/>
        <v>-140.75287794990479</v>
      </c>
      <c r="AB314" s="23">
        <f t="shared" si="154"/>
        <v>-141.22900449071659</v>
      </c>
      <c r="AC314" s="23">
        <f t="shared" si="154"/>
        <v>-142.39859067904183</v>
      </c>
      <c r="AD314" s="23">
        <f t="shared" si="154"/>
        <v>-143.70590612703441</v>
      </c>
      <c r="AE314" s="23">
        <f t="shared" si="154"/>
        <v>-144.37450157453799</v>
      </c>
      <c r="AF314" s="23">
        <f t="shared" si="154"/>
        <v>-143.6272781536841</v>
      </c>
    </row>
    <row r="315" spans="1:32" s="8" customFormat="1" hidden="1">
      <c r="A315" s="69" t="s">
        <v>45</v>
      </c>
      <c r="B315" s="63"/>
      <c r="C315" s="23">
        <f t="shared" si="151"/>
        <v>-856.65479007184433</v>
      </c>
      <c r="D315" s="23">
        <f t="shared" si="154"/>
        <v>-794.18989825685458</v>
      </c>
      <c r="E315" s="23">
        <f t="shared" si="154"/>
        <v>-806.33334614668524</v>
      </c>
      <c r="F315" s="23">
        <f t="shared" si="154"/>
        <v>-645.76503599592888</v>
      </c>
      <c r="G315" s="23">
        <f t="shared" si="154"/>
        <v>-521.24539901561161</v>
      </c>
      <c r="H315" s="23">
        <f t="shared" si="154"/>
        <v>-488.78133177119628</v>
      </c>
      <c r="I315" s="23">
        <f t="shared" si="154"/>
        <v>-471.70229657606734</v>
      </c>
      <c r="J315" s="23">
        <f t="shared" si="154"/>
        <v>-472.04104668132481</v>
      </c>
      <c r="K315" s="23">
        <f t="shared" si="154"/>
        <v>-372.06838407108057</v>
      </c>
      <c r="L315" s="23">
        <f t="shared" si="154"/>
        <v>-298.76700921745152</v>
      </c>
      <c r="M315" s="23">
        <f t="shared" si="154"/>
        <v>-179.98782906891529</v>
      </c>
      <c r="N315" s="23">
        <f t="shared" si="154"/>
        <v>-225.81484714033132</v>
      </c>
      <c r="O315" s="23">
        <f t="shared" si="154"/>
        <v>-274.50653809937154</v>
      </c>
      <c r="P315" s="23">
        <f t="shared" si="154"/>
        <v>-257.74165794455934</v>
      </c>
      <c r="Q315" s="23">
        <f t="shared" si="154"/>
        <v>-258.85224091686706</v>
      </c>
      <c r="R315" s="23">
        <f t="shared" si="154"/>
        <v>-256.59007810255713</v>
      </c>
      <c r="S315" s="23">
        <f t="shared" si="154"/>
        <v>-235.55327306257024</v>
      </c>
      <c r="T315" s="23">
        <f t="shared" si="154"/>
        <v>-225.84875194116481</v>
      </c>
      <c r="U315" s="23">
        <f t="shared" si="154"/>
        <v>-222.09608560006424</v>
      </c>
      <c r="V315" s="23">
        <f t="shared" si="154"/>
        <v>-230.41306818404951</v>
      </c>
      <c r="W315" s="23">
        <f t="shared" si="154"/>
        <v>-249.20230118544455</v>
      </c>
      <c r="X315" s="23">
        <f t="shared" si="154"/>
        <v>-248.60871883649838</v>
      </c>
      <c r="Y315" s="23">
        <f t="shared" si="154"/>
        <v>-242.28994033779566</v>
      </c>
      <c r="Z315" s="23">
        <f t="shared" si="154"/>
        <v>-241.07933693401296</v>
      </c>
      <c r="AA315" s="23">
        <f t="shared" si="154"/>
        <v>-239.63321892949907</v>
      </c>
      <c r="AB315" s="23">
        <f t="shared" si="154"/>
        <v>-237.60996407223246</v>
      </c>
      <c r="AC315" s="23">
        <f t="shared" si="154"/>
        <v>-238.41373030354455</v>
      </c>
      <c r="AD315" s="23">
        <f t="shared" si="154"/>
        <v>-240.38815055153583</v>
      </c>
      <c r="AE315" s="23">
        <f t="shared" si="154"/>
        <v>-242.59507648550604</v>
      </c>
      <c r="AF315" s="23">
        <f t="shared" si="154"/>
        <v>-243.72375635744964</v>
      </c>
    </row>
    <row r="316" spans="1:32" s="8" customFormat="1" hidden="1">
      <c r="A316" s="69" t="s">
        <v>46</v>
      </c>
      <c r="B316" s="63"/>
      <c r="C316" s="23">
        <f t="shared" si="151"/>
        <v>-1576.8137793405087</v>
      </c>
      <c r="D316" s="23">
        <f t="shared" si="154"/>
        <v>-1391.3943845996648</v>
      </c>
      <c r="E316" s="23">
        <f t="shared" si="154"/>
        <v>-1305.8842800685784</v>
      </c>
      <c r="F316" s="23">
        <f t="shared" si="154"/>
        <v>-1332.4415476791605</v>
      </c>
      <c r="G316" s="23">
        <f t="shared" si="154"/>
        <v>-1069.5284710805186</v>
      </c>
      <c r="H316" s="23">
        <f t="shared" si="154"/>
        <v>-863.64549927729468</v>
      </c>
      <c r="I316" s="23">
        <f t="shared" si="154"/>
        <v>-844.68898421937627</v>
      </c>
      <c r="J316" s="23">
        <f t="shared" si="154"/>
        <v>-815.17379623512318</v>
      </c>
      <c r="K316" s="23">
        <f t="shared" si="154"/>
        <v>-815.75920828692415</v>
      </c>
      <c r="L316" s="23">
        <f t="shared" si="154"/>
        <v>-642.99113933480714</v>
      </c>
      <c r="M316" s="23">
        <f t="shared" si="154"/>
        <v>-516.31513957305765</v>
      </c>
      <c r="N316" s="23">
        <f t="shared" si="154"/>
        <v>-311.04652863305631</v>
      </c>
      <c r="O316" s="23">
        <f t="shared" si="154"/>
        <v>-390.24263296109103</v>
      </c>
      <c r="P316" s="23">
        <f t="shared" si="154"/>
        <v>-474.38933068187987</v>
      </c>
      <c r="Q316" s="23">
        <f t="shared" si="154"/>
        <v>-445.41705071117747</v>
      </c>
      <c r="R316" s="23">
        <f t="shared" si="154"/>
        <v>-447.33630814142862</v>
      </c>
      <c r="S316" s="23">
        <f t="shared" si="154"/>
        <v>-443.42694441259289</v>
      </c>
      <c r="T316" s="23">
        <f t="shared" si="154"/>
        <v>-407.0721241168668</v>
      </c>
      <c r="U316" s="23">
        <f t="shared" si="154"/>
        <v>-390.30122564848443</v>
      </c>
      <c r="V316" s="23">
        <f t="shared" si="154"/>
        <v>-383.8160435972552</v>
      </c>
      <c r="W316" s="23">
        <f t="shared" si="154"/>
        <v>-398.1890630110272</v>
      </c>
      <c r="X316" s="23">
        <f t="shared" si="154"/>
        <v>-430.65973467251979</v>
      </c>
      <c r="Y316" s="23">
        <f t="shared" si="154"/>
        <v>-429.63393348333568</v>
      </c>
      <c r="Z316" s="23">
        <f t="shared" si="154"/>
        <v>-418.71411669688979</v>
      </c>
      <c r="AA316" s="23">
        <f t="shared" si="154"/>
        <v>-416.62200864577386</v>
      </c>
      <c r="AB316" s="23">
        <f t="shared" si="154"/>
        <v>-414.12289530225115</v>
      </c>
      <c r="AC316" s="23">
        <f t="shared" si="154"/>
        <v>-410.62640110512524</v>
      </c>
      <c r="AD316" s="23">
        <f t="shared" si="154"/>
        <v>-412.01543222670387</v>
      </c>
      <c r="AE316" s="23">
        <f t="shared" si="154"/>
        <v>-415.42753274137459</v>
      </c>
      <c r="AF316" s="23">
        <f t="shared" si="154"/>
        <v>-419.24143868303059</v>
      </c>
    </row>
    <row r="317" spans="1:32" s="8" customFormat="1" hidden="1">
      <c r="A317" s="69" t="s">
        <v>47</v>
      </c>
      <c r="B317" s="63"/>
      <c r="C317" s="23">
        <f t="shared" si="151"/>
        <v>-2367.1802892220162</v>
      </c>
      <c r="D317" s="23">
        <f t="shared" si="154"/>
        <v>-2332.6955802058769</v>
      </c>
      <c r="E317" s="23">
        <f t="shared" si="154"/>
        <v>-2104.5111429717213</v>
      </c>
      <c r="F317" s="23">
        <f t="shared" si="154"/>
        <v>-2001.1581444402532</v>
      </c>
      <c r="G317" s="23">
        <f t="shared" si="154"/>
        <v>-2065.9659330450377</v>
      </c>
      <c r="H317" s="23">
        <f t="shared" si="154"/>
        <v>-1676.4177656924933</v>
      </c>
      <c r="I317" s="23">
        <f t="shared" si="154"/>
        <v>-1429.640242868024</v>
      </c>
      <c r="J317" s="23">
        <f t="shared" si="154"/>
        <v>-1398.2604732588356</v>
      </c>
      <c r="K317" s="23">
        <f t="shared" si="154"/>
        <v>-1349.4023473803206</v>
      </c>
      <c r="L317" s="23">
        <f t="shared" si="154"/>
        <v>-1350.3714123828186</v>
      </c>
      <c r="M317" s="23">
        <f t="shared" si="154"/>
        <v>-1064.3788561045396</v>
      </c>
      <c r="N317" s="23">
        <f t="shared" si="154"/>
        <v>-854.68505556197442</v>
      </c>
      <c r="O317" s="23">
        <f t="shared" si="154"/>
        <v>-514.89255152760472</v>
      </c>
      <c r="P317" s="23">
        <f t="shared" si="154"/>
        <v>-645.99025066513036</v>
      </c>
      <c r="Q317" s="23">
        <f t="shared" si="154"/>
        <v>-785.28294131975463</v>
      </c>
      <c r="R317" s="23">
        <f t="shared" si="154"/>
        <v>-737.32352115440221</v>
      </c>
      <c r="S317" s="23">
        <f t="shared" si="154"/>
        <v>-740.50057430990012</v>
      </c>
      <c r="T317" s="23">
        <f t="shared" si="154"/>
        <v>-734.02918794196444</v>
      </c>
      <c r="U317" s="23">
        <f t="shared" si="154"/>
        <v>-673.84903976716612</v>
      </c>
      <c r="V317" s="23">
        <f t="shared" si="154"/>
        <v>-646.08724238674006</v>
      </c>
      <c r="W317" s="23">
        <f t="shared" si="154"/>
        <v>-635.35196124358458</v>
      </c>
      <c r="X317" s="23">
        <f t="shared" si="154"/>
        <v>-659.14441657699012</v>
      </c>
      <c r="Y317" s="23">
        <f t="shared" si="154"/>
        <v>-712.89491832692113</v>
      </c>
      <c r="Z317" s="23">
        <f t="shared" si="154"/>
        <v>-711.1968527867582</v>
      </c>
      <c r="AA317" s="23">
        <f t="shared" si="154"/>
        <v>-693.12067507760264</v>
      </c>
      <c r="AB317" s="23">
        <f t="shared" si="154"/>
        <v>-689.65749271307163</v>
      </c>
      <c r="AC317" s="23">
        <f t="shared" si="154"/>
        <v>-685.52057193900612</v>
      </c>
      <c r="AD317" s="23">
        <f t="shared" si="154"/>
        <v>-679.73263138081563</v>
      </c>
      <c r="AE317" s="23">
        <f t="shared" si="154"/>
        <v>-682.03197155183102</v>
      </c>
      <c r="AF317" s="23">
        <f t="shared" si="154"/>
        <v>-687.68021057185251</v>
      </c>
    </row>
    <row r="318" spans="1:32" s="8" customFormat="1" hidden="1">
      <c r="A318" s="69" t="s">
        <v>48</v>
      </c>
      <c r="B318" s="63"/>
      <c r="C318" s="23">
        <f>-(B94+B95)*(1-C429)</f>
        <v>-5828.3323632283145</v>
      </c>
      <c r="D318" s="23">
        <f t="shared" ref="D318:AF318" si="155">-(C94+C95)*(1-D429)</f>
        <v>-6748.5195135380063</v>
      </c>
      <c r="E318" s="23">
        <f t="shared" si="155"/>
        <v>-7568.0461792288952</v>
      </c>
      <c r="F318" s="23">
        <f t="shared" si="155"/>
        <v>-7889.8449578816817</v>
      </c>
      <c r="G318" s="23">
        <f t="shared" si="155"/>
        <v>-8173.1536729883501</v>
      </c>
      <c r="H318" s="23">
        <f t="shared" si="155"/>
        <v>-8786.0357693091591</v>
      </c>
      <c r="I318" s="23">
        <f t="shared" si="155"/>
        <v>-8697.4695430728498</v>
      </c>
      <c r="J318" s="23">
        <f t="shared" si="155"/>
        <v>-8068.9772366323787</v>
      </c>
      <c r="K318" s="23">
        <f t="shared" si="155"/>
        <v>-7655.1209881302757</v>
      </c>
      <c r="L318" s="23">
        <f t="shared" si="155"/>
        <v>-7316.2685921430711</v>
      </c>
      <c r="M318" s="23">
        <f t="shared" si="155"/>
        <v>-7135.2201280266854</v>
      </c>
      <c r="N318" s="23">
        <f t="shared" si="155"/>
        <v>-6364.434063601685</v>
      </c>
      <c r="O318" s="23">
        <f t="shared" si="155"/>
        <v>-5454.0865530390774</v>
      </c>
      <c r="P318" s="23">
        <f t="shared" si="155"/>
        <v>-4162.1587394265343</v>
      </c>
      <c r="Q318" s="23">
        <f t="shared" si="155"/>
        <v>-3771.6148920322034</v>
      </c>
      <c r="R318" s="23">
        <f t="shared" si="155"/>
        <v>-3888.0239174131912</v>
      </c>
      <c r="S318" s="23">
        <f t="shared" si="155"/>
        <v>-3838.1736994186526</v>
      </c>
      <c r="T318" s="23">
        <f t="shared" si="155"/>
        <v>-3818.6778054696906</v>
      </c>
      <c r="U318" s="23">
        <f t="shared" si="155"/>
        <v>-3792.905238013519</v>
      </c>
      <c r="V318" s="23">
        <f t="shared" si="155"/>
        <v>-3637.380111346813</v>
      </c>
      <c r="W318" s="23">
        <f t="shared" si="155"/>
        <v>-3487.9236429959324</v>
      </c>
      <c r="X318" s="23">
        <f t="shared" si="155"/>
        <v>-3381.8075329868811</v>
      </c>
      <c r="Y318" s="23">
        <f t="shared" si="155"/>
        <v>-3380.3706310315079</v>
      </c>
      <c r="Z318" s="23">
        <f t="shared" si="155"/>
        <v>-3506.0481357815402</v>
      </c>
      <c r="AA318" s="23">
        <f t="shared" si="155"/>
        <v>-3570.0481501008703</v>
      </c>
      <c r="AB318" s="23">
        <f t="shared" si="155"/>
        <v>-3562.14737677019</v>
      </c>
      <c r="AC318" s="23">
        <f t="shared" si="155"/>
        <v>-3549.7252666562663</v>
      </c>
      <c r="AD318" s="23">
        <f t="shared" si="155"/>
        <v>-3533.2719355307713</v>
      </c>
      <c r="AE318" s="23">
        <f t="shared" si="155"/>
        <v>-3510.7533702657388</v>
      </c>
      <c r="AF318" s="23">
        <f t="shared" si="155"/>
        <v>-3503.9797081476895</v>
      </c>
    </row>
    <row r="319" spans="1:32" hidden="1">
      <c r="A319" s="6"/>
    </row>
    <row r="320" spans="1:32" s="8" customFormat="1">
      <c r="A320" s="67" t="s">
        <v>64</v>
      </c>
    </row>
    <row r="321" spans="1:32" s="8" customFormat="1" hidden="1">
      <c r="A321" s="68" t="s">
        <v>0</v>
      </c>
      <c r="B321" s="65">
        <v>2010</v>
      </c>
      <c r="C321" s="65">
        <f>B321+5</f>
        <v>2015</v>
      </c>
      <c r="D321" s="65">
        <f t="shared" ref="D321:AF321" si="156">C321+5</f>
        <v>2020</v>
      </c>
      <c r="E321" s="65">
        <f t="shared" si="156"/>
        <v>2025</v>
      </c>
      <c r="F321" s="65">
        <f t="shared" si="156"/>
        <v>2030</v>
      </c>
      <c r="G321" s="65">
        <f t="shared" si="156"/>
        <v>2035</v>
      </c>
      <c r="H321" s="65">
        <f t="shared" si="156"/>
        <v>2040</v>
      </c>
      <c r="I321" s="65">
        <f t="shared" si="156"/>
        <v>2045</v>
      </c>
      <c r="J321" s="65">
        <f t="shared" si="156"/>
        <v>2050</v>
      </c>
      <c r="K321" s="65">
        <f t="shared" si="156"/>
        <v>2055</v>
      </c>
      <c r="L321" s="65">
        <f t="shared" si="156"/>
        <v>2060</v>
      </c>
      <c r="M321" s="65">
        <f t="shared" si="156"/>
        <v>2065</v>
      </c>
      <c r="N321" s="65">
        <f t="shared" si="156"/>
        <v>2070</v>
      </c>
      <c r="O321" s="65">
        <f t="shared" si="156"/>
        <v>2075</v>
      </c>
      <c r="P321" s="65">
        <f t="shared" si="156"/>
        <v>2080</v>
      </c>
      <c r="Q321" s="65">
        <f t="shared" si="156"/>
        <v>2085</v>
      </c>
      <c r="R321" s="65">
        <f t="shared" si="156"/>
        <v>2090</v>
      </c>
      <c r="S321" s="65">
        <f t="shared" si="156"/>
        <v>2095</v>
      </c>
      <c r="T321" s="65">
        <f t="shared" si="156"/>
        <v>2100</v>
      </c>
      <c r="U321" s="65">
        <f t="shared" si="156"/>
        <v>2105</v>
      </c>
      <c r="V321" s="65">
        <f t="shared" si="156"/>
        <v>2110</v>
      </c>
      <c r="W321" s="65">
        <f t="shared" si="156"/>
        <v>2115</v>
      </c>
      <c r="X321" s="65">
        <f t="shared" si="156"/>
        <v>2120</v>
      </c>
      <c r="Y321" s="65">
        <f t="shared" si="156"/>
        <v>2125</v>
      </c>
      <c r="Z321" s="65">
        <f t="shared" si="156"/>
        <v>2130</v>
      </c>
      <c r="AA321" s="65">
        <f t="shared" si="156"/>
        <v>2135</v>
      </c>
      <c r="AB321" s="65">
        <f t="shared" si="156"/>
        <v>2140</v>
      </c>
      <c r="AC321" s="65">
        <f t="shared" si="156"/>
        <v>2145</v>
      </c>
      <c r="AD321" s="65">
        <f t="shared" si="156"/>
        <v>2150</v>
      </c>
      <c r="AE321" s="65">
        <f t="shared" si="156"/>
        <v>2155</v>
      </c>
      <c r="AF321" s="65">
        <f t="shared" si="156"/>
        <v>2160</v>
      </c>
    </row>
    <row r="322" spans="1:32" s="8" customFormat="1">
      <c r="A322" s="69" t="s">
        <v>1</v>
      </c>
      <c r="B322" s="63"/>
      <c r="C322" s="53">
        <f t="shared" ref="C322:AF322" si="157">SUM(C323:C341)</f>
        <v>-7999.9999999999982</v>
      </c>
      <c r="D322" s="53">
        <f t="shared" si="157"/>
        <v>-5999.9999999999964</v>
      </c>
      <c r="E322" s="53">
        <f t="shared" si="157"/>
        <v>-4000</v>
      </c>
      <c r="F322" s="53">
        <f t="shared" si="157"/>
        <v>-2000.0000000000002</v>
      </c>
      <c r="G322" s="53">
        <f t="shared" si="157"/>
        <v>-1.8892665210046289E-12</v>
      </c>
      <c r="H322" s="53">
        <f t="shared" si="157"/>
        <v>6.6813221621941921E-13</v>
      </c>
      <c r="I322" s="53">
        <f t="shared" si="157"/>
        <v>-1.0061951272177794E-12</v>
      </c>
      <c r="J322" s="53">
        <f t="shared" si="157"/>
        <v>-3.4861002973229915E-12</v>
      </c>
      <c r="K322" s="53">
        <f t="shared" si="157"/>
        <v>8.5376150593674538E-13</v>
      </c>
      <c r="L322" s="53">
        <f t="shared" si="157"/>
        <v>5.9174887212520844E-13</v>
      </c>
      <c r="M322" s="64">
        <f t="shared" si="157"/>
        <v>-9.0460972046457755E-13</v>
      </c>
      <c r="N322" s="64">
        <f t="shared" si="157"/>
        <v>-8.7851947938588637E-13</v>
      </c>
      <c r="O322" s="64">
        <f t="shared" si="157"/>
        <v>-1.0208500711428314E-12</v>
      </c>
      <c r="P322" s="64">
        <f t="shared" si="157"/>
        <v>-1.7358336990014323E-12</v>
      </c>
      <c r="Q322" s="64">
        <f t="shared" si="157"/>
        <v>1.0685896612017132E-12</v>
      </c>
      <c r="R322" s="64">
        <f t="shared" si="157"/>
        <v>1.9981793997203567E-12</v>
      </c>
      <c r="S322" s="64">
        <f t="shared" si="157"/>
        <v>9.6933572280022418E-13</v>
      </c>
      <c r="T322" s="64">
        <f t="shared" si="157"/>
        <v>2.8597124668294782E-12</v>
      </c>
      <c r="U322" s="64">
        <f t="shared" si="157"/>
        <v>2.2548629630136929E-12</v>
      </c>
      <c r="V322" s="64">
        <f t="shared" si="157"/>
        <v>-7.2486461277776471E-13</v>
      </c>
      <c r="W322" s="64">
        <f t="shared" si="157"/>
        <v>5.3712589931365073E-13</v>
      </c>
      <c r="X322" s="64">
        <f t="shared" si="157"/>
        <v>-2.1618262735501048E-12</v>
      </c>
      <c r="Y322" s="64">
        <f t="shared" si="157"/>
        <v>-1.822542117224657E-12</v>
      </c>
      <c r="Z322" s="64">
        <f t="shared" si="157"/>
        <v>-2.7178259642823832E-12</v>
      </c>
      <c r="AA322" s="64">
        <f t="shared" si="157"/>
        <v>6.3848926146192753E-13</v>
      </c>
      <c r="AB322" s="64">
        <f t="shared" si="157"/>
        <v>1.1757261830780408E-12</v>
      </c>
      <c r="AC322" s="64">
        <f t="shared" si="157"/>
        <v>-5.9607874192124655E-13</v>
      </c>
      <c r="AD322" s="64">
        <f t="shared" si="157"/>
        <v>3.730349362740526E-14</v>
      </c>
      <c r="AE322" s="64">
        <f t="shared" si="157"/>
        <v>3.5305092183079978E-13</v>
      </c>
      <c r="AF322" s="64">
        <f t="shared" si="157"/>
        <v>6.3160587870925156E-13</v>
      </c>
    </row>
    <row r="323" spans="1:32" s="8" customFormat="1" hidden="1">
      <c r="A323" s="69" t="s">
        <v>63</v>
      </c>
      <c r="B323" s="6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</row>
    <row r="324" spans="1:32" s="8" customFormat="1" hidden="1">
      <c r="A324" s="69" t="s">
        <v>31</v>
      </c>
      <c r="B324" s="63"/>
      <c r="C324" s="23">
        <f t="shared" ref="C324:AF332" si="158">C346+C368</f>
        <v>423.52941176470677</v>
      </c>
      <c r="D324" s="23">
        <f t="shared" si="158"/>
        <v>317.64705882353019</v>
      </c>
      <c r="E324" s="23">
        <f t="shared" si="158"/>
        <v>211.76470588235367</v>
      </c>
      <c r="F324" s="23">
        <f t="shared" si="158"/>
        <v>105.88235294117635</v>
      </c>
      <c r="G324" s="23">
        <f t="shared" si="158"/>
        <v>2.5712765250318625E-13</v>
      </c>
      <c r="H324" s="23">
        <f t="shared" si="158"/>
        <v>-6.5325522768944211E-13</v>
      </c>
      <c r="I324" s="23">
        <f t="shared" si="158"/>
        <v>-8.1712414612411521E-14</v>
      </c>
      <c r="J324" s="23">
        <f t="shared" si="158"/>
        <v>1.7053025658242404E-13</v>
      </c>
      <c r="K324" s="23">
        <f t="shared" si="158"/>
        <v>2.3425705819590803E-13</v>
      </c>
      <c r="L324" s="23">
        <f t="shared" si="158"/>
        <v>1.3633538742396922E-13</v>
      </c>
      <c r="M324" s="23">
        <f t="shared" si="158"/>
        <v>1.5099033134902129E-14</v>
      </c>
      <c r="N324" s="23">
        <f t="shared" si="158"/>
        <v>1.5698553568199713E-13</v>
      </c>
      <c r="O324" s="23">
        <f t="shared" si="158"/>
        <v>2.9398705692074145E-13</v>
      </c>
      <c r="P324" s="23">
        <f t="shared" si="158"/>
        <v>1.3677947663381929E-13</v>
      </c>
      <c r="Q324" s="23">
        <f t="shared" si="158"/>
        <v>9.2814644858663087E-14</v>
      </c>
      <c r="R324" s="23">
        <f t="shared" si="158"/>
        <v>6.8389738316909643E-14</v>
      </c>
      <c r="S324" s="23">
        <f t="shared" si="158"/>
        <v>4.3387515802351118E-13</v>
      </c>
      <c r="T324" s="23">
        <f t="shared" si="158"/>
        <v>1.3633538742396922E-13</v>
      </c>
      <c r="U324" s="23">
        <f t="shared" si="158"/>
        <v>-3.0153657348819252E-13</v>
      </c>
      <c r="V324" s="23">
        <f t="shared" si="158"/>
        <v>-1.7474910407599964E-13</v>
      </c>
      <c r="W324" s="23">
        <f t="shared" si="158"/>
        <v>6.2505556286396313E-13</v>
      </c>
      <c r="X324" s="23">
        <f t="shared" si="158"/>
        <v>5.5822013678152871E-13</v>
      </c>
      <c r="Y324" s="23">
        <f t="shared" si="158"/>
        <v>-2.1627144519698049E-13</v>
      </c>
      <c r="Z324" s="23">
        <f t="shared" si="158"/>
        <v>5.8553162318730756E-13</v>
      </c>
      <c r="AA324" s="23">
        <f t="shared" si="158"/>
        <v>8.2600593032111647E-14</v>
      </c>
      <c r="AB324" s="23">
        <f t="shared" si="158"/>
        <v>1.1435297153639112E-13</v>
      </c>
      <c r="AC324" s="23">
        <f t="shared" si="158"/>
        <v>-8.9084295495922561E-13</v>
      </c>
      <c r="AD324" s="23">
        <f t="shared" si="158"/>
        <v>6.3038463338216388E-13</v>
      </c>
      <c r="AE324" s="23">
        <f t="shared" si="158"/>
        <v>4.9649173661237E-13</v>
      </c>
      <c r="AF324" s="23">
        <f t="shared" si="158"/>
        <v>3.5416114485542494E-13</v>
      </c>
    </row>
    <row r="325" spans="1:32" s="8" customFormat="1" hidden="1">
      <c r="A325" s="69" t="s">
        <v>32</v>
      </c>
      <c r="B325" s="63"/>
      <c r="C325" s="23">
        <f t="shared" si="158"/>
        <v>-36.60130718954241</v>
      </c>
      <c r="D325" s="23">
        <f t="shared" si="158"/>
        <v>-27.45098039215604</v>
      </c>
      <c r="E325" s="23">
        <f t="shared" si="158"/>
        <v>-18.300653594771838</v>
      </c>
      <c r="F325" s="23">
        <f t="shared" si="158"/>
        <v>-9.1503267973854001</v>
      </c>
      <c r="G325" s="23">
        <f t="shared" si="158"/>
        <v>4.2177372705509697E-13</v>
      </c>
      <c r="H325" s="23">
        <f t="shared" si="158"/>
        <v>-2.9376501231581642E-13</v>
      </c>
      <c r="I325" s="23">
        <f t="shared" si="158"/>
        <v>5.4811710725743978E-13</v>
      </c>
      <c r="J325" s="23">
        <f t="shared" si="158"/>
        <v>-4.9893422726654535E-13</v>
      </c>
      <c r="K325" s="23">
        <f t="shared" si="158"/>
        <v>-5.9774407645818428E-13</v>
      </c>
      <c r="L325" s="23">
        <f t="shared" si="158"/>
        <v>-3.6637359812630166E-14</v>
      </c>
      <c r="M325" s="23">
        <f t="shared" si="158"/>
        <v>-1.0436096431476471E-13</v>
      </c>
      <c r="N325" s="23">
        <f t="shared" si="158"/>
        <v>1.9240165016753963E-13</v>
      </c>
      <c r="O325" s="23">
        <f t="shared" si="158"/>
        <v>-1.4066525722000733E-13</v>
      </c>
      <c r="P325" s="23">
        <f t="shared" si="158"/>
        <v>-3.9024339315574252E-13</v>
      </c>
      <c r="Q325" s="23">
        <f t="shared" si="158"/>
        <v>4.4197978610327482E-13</v>
      </c>
      <c r="R325" s="23">
        <f t="shared" si="158"/>
        <v>4.0523140398818214E-13</v>
      </c>
      <c r="S325" s="23">
        <f t="shared" si="158"/>
        <v>2.2815083156046967E-13</v>
      </c>
      <c r="T325" s="23">
        <f t="shared" si="158"/>
        <v>2.5068835896036035E-13</v>
      </c>
      <c r="U325" s="23">
        <f t="shared" si="158"/>
        <v>4.5519144009631418E-14</v>
      </c>
      <c r="V325" s="23">
        <f t="shared" si="158"/>
        <v>-2.610134330893743E-13</v>
      </c>
      <c r="W325" s="23">
        <f t="shared" si="158"/>
        <v>4.0811798385220754E-13</v>
      </c>
      <c r="X325" s="23">
        <f t="shared" si="158"/>
        <v>-3.8813396940895473E-13</v>
      </c>
      <c r="Y325" s="23">
        <f t="shared" si="158"/>
        <v>-4.2676973066591017E-13</v>
      </c>
      <c r="Z325" s="23">
        <f t="shared" si="158"/>
        <v>-4.7273296388539165E-13</v>
      </c>
      <c r="AA325" s="23">
        <f t="shared" si="158"/>
        <v>3.5382807794803739E-13</v>
      </c>
      <c r="AB325" s="23">
        <f t="shared" si="158"/>
        <v>4.7073456244106637E-14</v>
      </c>
      <c r="AC325" s="23">
        <f t="shared" si="158"/>
        <v>5.7009952314501788E-13</v>
      </c>
      <c r="AD325" s="23">
        <f t="shared" si="158"/>
        <v>-1.1302070390684094E-13</v>
      </c>
      <c r="AE325" s="23">
        <f t="shared" si="158"/>
        <v>1.8562928971732617E-13</v>
      </c>
      <c r="AF325" s="23">
        <f t="shared" si="158"/>
        <v>-4.21995771660022E-13</v>
      </c>
    </row>
    <row r="326" spans="1:32" s="8" customFormat="1" hidden="1">
      <c r="A326" s="69" t="s">
        <v>33</v>
      </c>
      <c r="B326" s="63"/>
      <c r="C326" s="23">
        <f t="shared" si="158"/>
        <v>-250.98039215686231</v>
      </c>
      <c r="D326" s="23">
        <f t="shared" si="158"/>
        <v>-188.23529411764687</v>
      </c>
      <c r="E326" s="23">
        <f t="shared" si="158"/>
        <v>-125.49019607843182</v>
      </c>
      <c r="F326" s="23">
        <f t="shared" si="158"/>
        <v>-62.74509803921476</v>
      </c>
      <c r="G326" s="23">
        <f t="shared" si="158"/>
        <v>-3.9745984281580604E-13</v>
      </c>
      <c r="H326" s="23">
        <f t="shared" si="158"/>
        <v>-1.8163248682867561E-13</v>
      </c>
      <c r="I326" s="23">
        <f t="shared" si="158"/>
        <v>-1.2700951401711791E-13</v>
      </c>
      <c r="J326" s="23">
        <f t="shared" si="158"/>
        <v>-4.0700776082758239E-13</v>
      </c>
      <c r="K326" s="23">
        <f t="shared" si="158"/>
        <v>1.2390088954816747E-13</v>
      </c>
      <c r="L326" s="23">
        <f t="shared" si="158"/>
        <v>1.9273471707492718E-13</v>
      </c>
      <c r="M326" s="23">
        <f t="shared" si="158"/>
        <v>-5.5155879863377777E-13</v>
      </c>
      <c r="N326" s="23">
        <f t="shared" si="158"/>
        <v>-2.2515322939398175E-13</v>
      </c>
      <c r="O326" s="23">
        <f t="shared" si="158"/>
        <v>-1.9095836023552692E-13</v>
      </c>
      <c r="P326" s="23">
        <f t="shared" si="158"/>
        <v>2.7533531010703882E-13</v>
      </c>
      <c r="Q326" s="23">
        <f t="shared" si="158"/>
        <v>-9.5923269327613525E-14</v>
      </c>
      <c r="R326" s="23">
        <f t="shared" si="158"/>
        <v>8.4066087424616853E-13</v>
      </c>
      <c r="S326" s="23">
        <f t="shared" si="158"/>
        <v>-1.4654943925052066E-13</v>
      </c>
      <c r="T326" s="23">
        <f t="shared" si="158"/>
        <v>-3.3839597790574771E-13</v>
      </c>
      <c r="U326" s="23">
        <f t="shared" si="158"/>
        <v>2.993161274389422E-13</v>
      </c>
      <c r="V326" s="23">
        <f t="shared" si="158"/>
        <v>1.8252066524837574E-13</v>
      </c>
      <c r="W326" s="23">
        <f t="shared" si="158"/>
        <v>-2.8821389719269064E-13</v>
      </c>
      <c r="X326" s="23">
        <f t="shared" si="158"/>
        <v>-3.7880809600210341E-13</v>
      </c>
      <c r="Y326" s="23">
        <f t="shared" si="158"/>
        <v>6.4126481902349042E-13</v>
      </c>
      <c r="Z326" s="23">
        <f t="shared" si="158"/>
        <v>-1.1901590823981678E-13</v>
      </c>
      <c r="AA326" s="23">
        <f t="shared" si="158"/>
        <v>4.2854608750531042E-13</v>
      </c>
      <c r="AB326" s="23">
        <f t="shared" si="158"/>
        <v>1.2079226507921703E-13</v>
      </c>
      <c r="AC326" s="23">
        <f t="shared" si="158"/>
        <v>3.4994229736184934E-13</v>
      </c>
      <c r="AD326" s="23">
        <f t="shared" si="158"/>
        <v>-3.2418512319054571E-14</v>
      </c>
      <c r="AE326" s="23">
        <f t="shared" si="158"/>
        <v>4.2499337382650992E-13</v>
      </c>
      <c r="AF326" s="23">
        <f t="shared" si="158"/>
        <v>2.7666757773658901E-13</v>
      </c>
    </row>
    <row r="327" spans="1:32" s="8" customFormat="1" hidden="1">
      <c r="A327" s="69" t="s">
        <v>34</v>
      </c>
      <c r="B327" s="63"/>
      <c r="C327" s="23">
        <f t="shared" si="158"/>
        <v>-1924.1830065359477</v>
      </c>
      <c r="D327" s="23">
        <f t="shared" si="158"/>
        <v>-1443.1372549019609</v>
      </c>
      <c r="E327" s="23">
        <f t="shared" si="158"/>
        <v>-962.09150326797408</v>
      </c>
      <c r="F327" s="23">
        <f t="shared" si="158"/>
        <v>-481.04575163398636</v>
      </c>
      <c r="G327" s="23">
        <f t="shared" si="158"/>
        <v>-1.1546319456101628E-14</v>
      </c>
      <c r="H327" s="23">
        <f t="shared" si="158"/>
        <v>-1.6342482922482304E-13</v>
      </c>
      <c r="I327" s="23">
        <f t="shared" si="158"/>
        <v>-2.042810365310288E-13</v>
      </c>
      <c r="J327" s="23">
        <f t="shared" si="158"/>
        <v>-6.1906035853098729E-13</v>
      </c>
      <c r="K327" s="23">
        <f t="shared" si="158"/>
        <v>-2.3447910280083306E-13</v>
      </c>
      <c r="L327" s="23">
        <f t="shared" si="158"/>
        <v>3.8902214782865485E-13</v>
      </c>
      <c r="M327" s="23">
        <f t="shared" si="158"/>
        <v>1.7674750552032492E-13</v>
      </c>
      <c r="N327" s="23">
        <f t="shared" si="158"/>
        <v>1.0658141036401503E-14</v>
      </c>
      <c r="O327" s="23">
        <f t="shared" si="158"/>
        <v>-5.5777604757167865E-13</v>
      </c>
      <c r="P327" s="23">
        <f t="shared" si="158"/>
        <v>-2.2204460492503131E-14</v>
      </c>
      <c r="Q327" s="23">
        <f t="shared" si="158"/>
        <v>4.7961634663806763E-14</v>
      </c>
      <c r="R327" s="23">
        <f t="shared" si="158"/>
        <v>1.1546319456101628E-14</v>
      </c>
      <c r="S327" s="23">
        <f t="shared" si="158"/>
        <v>1.8740564655672642E-13</v>
      </c>
      <c r="T327" s="23">
        <f t="shared" si="158"/>
        <v>-1.1191048088221578E-13</v>
      </c>
      <c r="U327" s="23">
        <f t="shared" si="158"/>
        <v>4.3698378249246161E-13</v>
      </c>
      <c r="V327" s="23">
        <f t="shared" si="158"/>
        <v>-2.2204460492503131E-13</v>
      </c>
      <c r="W327" s="23">
        <f t="shared" si="158"/>
        <v>5.8530957858238253E-13</v>
      </c>
      <c r="X327" s="23">
        <f t="shared" si="158"/>
        <v>-3.2152058793144533E-13</v>
      </c>
      <c r="Y327" s="23">
        <f t="shared" si="158"/>
        <v>3.4550140526334872E-13</v>
      </c>
      <c r="Z327" s="23">
        <f t="shared" si="158"/>
        <v>-3.1530333899354446E-13</v>
      </c>
      <c r="AA327" s="23">
        <f t="shared" si="158"/>
        <v>1.936228954946273E-13</v>
      </c>
      <c r="AB327" s="23">
        <f t="shared" si="158"/>
        <v>-1.4033219031261979E-13</v>
      </c>
      <c r="AC327" s="23">
        <f t="shared" si="158"/>
        <v>3.3661962106634746E-13</v>
      </c>
      <c r="AD327" s="23">
        <f t="shared" si="158"/>
        <v>2.2826185386293218E-13</v>
      </c>
      <c r="AE327" s="23">
        <f t="shared" si="158"/>
        <v>-3.9168668308775523E-13</v>
      </c>
      <c r="AF327" s="23">
        <f t="shared" si="158"/>
        <v>3.7925218521195347E-13</v>
      </c>
    </row>
    <row r="328" spans="1:32" s="8" customFormat="1" hidden="1">
      <c r="A328" s="69" t="s">
        <v>35</v>
      </c>
      <c r="B328" s="63"/>
      <c r="C328" s="23">
        <f t="shared" si="158"/>
        <v>-3811.7647058823536</v>
      </c>
      <c r="D328" s="23">
        <f t="shared" si="158"/>
        <v>-2858.8235294117644</v>
      </c>
      <c r="E328" s="23">
        <f t="shared" si="158"/>
        <v>-1905.8823529411761</v>
      </c>
      <c r="F328" s="23">
        <f t="shared" si="158"/>
        <v>-952.94117647058852</v>
      </c>
      <c r="G328" s="23">
        <f t="shared" si="158"/>
        <v>-1.865174681370263E-14</v>
      </c>
      <c r="H328" s="23">
        <f t="shared" si="158"/>
        <v>1.0835776720341528E-13</v>
      </c>
      <c r="I328" s="23">
        <f t="shared" si="158"/>
        <v>6.5725203057809267E-14</v>
      </c>
      <c r="J328" s="23">
        <f t="shared" si="158"/>
        <v>-7.8070883091641008E-13</v>
      </c>
      <c r="K328" s="23">
        <f t="shared" si="158"/>
        <v>1.4388490399142029E-13</v>
      </c>
      <c r="L328" s="23">
        <f t="shared" si="158"/>
        <v>-6.8212102632969618E-13</v>
      </c>
      <c r="M328" s="23">
        <f t="shared" si="158"/>
        <v>-3.0553337637684308E-13</v>
      </c>
      <c r="N328" s="23">
        <f t="shared" si="158"/>
        <v>-2.1405099914773018E-13</v>
      </c>
      <c r="O328" s="23">
        <f t="shared" si="158"/>
        <v>-4.1833203567875898E-13</v>
      </c>
      <c r="P328" s="23">
        <f t="shared" si="158"/>
        <v>-6.5281113847959205E-13</v>
      </c>
      <c r="Q328" s="23">
        <f t="shared" si="158"/>
        <v>6.7412742055239505E-13</v>
      </c>
      <c r="R328" s="23">
        <f t="shared" si="158"/>
        <v>1.3500311979441904E-13</v>
      </c>
      <c r="S328" s="23">
        <f t="shared" si="158"/>
        <v>-7.6916251146030845E-13</v>
      </c>
      <c r="T328" s="23">
        <f t="shared" si="158"/>
        <v>6.9899641630399856E-13</v>
      </c>
      <c r="U328" s="23">
        <f t="shared" si="158"/>
        <v>-8.0824236192711396E-14</v>
      </c>
      <c r="V328" s="23">
        <f t="shared" si="158"/>
        <v>-1.865174681370263E-14</v>
      </c>
      <c r="W328" s="23">
        <f t="shared" si="158"/>
        <v>4.7695181137896725E-13</v>
      </c>
      <c r="X328" s="23">
        <f t="shared" si="158"/>
        <v>-1.8118839761882555E-13</v>
      </c>
      <c r="Y328" s="23">
        <f t="shared" si="158"/>
        <v>-8.7929663550312398E-14</v>
      </c>
      <c r="Z328" s="23">
        <f t="shared" si="158"/>
        <v>1.9539925233402755E-14</v>
      </c>
      <c r="AA328" s="23">
        <f t="shared" si="158"/>
        <v>-1.9984014443252818E-13</v>
      </c>
      <c r="AB328" s="23">
        <f t="shared" si="158"/>
        <v>6.2172489379008766E-14</v>
      </c>
      <c r="AC328" s="23">
        <f t="shared" si="158"/>
        <v>-1.900701818158268E-13</v>
      </c>
      <c r="AD328" s="23">
        <f t="shared" si="158"/>
        <v>5.3201887340037501E-13</v>
      </c>
      <c r="AE328" s="23">
        <f t="shared" si="158"/>
        <v>2.7533531010703882E-14</v>
      </c>
      <c r="AF328" s="23">
        <f t="shared" si="158"/>
        <v>8.0824236192711396E-14</v>
      </c>
    </row>
    <row r="329" spans="1:32" s="8" customFormat="1" hidden="1">
      <c r="A329" s="69" t="s">
        <v>36</v>
      </c>
      <c r="B329" s="63"/>
      <c r="C329" s="23">
        <f t="shared" si="158"/>
        <v>-1030.0653594771243</v>
      </c>
      <c r="D329" s="23">
        <f t="shared" si="158"/>
        <v>-772.54901960784287</v>
      </c>
      <c r="E329" s="23">
        <f t="shared" si="158"/>
        <v>-515.03267973856191</v>
      </c>
      <c r="F329" s="23">
        <f t="shared" si="158"/>
        <v>-257.51633986928101</v>
      </c>
      <c r="G329" s="23">
        <f t="shared" si="158"/>
        <v>9.5923269327613525E-14</v>
      </c>
      <c r="H329" s="23">
        <f t="shared" si="158"/>
        <v>3.8280489889075398E-13</v>
      </c>
      <c r="I329" s="23">
        <f t="shared" si="158"/>
        <v>-3.9879211044535623E-13</v>
      </c>
      <c r="J329" s="23">
        <f t="shared" si="158"/>
        <v>-5.5333515547317802E-13</v>
      </c>
      <c r="K329" s="23">
        <f t="shared" si="158"/>
        <v>2.9753977059954195E-13</v>
      </c>
      <c r="L329" s="23">
        <f t="shared" si="158"/>
        <v>7.2564176889500231E-13</v>
      </c>
      <c r="M329" s="23">
        <f t="shared" si="158"/>
        <v>1.6520118606422329E-13</v>
      </c>
      <c r="N329" s="23">
        <f t="shared" si="158"/>
        <v>-6.9277916736609768E-13</v>
      </c>
      <c r="O329" s="23">
        <f t="shared" si="158"/>
        <v>1.5809575870662229E-13</v>
      </c>
      <c r="P329" s="23">
        <f t="shared" si="158"/>
        <v>-5.0626169922907138E-14</v>
      </c>
      <c r="Q329" s="23">
        <f t="shared" si="158"/>
        <v>4.7428727611986687E-13</v>
      </c>
      <c r="R329" s="23">
        <f t="shared" si="158"/>
        <v>-3.0819791163594346E-13</v>
      </c>
      <c r="S329" s="23">
        <f t="shared" si="158"/>
        <v>1.7763568394002505E-14</v>
      </c>
      <c r="T329" s="23">
        <f t="shared" si="158"/>
        <v>4.1922021409845911E-13</v>
      </c>
      <c r="U329" s="23">
        <f t="shared" si="158"/>
        <v>-3.9968028886505635E-14</v>
      </c>
      <c r="V329" s="23">
        <f t="shared" si="158"/>
        <v>-1.6164847238542279E-13</v>
      </c>
      <c r="W329" s="23">
        <f t="shared" si="158"/>
        <v>-3.907985046680551E-14</v>
      </c>
      <c r="X329" s="23">
        <f t="shared" si="158"/>
        <v>-4.1655567883935873E-13</v>
      </c>
      <c r="Y329" s="23">
        <f t="shared" si="158"/>
        <v>-2.7888802378583932E-13</v>
      </c>
      <c r="Z329" s="23">
        <f t="shared" si="158"/>
        <v>-6.5547567373869242E-13</v>
      </c>
      <c r="AA329" s="23">
        <f t="shared" si="158"/>
        <v>2.0961010704922955E-13</v>
      </c>
      <c r="AB329" s="23">
        <f t="shared" si="158"/>
        <v>2.4158453015843406E-13</v>
      </c>
      <c r="AC329" s="23">
        <f t="shared" si="158"/>
        <v>-1.9628743075372768E-13</v>
      </c>
      <c r="AD329" s="23">
        <f t="shared" si="158"/>
        <v>2.8244073746463982E-13</v>
      </c>
      <c r="AE329" s="23">
        <f t="shared" si="158"/>
        <v>4.3076653355456074E-13</v>
      </c>
      <c r="AF329" s="23">
        <f t="shared" si="158"/>
        <v>6.2883032114768866E-13</v>
      </c>
    </row>
    <row r="330" spans="1:32" s="8" customFormat="1" hidden="1">
      <c r="A330" s="69" t="s">
        <v>37</v>
      </c>
      <c r="B330" s="63"/>
      <c r="C330" s="23">
        <f t="shared" si="158"/>
        <v>-230.06535947712439</v>
      </c>
      <c r="D330" s="23">
        <f t="shared" si="158"/>
        <v>-172.54901960784406</v>
      </c>
      <c r="E330" s="23">
        <f t="shared" si="158"/>
        <v>-115.03267973856185</v>
      </c>
      <c r="F330" s="23">
        <f t="shared" si="158"/>
        <v>-57.516339869281282</v>
      </c>
      <c r="G330" s="23">
        <f t="shared" si="158"/>
        <v>-4.1033842990145786E-13</v>
      </c>
      <c r="H330" s="23">
        <f t="shared" si="158"/>
        <v>4.3876013933186186E-13</v>
      </c>
      <c r="I330" s="23">
        <f t="shared" si="158"/>
        <v>-4.1566750041965861E-13</v>
      </c>
      <c r="J330" s="23">
        <f t="shared" si="158"/>
        <v>-1.3322676295501878E-13</v>
      </c>
      <c r="K330" s="23">
        <f t="shared" si="158"/>
        <v>7.460698725481052E-14</v>
      </c>
      <c r="L330" s="23">
        <f t="shared" si="158"/>
        <v>-7.1764816311770119E-13</v>
      </c>
      <c r="M330" s="23">
        <f t="shared" si="158"/>
        <v>3.730349362740526E-14</v>
      </c>
      <c r="N330" s="23">
        <f t="shared" si="158"/>
        <v>-3.5527136788005009E-13</v>
      </c>
      <c r="O330" s="23">
        <f t="shared" si="158"/>
        <v>-1.9539925233402755E-14</v>
      </c>
      <c r="P330" s="23">
        <f t="shared" si="158"/>
        <v>-6.9810823788429843E-13</v>
      </c>
      <c r="Q330" s="23">
        <f t="shared" si="158"/>
        <v>-1.8474111129762605E-13</v>
      </c>
      <c r="R330" s="23">
        <f t="shared" si="158"/>
        <v>5.8619775700208265E-14</v>
      </c>
      <c r="S330" s="23">
        <f t="shared" si="158"/>
        <v>4.6895820560166612E-13</v>
      </c>
      <c r="T330" s="23">
        <f t="shared" si="158"/>
        <v>2.1316282072803006E-14</v>
      </c>
      <c r="U330" s="23">
        <f t="shared" si="158"/>
        <v>5.8619775700208265E-13</v>
      </c>
      <c r="V330" s="23">
        <f t="shared" si="158"/>
        <v>-4.1922021409845911E-13</v>
      </c>
      <c r="W330" s="23">
        <f t="shared" si="158"/>
        <v>-1.3322676295501878E-13</v>
      </c>
      <c r="X330" s="23">
        <f t="shared" si="158"/>
        <v>-2.8599345114344032E-13</v>
      </c>
      <c r="Y330" s="23">
        <f t="shared" si="158"/>
        <v>7.8514972301491071E-13</v>
      </c>
      <c r="Z330" s="23">
        <f t="shared" si="158"/>
        <v>-4.4408920985006262E-14</v>
      </c>
      <c r="AA330" s="23">
        <f t="shared" si="158"/>
        <v>-1.794120407794253E-13</v>
      </c>
      <c r="AB330" s="23">
        <f t="shared" si="158"/>
        <v>-2.078337502098293E-13</v>
      </c>
      <c r="AC330" s="23">
        <f t="shared" si="158"/>
        <v>1.6520118606422329E-13</v>
      </c>
      <c r="AD330" s="23">
        <f t="shared" si="158"/>
        <v>-6.6435745793569367E-13</v>
      </c>
      <c r="AE330" s="23">
        <f t="shared" si="158"/>
        <v>1.6697754290362354E-13</v>
      </c>
      <c r="AF330" s="23">
        <f t="shared" si="158"/>
        <v>-6.9277916736609768E-14</v>
      </c>
    </row>
    <row r="331" spans="1:32" s="8" customFormat="1" hidden="1">
      <c r="A331" s="69" t="s">
        <v>38</v>
      </c>
      <c r="B331" s="63"/>
      <c r="C331" s="23">
        <f t="shared" si="158"/>
        <v>-109.80392156862762</v>
      </c>
      <c r="D331" s="23">
        <f t="shared" si="158"/>
        <v>-82.352941176470324</v>
      </c>
      <c r="E331" s="23">
        <f t="shared" si="158"/>
        <v>-54.901960784313864</v>
      </c>
      <c r="F331" s="23">
        <f t="shared" si="158"/>
        <v>-27.450980392156705</v>
      </c>
      <c r="G331" s="23">
        <f t="shared" si="158"/>
        <v>2.7711166694643907E-13</v>
      </c>
      <c r="H331" s="23">
        <f t="shared" si="158"/>
        <v>6.9633188104489818E-13</v>
      </c>
      <c r="I331" s="23">
        <f t="shared" si="158"/>
        <v>3.7481129311345285E-13</v>
      </c>
      <c r="J331" s="23">
        <f t="shared" si="158"/>
        <v>-2.0250467969162855E-13</v>
      </c>
      <c r="K331" s="23">
        <f t="shared" si="158"/>
        <v>-9.0594198809412774E-14</v>
      </c>
      <c r="L331" s="23">
        <f t="shared" si="158"/>
        <v>2.7888802378583932E-13</v>
      </c>
      <c r="M331" s="23">
        <f t="shared" si="158"/>
        <v>5.7909232964448165E-13</v>
      </c>
      <c r="N331" s="23">
        <f t="shared" si="158"/>
        <v>2.2382096176443156E-13</v>
      </c>
      <c r="O331" s="23">
        <f t="shared" si="158"/>
        <v>-8.8817841970012523E-14</v>
      </c>
      <c r="P331" s="23">
        <f t="shared" si="158"/>
        <v>-6.0396132539608516E-13</v>
      </c>
      <c r="Q331" s="23">
        <f t="shared" si="158"/>
        <v>-4.3520742565306136E-13</v>
      </c>
      <c r="R331" s="23">
        <f t="shared" si="158"/>
        <v>5.4534154969587689E-13</v>
      </c>
      <c r="S331" s="23">
        <f t="shared" si="158"/>
        <v>1.4033219031261979E-13</v>
      </c>
      <c r="T331" s="23">
        <f t="shared" si="158"/>
        <v>8.8462570602132473E-13</v>
      </c>
      <c r="U331" s="23">
        <f t="shared" si="158"/>
        <v>5.8619775700208265E-14</v>
      </c>
      <c r="V331" s="23">
        <f t="shared" si="158"/>
        <v>6.2172489379008766E-14</v>
      </c>
      <c r="W331" s="23">
        <f t="shared" si="158"/>
        <v>-4.0500935938325711E-13</v>
      </c>
      <c r="X331" s="23">
        <f t="shared" si="158"/>
        <v>-5.808686864838819E-13</v>
      </c>
      <c r="Y331" s="23">
        <f t="shared" si="158"/>
        <v>-2.6467716907063732E-13</v>
      </c>
      <c r="Z331" s="23">
        <f t="shared" si="158"/>
        <v>-1.7053025658242404E-13</v>
      </c>
      <c r="AA331" s="23">
        <f t="shared" si="158"/>
        <v>-5.0981441290787188E-13</v>
      </c>
      <c r="AB331" s="23">
        <f t="shared" si="158"/>
        <v>3.4461322684364859E-13</v>
      </c>
      <c r="AC331" s="23">
        <f t="shared" si="158"/>
        <v>2.9665159217984183E-13</v>
      </c>
      <c r="AD331" s="23">
        <f t="shared" si="158"/>
        <v>-4.7783998979866737E-13</v>
      </c>
      <c r="AE331" s="23">
        <f t="shared" si="158"/>
        <v>3.4816594052244909E-13</v>
      </c>
      <c r="AF331" s="23">
        <f t="shared" si="158"/>
        <v>-5.2580162446247414E-13</v>
      </c>
    </row>
    <row r="332" spans="1:32" s="8" customFormat="1" hidden="1">
      <c r="A332" s="69" t="s">
        <v>39</v>
      </c>
      <c r="B332" s="63"/>
      <c r="C332" s="23">
        <f t="shared" si="158"/>
        <v>-83.660130718953909</v>
      </c>
      <c r="D332" s="23">
        <f t="shared" si="158"/>
        <v>-62.74509803921427</v>
      </c>
      <c r="E332" s="23">
        <f t="shared" si="158"/>
        <v>-41.830065359477032</v>
      </c>
      <c r="F332" s="23">
        <f t="shared" si="158"/>
        <v>-20.91503267973772</v>
      </c>
      <c r="G332" s="23">
        <f t="shared" si="158"/>
        <v>-2.2026824808563106E-13</v>
      </c>
      <c r="H332" s="23">
        <f t="shared" si="158"/>
        <v>3.943512183468556E-13</v>
      </c>
      <c r="I332" s="23">
        <f t="shared" si="158"/>
        <v>9.9475983006414026E-14</v>
      </c>
      <c r="J332" s="23">
        <f t="shared" si="158"/>
        <v>-2.7711166694643907E-13</v>
      </c>
      <c r="K332" s="23">
        <f t="shared" si="158"/>
        <v>7.1054273576010019E-14</v>
      </c>
      <c r="L332" s="23">
        <f t="shared" si="158"/>
        <v>-6.7501559897209518E-13</v>
      </c>
      <c r="M332" s="23">
        <f t="shared" si="158"/>
        <v>-9.9475983006414026E-14</v>
      </c>
      <c r="N332" s="23">
        <f t="shared" si="158"/>
        <v>-6.3238303482648917E-13</v>
      </c>
      <c r="O332" s="23">
        <f t="shared" si="158"/>
        <v>-6.2883032114768866E-13</v>
      </c>
      <c r="P332" s="23">
        <f t="shared" si="158"/>
        <v>-1.6697754290362354E-13</v>
      </c>
      <c r="Q332" s="23">
        <f t="shared" si="158"/>
        <v>-7.815970093361102E-14</v>
      </c>
      <c r="R332" s="23">
        <f t="shared" ref="R332:AF332" si="159">R354+R376</f>
        <v>3.801403636316536E-13</v>
      </c>
      <c r="S332" s="23">
        <f t="shared" si="159"/>
        <v>2.9132252166164108E-13</v>
      </c>
      <c r="T332" s="23">
        <f t="shared" si="159"/>
        <v>2.9132252166164108E-13</v>
      </c>
      <c r="U332" s="23">
        <f t="shared" si="159"/>
        <v>1.0658141036401503E-13</v>
      </c>
      <c r="V332" s="23">
        <f t="shared" si="159"/>
        <v>1.5987211554602254E-13</v>
      </c>
      <c r="W332" s="23">
        <f t="shared" si="159"/>
        <v>-3.659295089164516E-13</v>
      </c>
      <c r="X332" s="23">
        <f t="shared" si="159"/>
        <v>-6.0396132539608516E-14</v>
      </c>
      <c r="Y332" s="23">
        <f t="shared" si="159"/>
        <v>-3.836930773104541E-13</v>
      </c>
      <c r="Z332" s="23">
        <f t="shared" si="159"/>
        <v>-2.9132252166164108E-13</v>
      </c>
      <c r="AA332" s="23">
        <f t="shared" si="159"/>
        <v>1.1368683772161603E-13</v>
      </c>
      <c r="AB332" s="23">
        <f t="shared" si="159"/>
        <v>-4.3343106881366111E-13</v>
      </c>
      <c r="AC332" s="23">
        <f t="shared" si="159"/>
        <v>-3.872457909892546E-13</v>
      </c>
      <c r="AD332" s="23">
        <f t="shared" si="159"/>
        <v>-3.2329694477084558E-13</v>
      </c>
      <c r="AE332" s="23">
        <f t="shared" si="159"/>
        <v>-5.2224891078367364E-13</v>
      </c>
      <c r="AF332" s="23">
        <f t="shared" si="159"/>
        <v>-4.0856207306205761E-13</v>
      </c>
    </row>
    <row r="333" spans="1:32" s="8" customFormat="1" hidden="1">
      <c r="A333" s="69" t="s">
        <v>40</v>
      </c>
      <c r="B333" s="63"/>
      <c r="C333" s="23">
        <f t="shared" ref="C333:AF341" si="160">C355+C377</f>
        <v>-292.81045751633877</v>
      </c>
      <c r="D333" s="23">
        <f t="shared" si="160"/>
        <v>-219.60784313725469</v>
      </c>
      <c r="E333" s="23">
        <f t="shared" si="160"/>
        <v>-146.40522875816981</v>
      </c>
      <c r="F333" s="23">
        <f t="shared" si="160"/>
        <v>-73.202614379085304</v>
      </c>
      <c r="G333" s="23">
        <f t="shared" si="160"/>
        <v>-5.3290705182007514E-13</v>
      </c>
      <c r="H333" s="23">
        <f t="shared" si="160"/>
        <v>5.3290705182007514E-14</v>
      </c>
      <c r="I333" s="23">
        <f t="shared" si="160"/>
        <v>5.6843418860808015E-14</v>
      </c>
      <c r="J333" s="23">
        <f t="shared" si="160"/>
        <v>2.2737367544323206E-13</v>
      </c>
      <c r="K333" s="23">
        <f t="shared" si="160"/>
        <v>5.0448534238967113E-13</v>
      </c>
      <c r="L333" s="23">
        <f t="shared" si="160"/>
        <v>1.4210854715202004E-14</v>
      </c>
      <c r="M333" s="23">
        <f t="shared" si="160"/>
        <v>-1.2789769243681803E-13</v>
      </c>
      <c r="N333" s="23">
        <f t="shared" si="160"/>
        <v>1.8829382497642655E-13</v>
      </c>
      <c r="O333" s="23">
        <f t="shared" si="160"/>
        <v>2.3803181647963356E-13</v>
      </c>
      <c r="P333" s="23">
        <f t="shared" si="160"/>
        <v>5.2935433814127464E-13</v>
      </c>
      <c r="Q333" s="23">
        <f t="shared" si="160"/>
        <v>5.0803805606847163E-13</v>
      </c>
      <c r="R333" s="23">
        <f t="shared" si="160"/>
        <v>6.7146288529329468E-13</v>
      </c>
      <c r="S333" s="23">
        <f t="shared" si="160"/>
        <v>-4.5119463720766362E-13</v>
      </c>
      <c r="T333" s="23">
        <f t="shared" si="160"/>
        <v>-1.3145040611561853E-13</v>
      </c>
      <c r="U333" s="23">
        <f t="shared" si="160"/>
        <v>9.9475983006414026E-14</v>
      </c>
      <c r="V333" s="23">
        <f t="shared" si="160"/>
        <v>-7.1054273576010019E-14</v>
      </c>
      <c r="W333" s="23">
        <f t="shared" si="160"/>
        <v>-2.1316282072803006E-13</v>
      </c>
      <c r="X333" s="23">
        <f t="shared" si="160"/>
        <v>-1.8474111129762605E-13</v>
      </c>
      <c r="Y333" s="23">
        <f t="shared" si="160"/>
        <v>-6.9277916736609768E-13</v>
      </c>
      <c r="Z333" s="23">
        <f t="shared" si="160"/>
        <v>-5.2935433814127464E-13</v>
      </c>
      <c r="AA333" s="23">
        <f t="shared" si="160"/>
        <v>1.0302869668521453E-13</v>
      </c>
      <c r="AB333" s="23">
        <f t="shared" si="160"/>
        <v>5.1514348342607263E-13</v>
      </c>
      <c r="AC333" s="23">
        <f t="shared" si="160"/>
        <v>3.907985046680551E-14</v>
      </c>
      <c r="AD333" s="23">
        <f t="shared" si="160"/>
        <v>-7.9225515037251171E-13</v>
      </c>
      <c r="AE333" s="23">
        <f t="shared" si="160"/>
        <v>-2.5934809855243657E-13</v>
      </c>
      <c r="AF333" s="23">
        <f t="shared" si="160"/>
        <v>1.4566126083082054E-13</v>
      </c>
    </row>
    <row r="334" spans="1:32" s="8" customFormat="1" hidden="1">
      <c r="A334" s="69" t="s">
        <v>41</v>
      </c>
      <c r="B334" s="63"/>
      <c r="C334" s="23">
        <f t="shared" si="160"/>
        <v>-146.40522875816905</v>
      </c>
      <c r="D334" s="23">
        <f t="shared" si="160"/>
        <v>-109.80392156862588</v>
      </c>
      <c r="E334" s="23">
        <f t="shared" si="160"/>
        <v>-73.202614379085958</v>
      </c>
      <c r="F334" s="23">
        <f t="shared" si="160"/>
        <v>-36.601307189541771</v>
      </c>
      <c r="G334" s="23">
        <f t="shared" si="160"/>
        <v>-7.815970093361102E-13</v>
      </c>
      <c r="H334" s="23">
        <f t="shared" si="160"/>
        <v>-1.2789769243681803E-13</v>
      </c>
      <c r="I334" s="23">
        <f t="shared" si="160"/>
        <v>7.1054273576010019E-14</v>
      </c>
      <c r="J334" s="23">
        <f t="shared" si="160"/>
        <v>2.4158453015843406E-13</v>
      </c>
      <c r="K334" s="23">
        <f t="shared" si="160"/>
        <v>5.4711790653527714E-13</v>
      </c>
      <c r="L334" s="23">
        <f t="shared" si="160"/>
        <v>1.4210854715202004E-14</v>
      </c>
      <c r="M334" s="23">
        <f t="shared" si="160"/>
        <v>-1.9184653865522705E-13</v>
      </c>
      <c r="N334" s="23">
        <f t="shared" si="160"/>
        <v>3.836930773104541E-13</v>
      </c>
      <c r="O334" s="23">
        <f t="shared" si="160"/>
        <v>-9.2370555648813024E-14</v>
      </c>
      <c r="P334" s="23">
        <f t="shared" si="160"/>
        <v>-1.6342482922482304E-13</v>
      </c>
      <c r="Q334" s="23">
        <f t="shared" si="160"/>
        <v>-5.1159076974727213E-13</v>
      </c>
      <c r="R334" s="23">
        <f t="shared" si="160"/>
        <v>-2.8421709430404007E-13</v>
      </c>
      <c r="S334" s="23">
        <f t="shared" si="160"/>
        <v>2.7000623958883807E-13</v>
      </c>
      <c r="T334" s="23">
        <f t="shared" si="160"/>
        <v>4.6895820560166612E-13</v>
      </c>
      <c r="U334" s="23">
        <f t="shared" si="160"/>
        <v>-3.4816594052244909E-13</v>
      </c>
      <c r="V334" s="23">
        <f t="shared" si="160"/>
        <v>2.2737367544323206E-13</v>
      </c>
      <c r="W334" s="23">
        <f t="shared" si="160"/>
        <v>-2.4158453015843406E-13</v>
      </c>
      <c r="X334" s="23">
        <f t="shared" si="160"/>
        <v>2.8421709430404007E-13</v>
      </c>
      <c r="Y334" s="23">
        <f t="shared" si="160"/>
        <v>-3.907985046680551E-13</v>
      </c>
      <c r="Z334" s="23">
        <f t="shared" si="160"/>
        <v>-5.2580162446247414E-13</v>
      </c>
      <c r="AA334" s="23">
        <f t="shared" si="160"/>
        <v>-6.5369931689929217E-13</v>
      </c>
      <c r="AB334" s="23">
        <f t="shared" si="160"/>
        <v>4.1211478674085811E-13</v>
      </c>
      <c r="AC334" s="23">
        <f t="shared" si="160"/>
        <v>4.3343106881366111E-13</v>
      </c>
      <c r="AD334" s="23">
        <f t="shared" si="160"/>
        <v>2.7000623958883807E-13</v>
      </c>
      <c r="AE334" s="23">
        <f t="shared" si="160"/>
        <v>-3.2684965844964609E-13</v>
      </c>
      <c r="AF334" s="23">
        <f t="shared" si="160"/>
        <v>-1.3500311979441904E-13</v>
      </c>
    </row>
    <row r="335" spans="1:32" s="8" customFormat="1" hidden="1">
      <c r="A335" s="69" t="s">
        <v>42</v>
      </c>
      <c r="B335" s="63"/>
      <c r="C335" s="23">
        <f t="shared" si="160"/>
        <v>-125.49019607843115</v>
      </c>
      <c r="D335" s="23">
        <f t="shared" si="160"/>
        <v>-94.117647058823565</v>
      </c>
      <c r="E335" s="23">
        <f t="shared" si="160"/>
        <v>-62.745098039215094</v>
      </c>
      <c r="F335" s="23">
        <f t="shared" si="160"/>
        <v>-31.372549019607561</v>
      </c>
      <c r="G335" s="23">
        <f t="shared" si="160"/>
        <v>-9.3791641120333225E-13</v>
      </c>
      <c r="H335" s="23">
        <f t="shared" si="160"/>
        <v>1.8474111129762605E-13</v>
      </c>
      <c r="I335" s="23">
        <f t="shared" si="160"/>
        <v>3.1263880373444408E-13</v>
      </c>
      <c r="J335" s="23">
        <f t="shared" si="160"/>
        <v>1.1368683772161603E-13</v>
      </c>
      <c r="K335" s="23">
        <f t="shared" si="160"/>
        <v>5.7553961596568115E-13</v>
      </c>
      <c r="L335" s="23">
        <f t="shared" si="160"/>
        <v>3.4106051316484809E-13</v>
      </c>
      <c r="M335" s="23">
        <f t="shared" si="160"/>
        <v>-3.979039320256561E-13</v>
      </c>
      <c r="N335" s="23">
        <f t="shared" si="160"/>
        <v>-1.9895196601282805E-13</v>
      </c>
      <c r="O335" s="23">
        <f t="shared" si="160"/>
        <v>4.2632564145606011E-13</v>
      </c>
      <c r="P335" s="23">
        <f t="shared" si="160"/>
        <v>1.8474111129762605E-13</v>
      </c>
      <c r="Q335" s="23">
        <f t="shared" si="160"/>
        <v>1.7763568394002505E-13</v>
      </c>
      <c r="R335" s="23">
        <f t="shared" si="160"/>
        <v>1.2789769243681803E-13</v>
      </c>
      <c r="S335" s="23">
        <f t="shared" si="160"/>
        <v>2.9842794901924208E-13</v>
      </c>
      <c r="T335" s="23">
        <f t="shared" si="160"/>
        <v>8.1001871876651421E-13</v>
      </c>
      <c r="U335" s="23">
        <f t="shared" si="160"/>
        <v>6.8212102632969618E-13</v>
      </c>
      <c r="V335" s="23">
        <f t="shared" si="160"/>
        <v>1.2789769243681803E-13</v>
      </c>
      <c r="W335" s="23">
        <f t="shared" si="160"/>
        <v>-7.1054273576010019E-14</v>
      </c>
      <c r="X335" s="23">
        <f t="shared" si="160"/>
        <v>-3.907985046680551E-13</v>
      </c>
      <c r="Y335" s="23">
        <f t="shared" si="160"/>
        <v>0</v>
      </c>
      <c r="Z335" s="23">
        <f t="shared" si="160"/>
        <v>0</v>
      </c>
      <c r="AA335" s="23">
        <f t="shared" si="160"/>
        <v>7.1054273576010019E-14</v>
      </c>
      <c r="AB335" s="23">
        <f t="shared" si="160"/>
        <v>-3.4106051316484809E-13</v>
      </c>
      <c r="AC335" s="23">
        <f t="shared" si="160"/>
        <v>-3.979039320256561E-13</v>
      </c>
      <c r="AD335" s="23">
        <f t="shared" si="160"/>
        <v>5.2580162446247414E-13</v>
      </c>
      <c r="AE335" s="23">
        <f t="shared" si="160"/>
        <v>2.8421709430404007E-14</v>
      </c>
      <c r="AF335" s="23">
        <f t="shared" si="160"/>
        <v>3.979039320256561E-13</v>
      </c>
    </row>
    <row r="336" spans="1:32" s="8" customFormat="1" hidden="1">
      <c r="A336" s="69" t="s">
        <v>43</v>
      </c>
      <c r="B336" s="63"/>
      <c r="C336" s="23">
        <f t="shared" si="160"/>
        <v>240.52287581699323</v>
      </c>
      <c r="D336" s="23">
        <f t="shared" si="160"/>
        <v>180.39215686274378</v>
      </c>
      <c r="E336" s="23">
        <f t="shared" si="160"/>
        <v>120.26143790849736</v>
      </c>
      <c r="F336" s="23">
        <f t="shared" si="160"/>
        <v>60.130718954247897</v>
      </c>
      <c r="G336" s="23">
        <f t="shared" si="160"/>
        <v>3.694822225952521E-13</v>
      </c>
      <c r="H336" s="23">
        <f t="shared" si="160"/>
        <v>0</v>
      </c>
      <c r="I336" s="23">
        <f t="shared" si="160"/>
        <v>0</v>
      </c>
      <c r="J336" s="23">
        <f t="shared" si="160"/>
        <v>-4.5474735088646412E-13</v>
      </c>
      <c r="K336" s="23">
        <f t="shared" si="160"/>
        <v>-1.1368683772161603E-13</v>
      </c>
      <c r="L336" s="23">
        <f t="shared" si="160"/>
        <v>3.979039320256561E-13</v>
      </c>
      <c r="M336" s="23">
        <f t="shared" si="160"/>
        <v>3.2684965844964609E-13</v>
      </c>
      <c r="N336" s="23">
        <f t="shared" si="160"/>
        <v>0</v>
      </c>
      <c r="O336" s="23">
        <f t="shared" si="160"/>
        <v>0</v>
      </c>
      <c r="P336" s="23">
        <f t="shared" si="160"/>
        <v>-1.1368683772161603E-13</v>
      </c>
      <c r="Q336" s="23">
        <f t="shared" si="160"/>
        <v>3.2684965844964609E-13</v>
      </c>
      <c r="R336" s="23">
        <f t="shared" si="160"/>
        <v>2.2737367544323206E-13</v>
      </c>
      <c r="S336" s="23">
        <f t="shared" si="160"/>
        <v>0</v>
      </c>
      <c r="T336" s="23">
        <f t="shared" si="160"/>
        <v>-2.8421709430404007E-13</v>
      </c>
      <c r="U336" s="23">
        <f t="shared" si="160"/>
        <v>0</v>
      </c>
      <c r="V336" s="23">
        <f t="shared" si="160"/>
        <v>7.1054273576010019E-14</v>
      </c>
      <c r="W336" s="23">
        <f t="shared" si="160"/>
        <v>1.9895196601282805E-13</v>
      </c>
      <c r="X336" s="23">
        <f t="shared" si="160"/>
        <v>-4.9737991503207013E-13</v>
      </c>
      <c r="Y336" s="23">
        <f t="shared" si="160"/>
        <v>3.694822225952521E-13</v>
      </c>
      <c r="Z336" s="23">
        <f t="shared" si="160"/>
        <v>-7.673861546209082E-13</v>
      </c>
      <c r="AA336" s="23">
        <f t="shared" si="160"/>
        <v>1.9895196601282805E-13</v>
      </c>
      <c r="AB336" s="23">
        <f t="shared" si="160"/>
        <v>4.4053649617126212E-13</v>
      </c>
      <c r="AC336" s="23">
        <f t="shared" si="160"/>
        <v>4.2632564145606011E-14</v>
      </c>
      <c r="AD336" s="23">
        <f t="shared" si="160"/>
        <v>0</v>
      </c>
      <c r="AE336" s="23">
        <f t="shared" si="160"/>
        <v>-2.5579538487363607E-13</v>
      </c>
      <c r="AF336" s="23">
        <f t="shared" si="160"/>
        <v>1.8474111129762605E-13</v>
      </c>
    </row>
    <row r="337" spans="1:32" s="8" customFormat="1" hidden="1">
      <c r="A337" s="69" t="s">
        <v>44</v>
      </c>
      <c r="B337" s="63"/>
      <c r="C337" s="23">
        <f t="shared" si="160"/>
        <v>78.431372549019329</v>
      </c>
      <c r="D337" s="23">
        <f t="shared" si="160"/>
        <v>58.823529411765094</v>
      </c>
      <c r="E337" s="23">
        <f t="shared" si="160"/>
        <v>39.21568627450813</v>
      </c>
      <c r="F337" s="23">
        <f t="shared" si="160"/>
        <v>19.607843137253781</v>
      </c>
      <c r="G337" s="23">
        <f t="shared" si="160"/>
        <v>0</v>
      </c>
      <c r="H337" s="23">
        <f t="shared" si="160"/>
        <v>6.2527760746888816E-13</v>
      </c>
      <c r="I337" s="23">
        <f t="shared" si="160"/>
        <v>-6.8212102632969618E-13</v>
      </c>
      <c r="J337" s="23">
        <f t="shared" si="160"/>
        <v>-3.1263880373444408E-13</v>
      </c>
      <c r="K337" s="23">
        <f t="shared" si="160"/>
        <v>2.2737367544323206E-13</v>
      </c>
      <c r="L337" s="23">
        <f t="shared" si="160"/>
        <v>2.1316282072803006E-13</v>
      </c>
      <c r="M337" s="23">
        <f t="shared" si="160"/>
        <v>-4.2632564145606011E-13</v>
      </c>
      <c r="N337" s="23">
        <f t="shared" si="160"/>
        <v>0</v>
      </c>
      <c r="O337" s="23">
        <f t="shared" si="160"/>
        <v>0</v>
      </c>
      <c r="P337" s="23">
        <f t="shared" si="160"/>
        <v>0</v>
      </c>
      <c r="Q337" s="23">
        <f t="shared" si="160"/>
        <v>-3.694822225952521E-13</v>
      </c>
      <c r="R337" s="23">
        <f t="shared" si="160"/>
        <v>-4.2632564145606011E-13</v>
      </c>
      <c r="S337" s="23">
        <f t="shared" si="160"/>
        <v>0</v>
      </c>
      <c r="T337" s="23">
        <f t="shared" si="160"/>
        <v>-2.5579538487363607E-13</v>
      </c>
      <c r="U337" s="23">
        <f t="shared" si="160"/>
        <v>2.8421709430404007E-13</v>
      </c>
      <c r="V337" s="23">
        <f t="shared" si="160"/>
        <v>0</v>
      </c>
      <c r="W337" s="23">
        <f t="shared" si="160"/>
        <v>0</v>
      </c>
      <c r="X337" s="23">
        <f t="shared" si="160"/>
        <v>0</v>
      </c>
      <c r="Y337" s="23">
        <f t="shared" si="160"/>
        <v>-4.2632564145606011E-13</v>
      </c>
      <c r="Z337" s="23">
        <f t="shared" si="160"/>
        <v>2.5579538487363607E-13</v>
      </c>
      <c r="AA337" s="23">
        <f t="shared" si="160"/>
        <v>4.2632564145606011E-13</v>
      </c>
      <c r="AB337" s="23">
        <f t="shared" si="160"/>
        <v>0</v>
      </c>
      <c r="AC337" s="23">
        <f t="shared" si="160"/>
        <v>-3.4106051316484809E-13</v>
      </c>
      <c r="AD337" s="23">
        <f t="shared" si="160"/>
        <v>-3.1263880373444408E-13</v>
      </c>
      <c r="AE337" s="23">
        <f t="shared" si="160"/>
        <v>0</v>
      </c>
      <c r="AF337" s="23">
        <f t="shared" si="160"/>
        <v>2.8421709430404007E-14</v>
      </c>
    </row>
    <row r="338" spans="1:32" s="8" customFormat="1" hidden="1">
      <c r="A338" s="69" t="s">
        <v>45</v>
      </c>
      <c r="B338" s="63"/>
      <c r="C338" s="23">
        <f t="shared" si="160"/>
        <v>-57.516339869282433</v>
      </c>
      <c r="D338" s="23">
        <f t="shared" si="160"/>
        <v>-43.137254901960659</v>
      </c>
      <c r="E338" s="23">
        <f t="shared" si="160"/>
        <v>-28.758169934640591</v>
      </c>
      <c r="F338" s="23">
        <f t="shared" si="160"/>
        <v>-14.379084967320296</v>
      </c>
      <c r="G338" s="23">
        <f t="shared" si="160"/>
        <v>0</v>
      </c>
      <c r="H338" s="23">
        <f t="shared" si="160"/>
        <v>-7.9580786405131221E-13</v>
      </c>
      <c r="I338" s="23">
        <f t="shared" si="160"/>
        <v>-6.2527760746888816E-13</v>
      </c>
      <c r="J338" s="23">
        <f t="shared" si="160"/>
        <v>0</v>
      </c>
      <c r="K338" s="23">
        <f t="shared" si="160"/>
        <v>0</v>
      </c>
      <c r="L338" s="23">
        <f t="shared" si="160"/>
        <v>0</v>
      </c>
      <c r="M338" s="23">
        <f t="shared" si="160"/>
        <v>0</v>
      </c>
      <c r="N338" s="23">
        <f t="shared" si="160"/>
        <v>2.8421709430404007E-13</v>
      </c>
      <c r="O338" s="23">
        <f t="shared" si="160"/>
        <v>0</v>
      </c>
      <c r="P338" s="23">
        <f t="shared" si="160"/>
        <v>0</v>
      </c>
      <c r="Q338" s="23">
        <f t="shared" si="160"/>
        <v>0</v>
      </c>
      <c r="R338" s="23">
        <f t="shared" si="160"/>
        <v>0</v>
      </c>
      <c r="S338" s="23">
        <f t="shared" si="160"/>
        <v>0</v>
      </c>
      <c r="T338" s="23">
        <f t="shared" si="160"/>
        <v>0</v>
      </c>
      <c r="U338" s="23">
        <f t="shared" si="160"/>
        <v>4.2632564145606011E-13</v>
      </c>
      <c r="V338" s="23">
        <f t="shared" si="160"/>
        <v>-2.2737367544323206E-13</v>
      </c>
      <c r="W338" s="23">
        <f t="shared" si="160"/>
        <v>0</v>
      </c>
      <c r="X338" s="23">
        <f t="shared" si="160"/>
        <v>2.2737367544323206E-13</v>
      </c>
      <c r="Y338" s="23">
        <f t="shared" si="160"/>
        <v>-7.9580786405131221E-13</v>
      </c>
      <c r="Z338" s="23">
        <f t="shared" si="160"/>
        <v>3.1263880373444408E-13</v>
      </c>
      <c r="AA338" s="23">
        <f t="shared" si="160"/>
        <v>0</v>
      </c>
      <c r="AB338" s="23">
        <f t="shared" si="160"/>
        <v>0</v>
      </c>
      <c r="AC338" s="23">
        <f t="shared" si="160"/>
        <v>-4.2632564145606011E-13</v>
      </c>
      <c r="AD338" s="23">
        <f t="shared" si="160"/>
        <v>2.8421709430404007E-13</v>
      </c>
      <c r="AE338" s="23">
        <f t="shared" si="160"/>
        <v>0</v>
      </c>
      <c r="AF338" s="23">
        <f t="shared" si="160"/>
        <v>-2.8421709430404007E-13</v>
      </c>
    </row>
    <row r="339" spans="1:32" s="8" customFormat="1" hidden="1">
      <c r="A339" s="69" t="s">
        <v>46</v>
      </c>
      <c r="B339" s="63"/>
      <c r="C339" s="23">
        <f t="shared" si="160"/>
        <v>-198.69281045751654</v>
      </c>
      <c r="D339" s="23">
        <f t="shared" si="160"/>
        <v>-149.01960784313792</v>
      </c>
      <c r="E339" s="23">
        <f t="shared" si="160"/>
        <v>-99.346405228758158</v>
      </c>
      <c r="F339" s="23">
        <f t="shared" si="160"/>
        <v>-49.673202614379079</v>
      </c>
      <c r="G339" s="23">
        <f t="shared" si="160"/>
        <v>0</v>
      </c>
      <c r="H339" s="23">
        <f t="shared" si="160"/>
        <v>0</v>
      </c>
      <c r="I339" s="23">
        <f t="shared" si="160"/>
        <v>0</v>
      </c>
      <c r="J339" s="23">
        <f t="shared" si="160"/>
        <v>0</v>
      </c>
      <c r="K339" s="23">
        <f t="shared" si="160"/>
        <v>-9.0949470177292824E-13</v>
      </c>
      <c r="L339" s="23">
        <f t="shared" si="160"/>
        <v>0</v>
      </c>
      <c r="M339" s="23">
        <f t="shared" si="160"/>
        <v>0</v>
      </c>
      <c r="N339" s="23">
        <f t="shared" si="160"/>
        <v>0</v>
      </c>
      <c r="O339" s="23">
        <f t="shared" si="160"/>
        <v>0</v>
      </c>
      <c r="P339" s="23">
        <f t="shared" si="160"/>
        <v>0</v>
      </c>
      <c r="Q339" s="23">
        <f t="shared" si="160"/>
        <v>0</v>
      </c>
      <c r="R339" s="23">
        <f t="shared" si="160"/>
        <v>-4.5474735088646412E-13</v>
      </c>
      <c r="S339" s="23">
        <f t="shared" si="160"/>
        <v>0</v>
      </c>
      <c r="T339" s="23">
        <f t="shared" si="160"/>
        <v>0</v>
      </c>
      <c r="U339" s="23">
        <f t="shared" si="160"/>
        <v>0</v>
      </c>
      <c r="V339" s="23">
        <f t="shared" si="160"/>
        <v>0</v>
      </c>
      <c r="W339" s="23">
        <f t="shared" si="160"/>
        <v>0</v>
      </c>
      <c r="X339" s="23">
        <f t="shared" si="160"/>
        <v>4.5474735088646412E-13</v>
      </c>
      <c r="Y339" s="23">
        <f t="shared" si="160"/>
        <v>0</v>
      </c>
      <c r="Z339" s="23">
        <f t="shared" si="160"/>
        <v>0</v>
      </c>
      <c r="AA339" s="23">
        <f t="shared" si="160"/>
        <v>0</v>
      </c>
      <c r="AB339" s="23">
        <f t="shared" si="160"/>
        <v>0</v>
      </c>
      <c r="AC339" s="23">
        <f t="shared" si="160"/>
        <v>0</v>
      </c>
      <c r="AD339" s="23">
        <f t="shared" si="160"/>
        <v>0</v>
      </c>
      <c r="AE339" s="23">
        <f t="shared" si="160"/>
        <v>0</v>
      </c>
      <c r="AF339" s="23">
        <f t="shared" si="160"/>
        <v>0</v>
      </c>
    </row>
    <row r="340" spans="1:32" s="8" customFormat="1" hidden="1">
      <c r="A340" s="69" t="s">
        <v>47</v>
      </c>
      <c r="B340" s="63"/>
      <c r="C340" s="23">
        <f t="shared" si="160"/>
        <v>-224.83660130718908</v>
      </c>
      <c r="D340" s="23">
        <f t="shared" si="160"/>
        <v>-168.62745098039204</v>
      </c>
      <c r="E340" s="23">
        <f t="shared" si="160"/>
        <v>-112.41830065359409</v>
      </c>
      <c r="F340" s="23">
        <f t="shared" si="160"/>
        <v>-56.209150326797953</v>
      </c>
      <c r="G340" s="23">
        <f t="shared" si="160"/>
        <v>0</v>
      </c>
      <c r="H340" s="23">
        <f t="shared" si="160"/>
        <v>0</v>
      </c>
      <c r="I340" s="23">
        <f t="shared" si="160"/>
        <v>0</v>
      </c>
      <c r="J340" s="23">
        <f t="shared" si="160"/>
        <v>0</v>
      </c>
      <c r="K340" s="23">
        <f t="shared" si="160"/>
        <v>0</v>
      </c>
      <c r="L340" s="23">
        <f t="shared" si="160"/>
        <v>0</v>
      </c>
      <c r="M340" s="23">
        <f t="shared" si="160"/>
        <v>0</v>
      </c>
      <c r="N340" s="23">
        <f t="shared" si="160"/>
        <v>0</v>
      </c>
      <c r="O340" s="23">
        <f t="shared" si="160"/>
        <v>0</v>
      </c>
      <c r="P340" s="23">
        <f t="shared" si="160"/>
        <v>0</v>
      </c>
      <c r="Q340" s="23">
        <f t="shared" si="160"/>
        <v>0</v>
      </c>
      <c r="R340" s="23">
        <f t="shared" si="160"/>
        <v>0</v>
      </c>
      <c r="S340" s="23">
        <f t="shared" si="160"/>
        <v>0</v>
      </c>
      <c r="T340" s="23">
        <f t="shared" si="160"/>
        <v>0</v>
      </c>
      <c r="U340" s="23">
        <f t="shared" si="160"/>
        <v>0</v>
      </c>
      <c r="V340" s="23">
        <f t="shared" si="160"/>
        <v>0</v>
      </c>
      <c r="W340" s="23">
        <f t="shared" si="160"/>
        <v>0</v>
      </c>
      <c r="X340" s="23">
        <f t="shared" si="160"/>
        <v>0</v>
      </c>
      <c r="Y340" s="23">
        <f t="shared" si="160"/>
        <v>0</v>
      </c>
      <c r="Z340" s="23">
        <f t="shared" si="160"/>
        <v>0</v>
      </c>
      <c r="AA340" s="23">
        <f t="shared" si="160"/>
        <v>0</v>
      </c>
      <c r="AB340" s="23">
        <f t="shared" si="160"/>
        <v>0</v>
      </c>
      <c r="AC340" s="23">
        <f t="shared" si="160"/>
        <v>0</v>
      </c>
      <c r="AD340" s="23">
        <f t="shared" si="160"/>
        <v>0</v>
      </c>
      <c r="AE340" s="23">
        <f t="shared" si="160"/>
        <v>0</v>
      </c>
      <c r="AF340" s="23">
        <f t="shared" si="160"/>
        <v>0</v>
      </c>
    </row>
    <row r="341" spans="1:32" s="8" customFormat="1" hidden="1">
      <c r="A341" s="69" t="s">
        <v>48</v>
      </c>
      <c r="B341" s="63"/>
      <c r="C341" s="23">
        <f t="shared" si="160"/>
        <v>-219.6078431372548</v>
      </c>
      <c r="D341" s="23">
        <f t="shared" si="160"/>
        <v>-164.70588235294053</v>
      </c>
      <c r="E341" s="23">
        <f t="shared" si="160"/>
        <v>-109.80392156862763</v>
      </c>
      <c r="F341" s="23">
        <f t="shared" si="160"/>
        <v>-54.901960784314724</v>
      </c>
      <c r="G341" s="23">
        <f t="shared" si="160"/>
        <v>0</v>
      </c>
      <c r="H341" s="23">
        <f t="shared" si="160"/>
        <v>0</v>
      </c>
      <c r="I341" s="23">
        <f t="shared" si="160"/>
        <v>0</v>
      </c>
      <c r="J341" s="23">
        <f t="shared" si="160"/>
        <v>0</v>
      </c>
      <c r="K341" s="23">
        <f t="shared" si="160"/>
        <v>0</v>
      </c>
      <c r="L341" s="23">
        <f t="shared" si="160"/>
        <v>0</v>
      </c>
      <c r="M341" s="23">
        <f t="shared" si="160"/>
        <v>0</v>
      </c>
      <c r="N341" s="23">
        <f t="shared" si="160"/>
        <v>0</v>
      </c>
      <c r="O341" s="23">
        <f t="shared" si="160"/>
        <v>0</v>
      </c>
      <c r="P341" s="23">
        <f t="shared" si="160"/>
        <v>0</v>
      </c>
      <c r="Q341" s="23">
        <f t="shared" si="160"/>
        <v>0</v>
      </c>
      <c r="R341" s="23">
        <f t="shared" ref="R341:AF341" si="161">R363+R385</f>
        <v>0</v>
      </c>
      <c r="S341" s="23">
        <f t="shared" si="161"/>
        <v>0</v>
      </c>
      <c r="T341" s="23">
        <f t="shared" si="161"/>
        <v>0</v>
      </c>
      <c r="U341" s="23">
        <f t="shared" si="161"/>
        <v>0</v>
      </c>
      <c r="V341" s="23">
        <f t="shared" si="161"/>
        <v>0</v>
      </c>
      <c r="W341" s="23">
        <f t="shared" si="161"/>
        <v>0</v>
      </c>
      <c r="X341" s="23">
        <f t="shared" si="161"/>
        <v>0</v>
      </c>
      <c r="Y341" s="23">
        <f t="shared" si="161"/>
        <v>0</v>
      </c>
      <c r="Z341" s="23">
        <f t="shared" si="161"/>
        <v>0</v>
      </c>
      <c r="AA341" s="23">
        <f t="shared" si="161"/>
        <v>0</v>
      </c>
      <c r="AB341" s="23">
        <f t="shared" si="161"/>
        <v>0</v>
      </c>
      <c r="AC341" s="23">
        <f t="shared" si="161"/>
        <v>0</v>
      </c>
      <c r="AD341" s="23">
        <f t="shared" si="161"/>
        <v>0</v>
      </c>
      <c r="AE341" s="23">
        <f t="shared" si="161"/>
        <v>0</v>
      </c>
      <c r="AF341" s="23">
        <f t="shared" si="161"/>
        <v>0</v>
      </c>
    </row>
    <row r="342" spans="1:32" s="8" customFormat="1" hidden="1">
      <c r="A342" s="7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</row>
    <row r="343" spans="1:32" s="8" customFormat="1" hidden="1">
      <c r="A343" s="68" t="s">
        <v>114</v>
      </c>
      <c r="B343" s="65">
        <v>2010</v>
      </c>
      <c r="C343" s="65">
        <f>B343+5</f>
        <v>2015</v>
      </c>
      <c r="D343" s="65">
        <f t="shared" ref="D343:AF343" si="162">C343+5</f>
        <v>2020</v>
      </c>
      <c r="E343" s="65">
        <f t="shared" si="162"/>
        <v>2025</v>
      </c>
      <c r="F343" s="65">
        <f t="shared" si="162"/>
        <v>2030</v>
      </c>
      <c r="G343" s="65">
        <f t="shared" si="162"/>
        <v>2035</v>
      </c>
      <c r="H343" s="65">
        <f t="shared" si="162"/>
        <v>2040</v>
      </c>
      <c r="I343" s="65">
        <f t="shared" si="162"/>
        <v>2045</v>
      </c>
      <c r="J343" s="65">
        <f t="shared" si="162"/>
        <v>2050</v>
      </c>
      <c r="K343" s="65">
        <f t="shared" si="162"/>
        <v>2055</v>
      </c>
      <c r="L343" s="65">
        <f t="shared" si="162"/>
        <v>2060</v>
      </c>
      <c r="M343" s="65">
        <f t="shared" si="162"/>
        <v>2065</v>
      </c>
      <c r="N343" s="65">
        <f t="shared" si="162"/>
        <v>2070</v>
      </c>
      <c r="O343" s="65">
        <f t="shared" si="162"/>
        <v>2075</v>
      </c>
      <c r="P343" s="65">
        <f t="shared" si="162"/>
        <v>2080</v>
      </c>
      <c r="Q343" s="65">
        <f t="shared" si="162"/>
        <v>2085</v>
      </c>
      <c r="R343" s="65">
        <f t="shared" si="162"/>
        <v>2090</v>
      </c>
      <c r="S343" s="65">
        <f t="shared" si="162"/>
        <v>2095</v>
      </c>
      <c r="T343" s="65">
        <f t="shared" si="162"/>
        <v>2100</v>
      </c>
      <c r="U343" s="65">
        <f t="shared" si="162"/>
        <v>2105</v>
      </c>
      <c r="V343" s="65">
        <f t="shared" si="162"/>
        <v>2110</v>
      </c>
      <c r="W343" s="65">
        <f t="shared" si="162"/>
        <v>2115</v>
      </c>
      <c r="X343" s="65">
        <f t="shared" si="162"/>
        <v>2120</v>
      </c>
      <c r="Y343" s="65">
        <f t="shared" si="162"/>
        <v>2125</v>
      </c>
      <c r="Z343" s="65">
        <f t="shared" si="162"/>
        <v>2130</v>
      </c>
      <c r="AA343" s="65">
        <f t="shared" si="162"/>
        <v>2135</v>
      </c>
      <c r="AB343" s="65">
        <f t="shared" si="162"/>
        <v>2140</v>
      </c>
      <c r="AC343" s="65">
        <f t="shared" si="162"/>
        <v>2145</v>
      </c>
      <c r="AD343" s="65">
        <f t="shared" si="162"/>
        <v>2150</v>
      </c>
      <c r="AE343" s="65">
        <f t="shared" si="162"/>
        <v>2155</v>
      </c>
      <c r="AF343" s="65">
        <f t="shared" si="162"/>
        <v>2160</v>
      </c>
    </row>
    <row r="344" spans="1:32" s="8" customFormat="1" hidden="1">
      <c r="A344" s="69" t="s">
        <v>1</v>
      </c>
      <c r="B344" s="63"/>
      <c r="C344" s="64">
        <f t="shared" ref="C344:AF344" si="163">SUM(C345:C363)</f>
        <v>-3796.0784313725453</v>
      </c>
      <c r="D344" s="64">
        <f t="shared" si="163"/>
        <v>-2847.0588235294099</v>
      </c>
      <c r="E344" s="64">
        <f t="shared" si="163"/>
        <v>-1898.0392156862763</v>
      </c>
      <c r="F344" s="64">
        <f t="shared" si="163"/>
        <v>-949.01960784313826</v>
      </c>
      <c r="G344" s="64">
        <f t="shared" si="163"/>
        <v>-4.3964831775156199E-14</v>
      </c>
      <c r="H344" s="64">
        <f t="shared" si="163"/>
        <v>-7.0232708537787403E-13</v>
      </c>
      <c r="I344" s="64">
        <f t="shared" si="163"/>
        <v>6.5858429820764286E-13</v>
      </c>
      <c r="J344" s="64">
        <f t="shared" si="163"/>
        <v>-1.6342482922482304E-12</v>
      </c>
      <c r="K344" s="64">
        <f t="shared" si="163"/>
        <v>1.404210081545898E-12</v>
      </c>
      <c r="L344" s="64">
        <f t="shared" si="163"/>
        <v>3.6837199957062694E-13</v>
      </c>
      <c r="M344" s="64">
        <f t="shared" si="163"/>
        <v>-1.8214318942000318E-12</v>
      </c>
      <c r="N344" s="64">
        <f t="shared" si="163"/>
        <v>-1.9739765377835283E-13</v>
      </c>
      <c r="O344" s="64">
        <f t="shared" si="163"/>
        <v>-6.1595173406203685E-13</v>
      </c>
      <c r="P344" s="64">
        <f t="shared" si="163"/>
        <v>-4.389821839367869E-13</v>
      </c>
      <c r="Q344" s="64">
        <f t="shared" si="163"/>
        <v>-4.056754931980322E-13</v>
      </c>
      <c r="R344" s="64">
        <f t="shared" si="163"/>
        <v>1.2803091919977305E-12</v>
      </c>
      <c r="S344" s="64">
        <f t="shared" si="163"/>
        <v>-1.4166445794216997E-13</v>
      </c>
      <c r="T344" s="64">
        <f t="shared" si="163"/>
        <v>1.5554224574998443E-12</v>
      </c>
      <c r="U344" s="64">
        <f t="shared" si="163"/>
        <v>1.007416372544867E-12</v>
      </c>
      <c r="V344" s="64">
        <f t="shared" si="163"/>
        <v>-8.3111295623439219E-13</v>
      </c>
      <c r="W344" s="64">
        <f t="shared" si="163"/>
        <v>5.2891024893142458E-13</v>
      </c>
      <c r="X344" s="64">
        <f t="shared" si="163"/>
        <v>-9.1637808452560421E-13</v>
      </c>
      <c r="Y344" s="64">
        <f t="shared" si="163"/>
        <v>-3.0397906414236786E-13</v>
      </c>
      <c r="Z344" s="64">
        <f t="shared" si="163"/>
        <v>-2.1447288389708774E-12</v>
      </c>
      <c r="AA344" s="64">
        <f t="shared" si="163"/>
        <v>-8.6552986999777204E-13</v>
      </c>
      <c r="AB344" s="64">
        <f t="shared" si="163"/>
        <v>5.0603965462414635E-13</v>
      </c>
      <c r="AC344" s="64">
        <f t="shared" si="163"/>
        <v>5.9330318435968366E-13</v>
      </c>
      <c r="AD344" s="64">
        <f t="shared" si="163"/>
        <v>4.1877612488860905E-13</v>
      </c>
      <c r="AE344" s="64">
        <f t="shared" si="163"/>
        <v>5.5555560152242833E-13</v>
      </c>
      <c r="AF344" s="64">
        <f t="shared" si="163"/>
        <v>8.1024076337143924E-13</v>
      </c>
    </row>
    <row r="345" spans="1:32" s="8" customFormat="1" hidden="1">
      <c r="A345" s="69" t="s">
        <v>63</v>
      </c>
      <c r="B345" s="6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</row>
    <row r="346" spans="1:32" s="8" customFormat="1" hidden="1">
      <c r="A346" s="69" t="s">
        <v>115</v>
      </c>
      <c r="B346" s="63"/>
      <c r="C346" s="23">
        <f>C212-C279</f>
        <v>224.83660130719011</v>
      </c>
      <c r="D346" s="23">
        <f t="shared" ref="D346:AF346" si="164">D212-D279</f>
        <v>168.62745098039258</v>
      </c>
      <c r="E346" s="23">
        <f t="shared" si="164"/>
        <v>112.41830065359522</v>
      </c>
      <c r="F346" s="23">
        <f t="shared" si="164"/>
        <v>56.209150326797378</v>
      </c>
      <c r="G346" s="23">
        <f t="shared" si="164"/>
        <v>2.446931546273845E-13</v>
      </c>
      <c r="H346" s="23">
        <f t="shared" si="164"/>
        <v>-3.6326497365735122E-13</v>
      </c>
      <c r="I346" s="23">
        <f t="shared" si="164"/>
        <v>2.4424906541753444E-13</v>
      </c>
      <c r="J346" s="23">
        <f t="shared" si="164"/>
        <v>4.4719783431901305E-13</v>
      </c>
      <c r="K346" s="23">
        <f t="shared" si="164"/>
        <v>4.5341508325691393E-13</v>
      </c>
      <c r="L346" s="23">
        <f t="shared" si="164"/>
        <v>3.0331293032759277E-13</v>
      </c>
      <c r="M346" s="23">
        <f t="shared" si="164"/>
        <v>6.0396132539608516E-14</v>
      </c>
      <c r="N346" s="23">
        <f t="shared" si="164"/>
        <v>-1.4654943925052066E-14</v>
      </c>
      <c r="O346" s="23">
        <f t="shared" si="164"/>
        <v>2.6645352591003757E-14</v>
      </c>
      <c r="P346" s="23">
        <f t="shared" si="164"/>
        <v>2.2870594307278225E-13</v>
      </c>
      <c r="Q346" s="23">
        <f t="shared" si="164"/>
        <v>1.8030021919912542E-13</v>
      </c>
      <c r="R346" s="23">
        <f t="shared" si="164"/>
        <v>9.1482377229112899E-14</v>
      </c>
      <c r="S346" s="23">
        <f t="shared" si="164"/>
        <v>2.7622348852673895E-13</v>
      </c>
      <c r="T346" s="23">
        <f t="shared" si="164"/>
        <v>4.3387515802351118E-13</v>
      </c>
      <c r="U346" s="23">
        <f t="shared" si="164"/>
        <v>-3.4194869158454821E-14</v>
      </c>
      <c r="V346" s="23">
        <f t="shared" si="164"/>
        <v>-4.4364512064021255E-13</v>
      </c>
      <c r="W346" s="23">
        <f t="shared" si="164"/>
        <v>3.3395508580724709E-13</v>
      </c>
      <c r="X346" s="23">
        <f t="shared" si="164"/>
        <v>3.8768988019910466E-13</v>
      </c>
      <c r="Y346" s="23">
        <f t="shared" si="164"/>
        <v>-1.3500311979441904E-13</v>
      </c>
      <c r="Z346" s="23">
        <f t="shared" si="164"/>
        <v>1.5942802633617248E-13</v>
      </c>
      <c r="AA346" s="23">
        <f t="shared" si="164"/>
        <v>1.6875389974302379E-14</v>
      </c>
      <c r="AB346" s="23">
        <f t="shared" si="164"/>
        <v>1.0080825063596421E-13</v>
      </c>
      <c r="AC346" s="23">
        <f t="shared" si="164"/>
        <v>-4.4630965589931293E-13</v>
      </c>
      <c r="AD346" s="23">
        <f t="shared" si="164"/>
        <v>2.8954616482224083E-13</v>
      </c>
      <c r="AE346" s="23">
        <f t="shared" si="164"/>
        <v>3.3573144264664734E-13</v>
      </c>
      <c r="AF346" s="23">
        <f t="shared" si="164"/>
        <v>9.7255536957163713E-14</v>
      </c>
    </row>
    <row r="347" spans="1:32" s="8" customFormat="1" hidden="1">
      <c r="A347" s="69" t="s">
        <v>32</v>
      </c>
      <c r="B347" s="63"/>
      <c r="C347" s="23">
        <f t="shared" ref="C347:AF355" si="165">C213-C280</f>
        <v>67.97385620915027</v>
      </c>
      <c r="D347" s="23">
        <f t="shared" si="165"/>
        <v>50.980392156863019</v>
      </c>
      <c r="E347" s="23">
        <f t="shared" si="165"/>
        <v>33.98692810457495</v>
      </c>
      <c r="F347" s="23">
        <f t="shared" si="165"/>
        <v>16.993464052287731</v>
      </c>
      <c r="G347" s="23">
        <f t="shared" si="165"/>
        <v>1.971756091734278E-13</v>
      </c>
      <c r="H347" s="23">
        <f t="shared" si="165"/>
        <v>-4.1966430330830917E-14</v>
      </c>
      <c r="I347" s="23">
        <f t="shared" si="165"/>
        <v>3.290701044988964E-13</v>
      </c>
      <c r="J347" s="23">
        <f t="shared" si="165"/>
        <v>-4.3964831775156199E-14</v>
      </c>
      <c r="K347" s="23">
        <f t="shared" si="165"/>
        <v>-2.4868995751603507E-13</v>
      </c>
      <c r="L347" s="23">
        <f t="shared" si="165"/>
        <v>2.6001423236721166E-13</v>
      </c>
      <c r="M347" s="23">
        <f t="shared" si="165"/>
        <v>-1.2367884494324244E-13</v>
      </c>
      <c r="N347" s="23">
        <f t="shared" si="165"/>
        <v>4.4386716524513758E-13</v>
      </c>
      <c r="O347" s="23">
        <f t="shared" si="165"/>
        <v>2.5890400934258651E-13</v>
      </c>
      <c r="P347" s="23">
        <f t="shared" si="165"/>
        <v>7.3274719625260332E-15</v>
      </c>
      <c r="Q347" s="23">
        <f t="shared" si="165"/>
        <v>7.6605388699135801E-14</v>
      </c>
      <c r="R347" s="23">
        <f t="shared" si="165"/>
        <v>4.1522341120980855E-13</v>
      </c>
      <c r="S347" s="23">
        <f t="shared" si="165"/>
        <v>8.5265128291212022E-14</v>
      </c>
      <c r="T347" s="23">
        <f t="shared" si="165"/>
        <v>-1.7918999617450027E-13</v>
      </c>
      <c r="U347" s="23">
        <f t="shared" si="165"/>
        <v>3.0042635046356736E-13</v>
      </c>
      <c r="V347" s="23">
        <f t="shared" si="165"/>
        <v>-2.9154456626656611E-13</v>
      </c>
      <c r="W347" s="23">
        <f t="shared" si="165"/>
        <v>2.5890400934258651E-13</v>
      </c>
      <c r="X347" s="23">
        <f t="shared" si="165"/>
        <v>-2.5113244817021041E-13</v>
      </c>
      <c r="Y347" s="23">
        <f t="shared" si="165"/>
        <v>-2.6267876762631204E-13</v>
      </c>
      <c r="Z347" s="23">
        <f t="shared" si="165"/>
        <v>-2.4180657476335909E-13</v>
      </c>
      <c r="AA347" s="23">
        <f t="shared" si="165"/>
        <v>2.2515322939398175E-13</v>
      </c>
      <c r="AB347" s="23">
        <f t="shared" si="165"/>
        <v>-1.7608137170554983E-13</v>
      </c>
      <c r="AC347" s="23">
        <f t="shared" si="165"/>
        <v>1.4921397450962104E-13</v>
      </c>
      <c r="AD347" s="23">
        <f t="shared" si="165"/>
        <v>-2.0916601783937949E-13</v>
      </c>
      <c r="AE347" s="23">
        <f t="shared" si="165"/>
        <v>2.7666757773658901E-13</v>
      </c>
      <c r="AF347" s="23">
        <f t="shared" si="165"/>
        <v>-3.1907809727726999E-13</v>
      </c>
    </row>
    <row r="348" spans="1:32" s="8" customFormat="1" hidden="1">
      <c r="A348" s="69" t="s">
        <v>33</v>
      </c>
      <c r="B348" s="63"/>
      <c r="C348" s="23">
        <f t="shared" si="165"/>
        <v>-125.49019607843125</v>
      </c>
      <c r="D348" s="23">
        <f t="shared" si="165"/>
        <v>-94.117647058823366</v>
      </c>
      <c r="E348" s="23">
        <f t="shared" si="165"/>
        <v>-62.745098039216359</v>
      </c>
      <c r="F348" s="23">
        <f t="shared" si="165"/>
        <v>-31.372549019607582</v>
      </c>
      <c r="G348" s="23">
        <f t="shared" si="165"/>
        <v>-9.7699626167013776E-15</v>
      </c>
      <c r="H348" s="23">
        <f t="shared" si="165"/>
        <v>-1.7097434579227411E-13</v>
      </c>
      <c r="I348" s="23">
        <f t="shared" si="165"/>
        <v>1.1723955140041653E-13</v>
      </c>
      <c r="J348" s="23">
        <f t="shared" si="165"/>
        <v>-2.8776980798284058E-13</v>
      </c>
      <c r="K348" s="23">
        <f t="shared" si="165"/>
        <v>-2.8377300509419001E-13</v>
      </c>
      <c r="L348" s="23">
        <f t="shared" si="165"/>
        <v>-6.5281113847959205E-14</v>
      </c>
      <c r="M348" s="23">
        <f t="shared" si="165"/>
        <v>-3.2640556923979602E-13</v>
      </c>
      <c r="N348" s="23">
        <f t="shared" si="165"/>
        <v>1.9584334154387761E-13</v>
      </c>
      <c r="O348" s="23">
        <f t="shared" si="165"/>
        <v>-4.4408920985006262E-15</v>
      </c>
      <c r="P348" s="23">
        <f t="shared" si="165"/>
        <v>-4.6185277824406512E-14</v>
      </c>
      <c r="Q348" s="23">
        <f t="shared" si="165"/>
        <v>-2.6112445539183682E-13</v>
      </c>
      <c r="R348" s="23">
        <f t="shared" si="165"/>
        <v>4.2188474935755949E-13</v>
      </c>
      <c r="S348" s="23">
        <f t="shared" si="165"/>
        <v>-1.7097434579227411E-13</v>
      </c>
      <c r="T348" s="23">
        <f t="shared" si="165"/>
        <v>-2.0028423364237824E-13</v>
      </c>
      <c r="U348" s="23">
        <f t="shared" si="165"/>
        <v>2.4202861936828413E-13</v>
      </c>
      <c r="V348" s="23">
        <f t="shared" si="165"/>
        <v>-2.7000623958883807E-13</v>
      </c>
      <c r="W348" s="23">
        <f t="shared" si="165"/>
        <v>-2.7711166694643907E-13</v>
      </c>
      <c r="X348" s="23">
        <f t="shared" si="165"/>
        <v>-5.6399329650957952E-14</v>
      </c>
      <c r="Y348" s="23">
        <f t="shared" si="165"/>
        <v>4.0101255649460654E-13</v>
      </c>
      <c r="Z348" s="23">
        <f t="shared" si="165"/>
        <v>0</v>
      </c>
      <c r="AA348" s="23">
        <f t="shared" si="165"/>
        <v>3.2862601528904634E-14</v>
      </c>
      <c r="AB348" s="23">
        <f t="shared" si="165"/>
        <v>3.9968028886505635E-15</v>
      </c>
      <c r="AC348" s="23">
        <f t="shared" si="165"/>
        <v>1.461053500406706E-13</v>
      </c>
      <c r="AD348" s="23">
        <f t="shared" si="165"/>
        <v>-1.1102230246251565E-13</v>
      </c>
      <c r="AE348" s="23">
        <f t="shared" si="165"/>
        <v>5.3290705182007514E-14</v>
      </c>
      <c r="AF348" s="23">
        <f t="shared" si="165"/>
        <v>2.9487523534044158E-13</v>
      </c>
    </row>
    <row r="349" spans="1:32" s="8" customFormat="1" hidden="1">
      <c r="A349" s="69" t="s">
        <v>34</v>
      </c>
      <c r="B349" s="63"/>
      <c r="C349" s="23">
        <f t="shared" si="165"/>
        <v>-1166.0130718954247</v>
      </c>
      <c r="D349" s="23">
        <f t="shared" si="165"/>
        <v>-874.50980392156816</v>
      </c>
      <c r="E349" s="23">
        <f t="shared" si="165"/>
        <v>-583.00653594771256</v>
      </c>
      <c r="F349" s="23">
        <f t="shared" si="165"/>
        <v>-291.50326797385611</v>
      </c>
      <c r="G349" s="23">
        <f t="shared" si="165"/>
        <v>-1.758593271006248E-13</v>
      </c>
      <c r="H349" s="23">
        <f t="shared" si="165"/>
        <v>-4.3343106881366111E-13</v>
      </c>
      <c r="I349" s="23">
        <f t="shared" si="165"/>
        <v>-4.0856207306205761E-14</v>
      </c>
      <c r="J349" s="23">
        <f t="shared" si="165"/>
        <v>-3.907985046680551E-13</v>
      </c>
      <c r="K349" s="23">
        <f t="shared" si="165"/>
        <v>1.3145040611561853E-13</v>
      </c>
      <c r="L349" s="23">
        <f t="shared" si="165"/>
        <v>2.8244073746463982E-13</v>
      </c>
      <c r="M349" s="23">
        <f t="shared" si="165"/>
        <v>5.6843418860808015E-14</v>
      </c>
      <c r="N349" s="23">
        <f t="shared" si="165"/>
        <v>-3.943512183468556E-13</v>
      </c>
      <c r="O349" s="23">
        <f t="shared" si="165"/>
        <v>-2.2382096176443156E-13</v>
      </c>
      <c r="P349" s="23">
        <f t="shared" si="165"/>
        <v>3.1441516057384433E-13</v>
      </c>
      <c r="Q349" s="23">
        <f t="shared" si="165"/>
        <v>-2.1138646388862981E-13</v>
      </c>
      <c r="R349" s="23">
        <f t="shared" si="165"/>
        <v>-1.723066134218243E-13</v>
      </c>
      <c r="S349" s="23">
        <f t="shared" si="165"/>
        <v>-3.907985046680551E-14</v>
      </c>
      <c r="T349" s="23">
        <f t="shared" si="165"/>
        <v>-1.5987211554602254E-13</v>
      </c>
      <c r="U349" s="23">
        <f t="shared" si="165"/>
        <v>3.5527136788005009E-13</v>
      </c>
      <c r="V349" s="23">
        <f t="shared" si="165"/>
        <v>0</v>
      </c>
      <c r="W349" s="23">
        <f t="shared" si="165"/>
        <v>4.2632564145606011E-13</v>
      </c>
      <c r="X349" s="23">
        <f t="shared" si="165"/>
        <v>-1.6164847238542279E-13</v>
      </c>
      <c r="Y349" s="23">
        <f t="shared" si="165"/>
        <v>1.865174681370263E-13</v>
      </c>
      <c r="Z349" s="23">
        <f t="shared" si="165"/>
        <v>-2.5757174171303632E-13</v>
      </c>
      <c r="AA349" s="23">
        <f t="shared" si="165"/>
        <v>-2.3092638912203256E-13</v>
      </c>
      <c r="AB349" s="23">
        <f t="shared" si="165"/>
        <v>-5.5067062021407764E-14</v>
      </c>
      <c r="AC349" s="23">
        <f t="shared" si="165"/>
        <v>3.5171865420124959E-13</v>
      </c>
      <c r="AD349" s="23">
        <f t="shared" si="165"/>
        <v>4.2632564145606011E-13</v>
      </c>
      <c r="AE349" s="23">
        <f t="shared" si="165"/>
        <v>-1.7763568394002505E-13</v>
      </c>
      <c r="AF349" s="23">
        <f t="shared" si="165"/>
        <v>3.0908609005564358E-13</v>
      </c>
    </row>
    <row r="350" spans="1:32" s="8" customFormat="1" hidden="1">
      <c r="A350" s="69" t="s">
        <v>35</v>
      </c>
      <c r="B350" s="63"/>
      <c r="C350" s="23">
        <f t="shared" si="165"/>
        <v>-1850.9803921568628</v>
      </c>
      <c r="D350" s="23">
        <f t="shared" si="165"/>
        <v>-1388.2352941176464</v>
      </c>
      <c r="E350" s="23">
        <f t="shared" si="165"/>
        <v>-925.49019607843184</v>
      </c>
      <c r="F350" s="23">
        <f t="shared" si="165"/>
        <v>-462.7450980392158</v>
      </c>
      <c r="G350" s="23">
        <f t="shared" si="165"/>
        <v>7.2830630415410269E-14</v>
      </c>
      <c r="H350" s="23">
        <f t="shared" si="165"/>
        <v>-2.5046631435543532E-13</v>
      </c>
      <c r="I350" s="23">
        <f t="shared" si="165"/>
        <v>2.1849189124623081E-13</v>
      </c>
      <c r="J350" s="23">
        <f t="shared" si="165"/>
        <v>-3.7836400679225335E-13</v>
      </c>
      <c r="K350" s="23">
        <f t="shared" si="165"/>
        <v>2.8421709430404007E-13</v>
      </c>
      <c r="L350" s="23">
        <f t="shared" si="165"/>
        <v>-4.1744385725905886E-13</v>
      </c>
      <c r="M350" s="23">
        <f t="shared" si="165"/>
        <v>-4.5119463720766362E-13</v>
      </c>
      <c r="N350" s="23">
        <f t="shared" si="165"/>
        <v>-3.9257486150745535E-13</v>
      </c>
      <c r="O350" s="23">
        <f t="shared" si="165"/>
        <v>-2.078337502098293E-13</v>
      </c>
      <c r="P350" s="23">
        <f t="shared" si="165"/>
        <v>-3.8191672047105385E-13</v>
      </c>
      <c r="Q350" s="23">
        <f t="shared" si="165"/>
        <v>2.3980817331903381E-13</v>
      </c>
      <c r="R350" s="23">
        <f t="shared" si="165"/>
        <v>-1.900701818158268E-13</v>
      </c>
      <c r="S350" s="23">
        <f t="shared" si="165"/>
        <v>-4.2099657093785936E-13</v>
      </c>
      <c r="T350" s="23">
        <f t="shared" si="165"/>
        <v>3.2507330161024584E-13</v>
      </c>
      <c r="U350" s="23">
        <f t="shared" si="165"/>
        <v>1.1901590823981678E-13</v>
      </c>
      <c r="V350" s="23">
        <f t="shared" si="165"/>
        <v>3.6237679523765109E-13</v>
      </c>
      <c r="W350" s="23">
        <f t="shared" si="165"/>
        <v>2.3092638912203256E-13</v>
      </c>
      <c r="X350" s="23">
        <f t="shared" si="165"/>
        <v>-2.4868995751603507E-14</v>
      </c>
      <c r="Y350" s="23">
        <f t="shared" si="165"/>
        <v>2.2382096176443156E-13</v>
      </c>
      <c r="Z350" s="23">
        <f t="shared" si="165"/>
        <v>-3.694822225952521E-13</v>
      </c>
      <c r="AA350" s="23">
        <f t="shared" si="165"/>
        <v>0</v>
      </c>
      <c r="AB350" s="23">
        <f t="shared" si="165"/>
        <v>2.4158453015843406E-13</v>
      </c>
      <c r="AC350" s="23">
        <f t="shared" si="165"/>
        <v>-4.4408920985006262E-14</v>
      </c>
      <c r="AD350" s="23">
        <f t="shared" si="165"/>
        <v>3.5704772471945034E-13</v>
      </c>
      <c r="AE350" s="23">
        <f t="shared" si="165"/>
        <v>2.5579538487363607E-13</v>
      </c>
      <c r="AF350" s="23">
        <f t="shared" si="165"/>
        <v>1.971756091734278E-13</v>
      </c>
    </row>
    <row r="351" spans="1:32" s="8" customFormat="1" hidden="1">
      <c r="A351" s="69" t="s">
        <v>36</v>
      </c>
      <c r="B351" s="63"/>
      <c r="C351" s="23">
        <f t="shared" si="165"/>
        <v>-538.56209150326788</v>
      </c>
      <c r="D351" s="23">
        <f t="shared" si="165"/>
        <v>-403.92156862745082</v>
      </c>
      <c r="E351" s="23">
        <f t="shared" si="165"/>
        <v>-269.281045751634</v>
      </c>
      <c r="F351" s="23">
        <f t="shared" si="165"/>
        <v>-134.64052287581688</v>
      </c>
      <c r="G351" s="23">
        <f t="shared" si="165"/>
        <v>2.3447910280083306E-13</v>
      </c>
      <c r="H351" s="23">
        <f t="shared" si="165"/>
        <v>4.2632564145606011E-14</v>
      </c>
      <c r="I351" s="23">
        <f t="shared" si="165"/>
        <v>-7.1054273576010019E-14</v>
      </c>
      <c r="J351" s="23">
        <f t="shared" si="165"/>
        <v>-3.943512183468556E-13</v>
      </c>
      <c r="K351" s="23">
        <f t="shared" si="165"/>
        <v>3.9612757518625585E-13</v>
      </c>
      <c r="L351" s="23">
        <f t="shared" si="165"/>
        <v>3.8546943414985435E-13</v>
      </c>
      <c r="M351" s="23">
        <f t="shared" si="165"/>
        <v>7.1054273576010019E-14</v>
      </c>
      <c r="N351" s="23">
        <f t="shared" si="165"/>
        <v>-3.0198066269804258E-13</v>
      </c>
      <c r="O351" s="23">
        <f t="shared" si="165"/>
        <v>-5.3290705182007514E-14</v>
      </c>
      <c r="P351" s="23">
        <f t="shared" si="165"/>
        <v>2.3803181647963356E-13</v>
      </c>
      <c r="Q351" s="23">
        <f t="shared" si="165"/>
        <v>1.7408297026122455E-13</v>
      </c>
      <c r="R351" s="23">
        <f t="shared" si="165"/>
        <v>0</v>
      </c>
      <c r="S351" s="23">
        <f t="shared" si="165"/>
        <v>5.3290705182007514E-14</v>
      </c>
      <c r="T351" s="23">
        <f t="shared" si="165"/>
        <v>1.0658141036401503E-13</v>
      </c>
      <c r="U351" s="23">
        <f t="shared" si="165"/>
        <v>-4.2987835513486061E-13</v>
      </c>
      <c r="V351" s="23">
        <f t="shared" si="165"/>
        <v>-2.0961010704922955E-13</v>
      </c>
      <c r="W351" s="23">
        <f t="shared" si="165"/>
        <v>4.1211478674085811E-13</v>
      </c>
      <c r="X351" s="23">
        <f t="shared" si="165"/>
        <v>-1.9539925233402755E-13</v>
      </c>
      <c r="Y351" s="23">
        <f t="shared" si="165"/>
        <v>-2.8421709430404007E-14</v>
      </c>
      <c r="Z351" s="23">
        <f t="shared" si="165"/>
        <v>-2.4513724383723456E-13</v>
      </c>
      <c r="AA351" s="23">
        <f t="shared" si="165"/>
        <v>8.8817841970012523E-14</v>
      </c>
      <c r="AB351" s="23">
        <f t="shared" si="165"/>
        <v>1.8829382497642655E-13</v>
      </c>
      <c r="AC351" s="23">
        <f t="shared" si="165"/>
        <v>2.4513724383723456E-13</v>
      </c>
      <c r="AD351" s="23">
        <f t="shared" si="165"/>
        <v>3.0198066269804258E-13</v>
      </c>
      <c r="AE351" s="23">
        <f t="shared" si="165"/>
        <v>1.7763568394002505E-13</v>
      </c>
      <c r="AF351" s="23">
        <f t="shared" si="165"/>
        <v>2.2026824808563106E-13</v>
      </c>
    </row>
    <row r="352" spans="1:32" s="8" customFormat="1" hidden="1">
      <c r="A352" s="69" t="s">
        <v>37</v>
      </c>
      <c r="B352" s="63"/>
      <c r="C352" s="23">
        <f t="shared" si="165"/>
        <v>-151.63398692810443</v>
      </c>
      <c r="D352" s="23">
        <f t="shared" si="165"/>
        <v>-113.72549019607894</v>
      </c>
      <c r="E352" s="23">
        <f t="shared" si="165"/>
        <v>-75.816993464052274</v>
      </c>
      <c r="F352" s="23">
        <f t="shared" si="165"/>
        <v>-37.908496732026272</v>
      </c>
      <c r="G352" s="23">
        <f t="shared" si="165"/>
        <v>-8.5265128291212022E-14</v>
      </c>
      <c r="H352" s="23">
        <f t="shared" si="165"/>
        <v>3.765876499528531E-13</v>
      </c>
      <c r="I352" s="23">
        <f t="shared" si="165"/>
        <v>-2.2026824808563106E-13</v>
      </c>
      <c r="J352" s="23">
        <f t="shared" si="165"/>
        <v>-2.7711166694643907E-13</v>
      </c>
      <c r="K352" s="23">
        <f t="shared" si="165"/>
        <v>1.3145040611561853E-13</v>
      </c>
      <c r="L352" s="23">
        <f t="shared" si="165"/>
        <v>-4.4764192352886312E-13</v>
      </c>
      <c r="M352" s="23">
        <f t="shared" si="165"/>
        <v>-2.5579538487363607E-13</v>
      </c>
      <c r="N352" s="23">
        <f t="shared" si="165"/>
        <v>-3.1619151741324458E-13</v>
      </c>
      <c r="O352" s="23">
        <f t="shared" si="165"/>
        <v>1.4210854715202004E-13</v>
      </c>
      <c r="P352" s="23">
        <f t="shared" si="165"/>
        <v>-3.730349362740526E-13</v>
      </c>
      <c r="Q352" s="23">
        <f t="shared" si="165"/>
        <v>4.9737991503207013E-14</v>
      </c>
      <c r="R352" s="23">
        <f t="shared" si="165"/>
        <v>0</v>
      </c>
      <c r="S352" s="23">
        <f t="shared" si="165"/>
        <v>4.6185277824406512E-14</v>
      </c>
      <c r="T352" s="23">
        <f t="shared" si="165"/>
        <v>1.5987211554602254E-13</v>
      </c>
      <c r="U352" s="23">
        <f t="shared" si="165"/>
        <v>2.9132252166164108E-13</v>
      </c>
      <c r="V352" s="23">
        <f t="shared" si="165"/>
        <v>-3.694822225952521E-13</v>
      </c>
      <c r="W352" s="23">
        <f t="shared" si="165"/>
        <v>-1.8118839761882555E-13</v>
      </c>
      <c r="X352" s="23">
        <f t="shared" si="165"/>
        <v>-4.4408920985006262E-13</v>
      </c>
      <c r="Y352" s="23">
        <f t="shared" si="165"/>
        <v>3.659295089164516E-13</v>
      </c>
      <c r="Z352" s="23">
        <f t="shared" si="165"/>
        <v>7.815970093361102E-14</v>
      </c>
      <c r="AA352" s="23">
        <f t="shared" si="165"/>
        <v>0</v>
      </c>
      <c r="AB352" s="23">
        <f t="shared" si="165"/>
        <v>0</v>
      </c>
      <c r="AC352" s="23">
        <f t="shared" si="165"/>
        <v>4.0500935938325711E-13</v>
      </c>
      <c r="AD352" s="23">
        <f t="shared" si="165"/>
        <v>-2.3092638912203256E-13</v>
      </c>
      <c r="AE352" s="23">
        <f t="shared" si="165"/>
        <v>0</v>
      </c>
      <c r="AF352" s="23">
        <f t="shared" si="165"/>
        <v>-2.5224267119483557E-13</v>
      </c>
    </row>
    <row r="353" spans="1:32" s="8" customFormat="1" hidden="1">
      <c r="A353" s="69" t="s">
        <v>38</v>
      </c>
      <c r="B353" s="63"/>
      <c r="C353" s="23">
        <f t="shared" si="165"/>
        <v>-20.915032679738999</v>
      </c>
      <c r="D353" s="23">
        <f t="shared" si="165"/>
        <v>-15.686274509803859</v>
      </c>
      <c r="E353" s="23">
        <f t="shared" si="165"/>
        <v>-10.457516339869493</v>
      </c>
      <c r="F353" s="23">
        <f t="shared" si="165"/>
        <v>-5.2287581699346006</v>
      </c>
      <c r="G353" s="23">
        <f t="shared" si="165"/>
        <v>1.3145040611561853E-13</v>
      </c>
      <c r="H353" s="23">
        <f t="shared" si="165"/>
        <v>2.8776980798284058E-13</v>
      </c>
      <c r="I353" s="23">
        <f t="shared" si="165"/>
        <v>2.8066438062523957E-13</v>
      </c>
      <c r="J353" s="23">
        <f t="shared" si="165"/>
        <v>-3.872457909892546E-13</v>
      </c>
      <c r="K353" s="23">
        <f t="shared" si="165"/>
        <v>-3.765876499528531E-13</v>
      </c>
      <c r="L353" s="23">
        <f t="shared" si="165"/>
        <v>2.9487523534044158E-13</v>
      </c>
      <c r="M353" s="23">
        <f t="shared" si="165"/>
        <v>1.3500311979441904E-13</v>
      </c>
      <c r="N353" s="23">
        <f t="shared" si="165"/>
        <v>3.4106051316484809E-13</v>
      </c>
      <c r="O353" s="23">
        <f t="shared" si="165"/>
        <v>-3.4816594052244909E-13</v>
      </c>
      <c r="P353" s="23">
        <f t="shared" si="165"/>
        <v>-3.1263880373444408E-13</v>
      </c>
      <c r="Q353" s="23">
        <f t="shared" si="165"/>
        <v>-2.9842794901924208E-13</v>
      </c>
      <c r="R353" s="23">
        <f t="shared" si="165"/>
        <v>3.5171865420124959E-13</v>
      </c>
      <c r="S353" s="23">
        <f t="shared" si="165"/>
        <v>-2.4158453015843406E-13</v>
      </c>
      <c r="T353" s="23">
        <f t="shared" si="165"/>
        <v>4.4408920985006262E-13</v>
      </c>
      <c r="U353" s="23">
        <f t="shared" si="165"/>
        <v>-2.0605739337042905E-13</v>
      </c>
      <c r="V353" s="23">
        <f t="shared" si="165"/>
        <v>-1.2079226507921703E-13</v>
      </c>
      <c r="W353" s="23">
        <f t="shared" si="165"/>
        <v>-1.2789769243681803E-13</v>
      </c>
      <c r="X353" s="23">
        <f t="shared" si="165"/>
        <v>-2.2737367544323206E-13</v>
      </c>
      <c r="Y353" s="23">
        <f t="shared" si="165"/>
        <v>-4.2987835513486061E-13</v>
      </c>
      <c r="Z353" s="23">
        <f t="shared" si="165"/>
        <v>1.0302869668521453E-13</v>
      </c>
      <c r="AA353" s="23">
        <f t="shared" si="165"/>
        <v>-1.3145040611561853E-13</v>
      </c>
      <c r="AB353" s="23">
        <f t="shared" si="165"/>
        <v>-9.5923269327613525E-14</v>
      </c>
      <c r="AC353" s="23">
        <f t="shared" si="165"/>
        <v>-1.4921397450962104E-13</v>
      </c>
      <c r="AD353" s="23">
        <f t="shared" si="165"/>
        <v>-2.7000623958883807E-13</v>
      </c>
      <c r="AE353" s="23">
        <f t="shared" si="165"/>
        <v>-5.3290705182007514E-14</v>
      </c>
      <c r="AF353" s="23">
        <f t="shared" si="165"/>
        <v>-4.3343106881366111E-13</v>
      </c>
    </row>
    <row r="354" spans="1:32" s="8" customFormat="1" hidden="1">
      <c r="A354" s="69" t="s">
        <v>39</v>
      </c>
      <c r="B354" s="63"/>
      <c r="C354" s="23">
        <f t="shared" si="165"/>
        <v>-115.03267973856217</v>
      </c>
      <c r="D354" s="23">
        <f t="shared" si="165"/>
        <v>-86.27450980392139</v>
      </c>
      <c r="E354" s="23">
        <f t="shared" si="165"/>
        <v>-57.516339869280841</v>
      </c>
      <c r="F354" s="23">
        <f t="shared" si="165"/>
        <v>-28.75816993464025</v>
      </c>
      <c r="G354" s="23">
        <f t="shared" si="165"/>
        <v>-7.1054273576010019E-14</v>
      </c>
      <c r="H354" s="23">
        <f t="shared" si="165"/>
        <v>7.815970093361102E-14</v>
      </c>
      <c r="I354" s="23">
        <f t="shared" si="165"/>
        <v>-3.4106051316484809E-13</v>
      </c>
      <c r="J354" s="23">
        <f t="shared" si="165"/>
        <v>-4.4764192352886312E-13</v>
      </c>
      <c r="K354" s="23">
        <f t="shared" si="165"/>
        <v>-9.2370555648813024E-14</v>
      </c>
      <c r="L354" s="23">
        <f t="shared" si="165"/>
        <v>-2.7000623958883807E-13</v>
      </c>
      <c r="M354" s="23">
        <f t="shared" si="165"/>
        <v>-3.3395508580724709E-13</v>
      </c>
      <c r="N354" s="23">
        <f t="shared" si="165"/>
        <v>-3.836930773104541E-13</v>
      </c>
      <c r="O354" s="23">
        <f t="shared" si="165"/>
        <v>-4.1211478674085811E-13</v>
      </c>
      <c r="P354" s="23">
        <f t="shared" si="165"/>
        <v>-7.815970093361102E-14</v>
      </c>
      <c r="Q354" s="23">
        <f t="shared" si="165"/>
        <v>-2.4158453015843406E-13</v>
      </c>
      <c r="R354" s="23">
        <f t="shared" si="165"/>
        <v>1.1368683772161603E-13</v>
      </c>
      <c r="S354" s="23">
        <f t="shared" si="165"/>
        <v>0</v>
      </c>
      <c r="T354" s="23">
        <f t="shared" si="165"/>
        <v>1.6342482922482304E-13</v>
      </c>
      <c r="U354" s="23">
        <f t="shared" si="165"/>
        <v>1.7763568394002505E-13</v>
      </c>
      <c r="V354" s="23">
        <f t="shared" si="165"/>
        <v>0</v>
      </c>
      <c r="W354" s="23">
        <f t="shared" si="165"/>
        <v>-2.8421709430404007E-13</v>
      </c>
      <c r="X354" s="23">
        <f t="shared" si="165"/>
        <v>1.1368683772161603E-13</v>
      </c>
      <c r="Y354" s="23">
        <f t="shared" si="165"/>
        <v>0</v>
      </c>
      <c r="Z354" s="23">
        <f t="shared" si="165"/>
        <v>-2.9132252166164108E-13</v>
      </c>
      <c r="AA354" s="23">
        <f t="shared" si="165"/>
        <v>6.3948846218409017E-14</v>
      </c>
      <c r="AB354" s="23">
        <f t="shared" si="165"/>
        <v>-1.9184653865522705E-13</v>
      </c>
      <c r="AC354" s="23">
        <f t="shared" si="165"/>
        <v>-1.2079226507921703E-13</v>
      </c>
      <c r="AD354" s="23">
        <f t="shared" si="165"/>
        <v>-2.7711166694643907E-13</v>
      </c>
      <c r="AE354" s="23">
        <f t="shared" si="165"/>
        <v>-3.0553337637684308E-13</v>
      </c>
      <c r="AF354" s="23">
        <f t="shared" si="165"/>
        <v>-3.1974423109204508E-13</v>
      </c>
    </row>
    <row r="355" spans="1:32" s="8" customFormat="1" hidden="1">
      <c r="A355" s="69" t="s">
        <v>40</v>
      </c>
      <c r="B355" s="63"/>
      <c r="C355" s="23">
        <f t="shared" si="165"/>
        <v>-57.516339869280159</v>
      </c>
      <c r="D355" s="23">
        <f t="shared" si="165"/>
        <v>-43.137254901961327</v>
      </c>
      <c r="E355" s="23">
        <f t="shared" si="165"/>
        <v>-28.758169934640989</v>
      </c>
      <c r="F355" s="23">
        <f t="shared" si="165"/>
        <v>-14.379084967320395</v>
      </c>
      <c r="G355" s="23">
        <f t="shared" si="165"/>
        <v>-3.5527136788005009E-13</v>
      </c>
      <c r="H355" s="23">
        <f t="shared" si="165"/>
        <v>0</v>
      </c>
      <c r="I355" s="23">
        <f t="shared" si="165"/>
        <v>-8.5265128291212022E-14</v>
      </c>
      <c r="J355" s="23">
        <f t="shared" si="165"/>
        <v>4.1211478674085811E-13</v>
      </c>
      <c r="K355" s="23">
        <f t="shared" si="165"/>
        <v>3.1263880373444408E-13</v>
      </c>
      <c r="L355" s="23">
        <f t="shared" si="165"/>
        <v>2.9842794901924208E-13</v>
      </c>
      <c r="M355" s="23">
        <f t="shared" si="165"/>
        <v>-2.5579538487363607E-13</v>
      </c>
      <c r="N355" s="23">
        <f t="shared" si="165"/>
        <v>2.4158453015843406E-13</v>
      </c>
      <c r="O355" s="23">
        <f t="shared" si="165"/>
        <v>7.815970093361102E-14</v>
      </c>
      <c r="P355" s="23">
        <f t="shared" si="165"/>
        <v>2.7711166694643907E-13</v>
      </c>
      <c r="Q355" s="23">
        <f t="shared" si="165"/>
        <v>9.9475983006414026E-14</v>
      </c>
      <c r="R355" s="23">
        <f t="shared" ref="R355:AF355" si="166">R221-R288</f>
        <v>3.6237679523765109E-13</v>
      </c>
      <c r="S355" s="23">
        <f t="shared" si="166"/>
        <v>0</v>
      </c>
      <c r="T355" s="23">
        <f t="shared" si="166"/>
        <v>9.2370555648813024E-14</v>
      </c>
      <c r="U355" s="23">
        <f t="shared" si="166"/>
        <v>-2.0605739337042905E-13</v>
      </c>
      <c r="V355" s="23">
        <f t="shared" si="166"/>
        <v>3.4106051316484809E-13</v>
      </c>
      <c r="W355" s="23">
        <f t="shared" si="166"/>
        <v>2.3447910280083306E-13</v>
      </c>
      <c r="X355" s="23">
        <f t="shared" si="166"/>
        <v>-1.8474111129762605E-13</v>
      </c>
      <c r="Y355" s="23">
        <f t="shared" si="166"/>
        <v>-3.979039320256561E-13</v>
      </c>
      <c r="Z355" s="23">
        <f t="shared" si="166"/>
        <v>-3.979039320256561E-13</v>
      </c>
      <c r="AA355" s="23">
        <f t="shared" si="166"/>
        <v>-2.4868995751603507E-13</v>
      </c>
      <c r="AB355" s="23">
        <f t="shared" si="166"/>
        <v>3.6237679523765109E-13</v>
      </c>
      <c r="AC355" s="23">
        <f t="shared" si="166"/>
        <v>1.1368683772161603E-13</v>
      </c>
      <c r="AD355" s="23">
        <f t="shared" si="166"/>
        <v>-4.4053649617126212E-13</v>
      </c>
      <c r="AE355" s="23">
        <f t="shared" si="166"/>
        <v>-1.2079226507921703E-13</v>
      </c>
      <c r="AF355" s="23">
        <f t="shared" si="166"/>
        <v>3.4816594052244909E-13</v>
      </c>
    </row>
    <row r="356" spans="1:32" s="8" customFormat="1" hidden="1">
      <c r="A356" s="69" t="s">
        <v>41</v>
      </c>
      <c r="B356" s="63"/>
      <c r="C356" s="23">
        <f t="shared" ref="C356:AF363" si="167">C222-C289</f>
        <v>-52.28758169934477</v>
      </c>
      <c r="D356" s="23">
        <f t="shared" si="167"/>
        <v>-39.215686274509636</v>
      </c>
      <c r="E356" s="23">
        <f t="shared" si="167"/>
        <v>-26.143790849673877</v>
      </c>
      <c r="F356" s="23">
        <f t="shared" si="167"/>
        <v>-13.071895424836242</v>
      </c>
      <c r="G356" s="23">
        <f t="shared" si="167"/>
        <v>-3.979039320256561E-13</v>
      </c>
      <c r="H356" s="23">
        <f t="shared" si="167"/>
        <v>-2.2737367544323206E-13</v>
      </c>
      <c r="I356" s="23">
        <f t="shared" si="167"/>
        <v>-8.5265128291212022E-14</v>
      </c>
      <c r="J356" s="23">
        <f t="shared" si="167"/>
        <v>0</v>
      </c>
      <c r="K356" s="23">
        <f t="shared" si="167"/>
        <v>3.5527136788005009E-13</v>
      </c>
      <c r="L356" s="23">
        <f t="shared" si="167"/>
        <v>-2.5579538487363607E-13</v>
      </c>
      <c r="M356" s="23">
        <f t="shared" si="167"/>
        <v>0</v>
      </c>
      <c r="N356" s="23">
        <f t="shared" si="167"/>
        <v>3.836930773104541E-13</v>
      </c>
      <c r="O356" s="23">
        <f t="shared" si="167"/>
        <v>1.2789769243681803E-13</v>
      </c>
      <c r="P356" s="23">
        <f t="shared" si="167"/>
        <v>0</v>
      </c>
      <c r="Q356" s="23">
        <f t="shared" si="167"/>
        <v>-2.1316282072803006E-13</v>
      </c>
      <c r="R356" s="23">
        <f t="shared" si="167"/>
        <v>-3.4106051316484809E-13</v>
      </c>
      <c r="S356" s="23">
        <f t="shared" si="167"/>
        <v>2.7000623958883807E-13</v>
      </c>
      <c r="T356" s="23">
        <f t="shared" si="167"/>
        <v>2.2737367544323206E-13</v>
      </c>
      <c r="U356" s="23">
        <f t="shared" si="167"/>
        <v>0</v>
      </c>
      <c r="V356" s="23">
        <f t="shared" si="167"/>
        <v>1.4210854715202004E-13</v>
      </c>
      <c r="W356" s="23">
        <f t="shared" si="167"/>
        <v>-2.4158453015843406E-13</v>
      </c>
      <c r="X356" s="23">
        <f t="shared" si="167"/>
        <v>3.836930773104541E-13</v>
      </c>
      <c r="Y356" s="23">
        <f t="shared" si="167"/>
        <v>-1.4210854715202004E-13</v>
      </c>
      <c r="Z356" s="23">
        <f t="shared" si="167"/>
        <v>-3.4106051316484809E-13</v>
      </c>
      <c r="AA356" s="23">
        <f t="shared" si="167"/>
        <v>-4.2632564145606011E-13</v>
      </c>
      <c r="AB356" s="23">
        <f t="shared" si="167"/>
        <v>1.2789769243681803E-13</v>
      </c>
      <c r="AC356" s="23">
        <f t="shared" si="167"/>
        <v>0</v>
      </c>
      <c r="AD356" s="23">
        <f t="shared" si="167"/>
        <v>2.7000623958883807E-13</v>
      </c>
      <c r="AE356" s="23">
        <f t="shared" si="167"/>
        <v>0</v>
      </c>
      <c r="AF356" s="23">
        <f t="shared" si="167"/>
        <v>2.1316282072803006E-13</v>
      </c>
    </row>
    <row r="357" spans="1:32" s="8" customFormat="1" hidden="1">
      <c r="A357" s="69" t="s">
        <v>42</v>
      </c>
      <c r="B357" s="63"/>
      <c r="C357" s="23">
        <f t="shared" si="167"/>
        <v>-125.49019607843115</v>
      </c>
      <c r="D357" s="23">
        <f t="shared" si="167"/>
        <v>-94.117647058822968</v>
      </c>
      <c r="E357" s="23">
        <f t="shared" si="167"/>
        <v>-62.745098039214838</v>
      </c>
      <c r="F357" s="23">
        <f t="shared" si="167"/>
        <v>-31.372549019608073</v>
      </c>
      <c r="G357" s="23">
        <f t="shared" si="167"/>
        <v>-5.1159076974727213E-13</v>
      </c>
      <c r="H357" s="23">
        <f t="shared" si="167"/>
        <v>0</v>
      </c>
      <c r="I357" s="23">
        <f t="shared" si="167"/>
        <v>3.1263880373444408E-13</v>
      </c>
      <c r="J357" s="23">
        <f t="shared" si="167"/>
        <v>1.1368683772161603E-13</v>
      </c>
      <c r="K357" s="23">
        <f t="shared" si="167"/>
        <v>3.4106051316484809E-13</v>
      </c>
      <c r="L357" s="23">
        <f t="shared" si="167"/>
        <v>0</v>
      </c>
      <c r="M357" s="23">
        <f t="shared" si="167"/>
        <v>-3.979039320256561E-13</v>
      </c>
      <c r="N357" s="23">
        <f t="shared" si="167"/>
        <v>0</v>
      </c>
      <c r="O357" s="23">
        <f t="shared" si="167"/>
        <v>0</v>
      </c>
      <c r="P357" s="23">
        <f t="shared" si="167"/>
        <v>0</v>
      </c>
      <c r="Q357" s="23">
        <f t="shared" si="167"/>
        <v>0</v>
      </c>
      <c r="R357" s="23">
        <f t="shared" si="167"/>
        <v>0</v>
      </c>
      <c r="S357" s="23">
        <f t="shared" si="167"/>
        <v>0</v>
      </c>
      <c r="T357" s="23">
        <f t="shared" si="167"/>
        <v>4.2632564145606011E-13</v>
      </c>
      <c r="U357" s="23">
        <f t="shared" si="167"/>
        <v>3.979039320256561E-13</v>
      </c>
      <c r="V357" s="23">
        <f t="shared" si="167"/>
        <v>2.8421709430404007E-13</v>
      </c>
      <c r="W357" s="23">
        <f t="shared" si="167"/>
        <v>-2.5579538487363607E-13</v>
      </c>
      <c r="X357" s="23">
        <f t="shared" si="167"/>
        <v>0</v>
      </c>
      <c r="Y357" s="23">
        <f t="shared" si="167"/>
        <v>0</v>
      </c>
      <c r="Z357" s="23">
        <f t="shared" si="167"/>
        <v>0</v>
      </c>
      <c r="AA357" s="23">
        <f t="shared" si="167"/>
        <v>0</v>
      </c>
      <c r="AB357" s="23">
        <f t="shared" si="167"/>
        <v>0</v>
      </c>
      <c r="AC357" s="23">
        <f t="shared" si="167"/>
        <v>-3.979039320256561E-13</v>
      </c>
      <c r="AD357" s="23">
        <f t="shared" si="167"/>
        <v>3.1263880373444408E-13</v>
      </c>
      <c r="AE357" s="23">
        <f t="shared" si="167"/>
        <v>3.694822225952521E-13</v>
      </c>
      <c r="AF357" s="23">
        <f t="shared" si="167"/>
        <v>0</v>
      </c>
    </row>
    <row r="358" spans="1:32" s="8" customFormat="1" hidden="1">
      <c r="A358" s="69" t="s">
        <v>43</v>
      </c>
      <c r="B358" s="63"/>
      <c r="C358" s="23">
        <f t="shared" si="167"/>
        <v>214.37908496731973</v>
      </c>
      <c r="D358" s="23">
        <f t="shared" si="167"/>
        <v>160.78431372548903</v>
      </c>
      <c r="E358" s="23">
        <f t="shared" si="167"/>
        <v>107.18954248366094</v>
      </c>
      <c r="F358" s="23">
        <f t="shared" si="167"/>
        <v>53.594771241829847</v>
      </c>
      <c r="G358" s="23">
        <f t="shared" si="167"/>
        <v>6.8212102632969618E-13</v>
      </c>
      <c r="H358" s="23">
        <f t="shared" si="167"/>
        <v>0</v>
      </c>
      <c r="I358" s="23">
        <f t="shared" si="167"/>
        <v>0</v>
      </c>
      <c r="J358" s="23">
        <f t="shared" si="167"/>
        <v>0</v>
      </c>
      <c r="K358" s="23">
        <f t="shared" si="167"/>
        <v>0</v>
      </c>
      <c r="L358" s="23">
        <f t="shared" si="167"/>
        <v>0</v>
      </c>
      <c r="M358" s="23">
        <f t="shared" si="167"/>
        <v>0</v>
      </c>
      <c r="N358" s="23">
        <f t="shared" si="167"/>
        <v>0</v>
      </c>
      <c r="O358" s="23">
        <f t="shared" si="167"/>
        <v>0</v>
      </c>
      <c r="P358" s="23">
        <f t="shared" si="167"/>
        <v>-3.1263880373444408E-13</v>
      </c>
      <c r="Q358" s="23">
        <f t="shared" si="167"/>
        <v>0</v>
      </c>
      <c r="R358" s="23">
        <f t="shared" si="167"/>
        <v>2.2737367544323206E-13</v>
      </c>
      <c r="S358" s="23">
        <f t="shared" si="167"/>
        <v>0</v>
      </c>
      <c r="T358" s="23">
        <f t="shared" si="167"/>
        <v>-2.8421709430404007E-13</v>
      </c>
      <c r="U358" s="23">
        <f t="shared" si="167"/>
        <v>0</v>
      </c>
      <c r="V358" s="23">
        <f t="shared" si="167"/>
        <v>-2.5579538487363607E-13</v>
      </c>
      <c r="W358" s="23">
        <f t="shared" si="167"/>
        <v>0</v>
      </c>
      <c r="X358" s="23">
        <f t="shared" si="167"/>
        <v>-2.5579538487363607E-13</v>
      </c>
      <c r="Y358" s="23">
        <f t="shared" si="167"/>
        <v>3.694822225952521E-13</v>
      </c>
      <c r="Z358" s="23">
        <f t="shared" si="167"/>
        <v>-3.4106051316484809E-13</v>
      </c>
      <c r="AA358" s="23">
        <f t="shared" si="167"/>
        <v>-2.5579538487363607E-13</v>
      </c>
      <c r="AB358" s="23">
        <f t="shared" si="167"/>
        <v>0</v>
      </c>
      <c r="AC358" s="23">
        <f t="shared" si="167"/>
        <v>3.4106051316484809E-13</v>
      </c>
      <c r="AD358" s="23">
        <f t="shared" si="167"/>
        <v>0</v>
      </c>
      <c r="AE358" s="23">
        <f t="shared" si="167"/>
        <v>-2.5579538487363607E-13</v>
      </c>
      <c r="AF358" s="23">
        <f t="shared" si="167"/>
        <v>0</v>
      </c>
    </row>
    <row r="359" spans="1:32" s="8" customFormat="1" hidden="1">
      <c r="A359" s="69" t="s">
        <v>44</v>
      </c>
      <c r="B359" s="63"/>
      <c r="C359" s="23">
        <f t="shared" si="167"/>
        <v>104.57516339869267</v>
      </c>
      <c r="D359" s="23">
        <f t="shared" si="167"/>
        <v>78.431372549019898</v>
      </c>
      <c r="E359" s="23">
        <f t="shared" si="167"/>
        <v>52.287581699345083</v>
      </c>
      <c r="F359" s="23">
        <f t="shared" si="167"/>
        <v>26.143790849672882</v>
      </c>
      <c r="G359" s="23">
        <f t="shared" si="167"/>
        <v>0</v>
      </c>
      <c r="H359" s="23">
        <f t="shared" si="167"/>
        <v>0</v>
      </c>
      <c r="I359" s="23">
        <f t="shared" si="167"/>
        <v>0</v>
      </c>
      <c r="J359" s="23">
        <f t="shared" si="167"/>
        <v>0</v>
      </c>
      <c r="K359" s="23">
        <f t="shared" si="167"/>
        <v>0</v>
      </c>
      <c r="L359" s="23">
        <f t="shared" si="167"/>
        <v>0</v>
      </c>
      <c r="M359" s="23">
        <f t="shared" si="167"/>
        <v>0</v>
      </c>
      <c r="N359" s="23">
        <f t="shared" si="167"/>
        <v>0</v>
      </c>
      <c r="O359" s="23">
        <f t="shared" si="167"/>
        <v>0</v>
      </c>
      <c r="P359" s="23">
        <f t="shared" si="167"/>
        <v>0</v>
      </c>
      <c r="Q359" s="23">
        <f t="shared" si="167"/>
        <v>0</v>
      </c>
      <c r="R359" s="23">
        <f t="shared" si="167"/>
        <v>0</v>
      </c>
      <c r="S359" s="23">
        <f t="shared" si="167"/>
        <v>0</v>
      </c>
      <c r="T359" s="23">
        <f t="shared" si="167"/>
        <v>0</v>
      </c>
      <c r="U359" s="23">
        <f t="shared" si="167"/>
        <v>0</v>
      </c>
      <c r="V359" s="23">
        <f t="shared" si="167"/>
        <v>0</v>
      </c>
      <c r="W359" s="23">
        <f t="shared" si="167"/>
        <v>0</v>
      </c>
      <c r="X359" s="23">
        <f t="shared" si="167"/>
        <v>0</v>
      </c>
      <c r="Y359" s="23">
        <f t="shared" si="167"/>
        <v>0</v>
      </c>
      <c r="Z359" s="23">
        <f t="shared" si="167"/>
        <v>0</v>
      </c>
      <c r="AA359" s="23">
        <f t="shared" si="167"/>
        <v>0</v>
      </c>
      <c r="AB359" s="23">
        <f t="shared" si="167"/>
        <v>0</v>
      </c>
      <c r="AC359" s="23">
        <f t="shared" si="167"/>
        <v>0</v>
      </c>
      <c r="AD359" s="23">
        <f t="shared" si="167"/>
        <v>0</v>
      </c>
      <c r="AE359" s="23">
        <f t="shared" si="167"/>
        <v>0</v>
      </c>
      <c r="AF359" s="23">
        <f t="shared" si="167"/>
        <v>4.5474735088646412E-13</v>
      </c>
    </row>
    <row r="360" spans="1:32" s="8" customFormat="1" hidden="1">
      <c r="A360" s="69" t="s">
        <v>45</v>
      </c>
      <c r="B360" s="63"/>
      <c r="C360" s="23">
        <f t="shared" si="167"/>
        <v>-20.915032679738488</v>
      </c>
      <c r="D360" s="23">
        <f t="shared" si="167"/>
        <v>-15.686274509803297</v>
      </c>
      <c r="E360" s="23">
        <f t="shared" si="167"/>
        <v>-10.457516339869699</v>
      </c>
      <c r="F360" s="23">
        <f t="shared" si="167"/>
        <v>-5.2287581699354178</v>
      </c>
      <c r="G360" s="23">
        <f t="shared" si="167"/>
        <v>0</v>
      </c>
      <c r="H360" s="23">
        <f t="shared" si="167"/>
        <v>0</v>
      </c>
      <c r="I360" s="23">
        <f t="shared" si="167"/>
        <v>0</v>
      </c>
      <c r="J360" s="23">
        <f t="shared" si="167"/>
        <v>0</v>
      </c>
      <c r="K360" s="23">
        <f t="shared" si="167"/>
        <v>0</v>
      </c>
      <c r="L360" s="23">
        <f t="shared" si="167"/>
        <v>0</v>
      </c>
      <c r="M360" s="23">
        <f t="shared" si="167"/>
        <v>0</v>
      </c>
      <c r="N360" s="23">
        <f t="shared" si="167"/>
        <v>0</v>
      </c>
      <c r="O360" s="23">
        <f t="shared" si="167"/>
        <v>0</v>
      </c>
      <c r="P360" s="23">
        <f t="shared" si="167"/>
        <v>0</v>
      </c>
      <c r="Q360" s="23">
        <f t="shared" si="167"/>
        <v>0</v>
      </c>
      <c r="R360" s="23">
        <f t="shared" si="167"/>
        <v>0</v>
      </c>
      <c r="S360" s="23">
        <f t="shared" si="167"/>
        <v>0</v>
      </c>
      <c r="T360" s="23">
        <f t="shared" si="167"/>
        <v>0</v>
      </c>
      <c r="U360" s="23">
        <f t="shared" si="167"/>
        <v>0</v>
      </c>
      <c r="V360" s="23">
        <f t="shared" si="167"/>
        <v>0</v>
      </c>
      <c r="W360" s="23">
        <f t="shared" si="167"/>
        <v>0</v>
      </c>
      <c r="X360" s="23">
        <f t="shared" si="167"/>
        <v>0</v>
      </c>
      <c r="Y360" s="23">
        <f t="shared" si="167"/>
        <v>-4.5474735088646412E-13</v>
      </c>
      <c r="Z360" s="23">
        <f t="shared" si="167"/>
        <v>0</v>
      </c>
      <c r="AA360" s="23">
        <f t="shared" si="167"/>
        <v>0</v>
      </c>
      <c r="AB360" s="23">
        <f t="shared" si="167"/>
        <v>0</v>
      </c>
      <c r="AC360" s="23">
        <f t="shared" si="167"/>
        <v>0</v>
      </c>
      <c r="AD360" s="23">
        <f t="shared" si="167"/>
        <v>0</v>
      </c>
      <c r="AE360" s="23">
        <f t="shared" si="167"/>
        <v>0</v>
      </c>
      <c r="AF360" s="23">
        <f t="shared" si="167"/>
        <v>0</v>
      </c>
    </row>
    <row r="361" spans="1:32" s="8" customFormat="1" hidden="1">
      <c r="A361" s="69" t="s">
        <v>46</v>
      </c>
      <c r="B361" s="63"/>
      <c r="C361" s="23">
        <f t="shared" si="167"/>
        <v>-36.601307189542695</v>
      </c>
      <c r="D361" s="23">
        <f t="shared" si="167"/>
        <v>-27.450980392156453</v>
      </c>
      <c r="E361" s="23">
        <f t="shared" si="167"/>
        <v>-18.300653594772029</v>
      </c>
      <c r="F361" s="23">
        <f t="shared" si="167"/>
        <v>-9.1503267973853326</v>
      </c>
      <c r="G361" s="23">
        <f t="shared" si="167"/>
        <v>0</v>
      </c>
      <c r="H361" s="23">
        <f t="shared" si="167"/>
        <v>0</v>
      </c>
      <c r="I361" s="23">
        <f t="shared" si="167"/>
        <v>0</v>
      </c>
      <c r="J361" s="23">
        <f t="shared" si="167"/>
        <v>0</v>
      </c>
      <c r="K361" s="23">
        <f t="shared" si="167"/>
        <v>0</v>
      </c>
      <c r="L361" s="23">
        <f t="shared" si="167"/>
        <v>0</v>
      </c>
      <c r="M361" s="23">
        <f t="shared" si="167"/>
        <v>0</v>
      </c>
      <c r="N361" s="23">
        <f t="shared" si="167"/>
        <v>0</v>
      </c>
      <c r="O361" s="23">
        <f t="shared" si="167"/>
        <v>0</v>
      </c>
      <c r="P361" s="23">
        <f t="shared" si="167"/>
        <v>0</v>
      </c>
      <c r="Q361" s="23">
        <f t="shared" si="167"/>
        <v>0</v>
      </c>
      <c r="R361" s="23">
        <f t="shared" si="167"/>
        <v>0</v>
      </c>
      <c r="S361" s="23">
        <f t="shared" si="167"/>
        <v>0</v>
      </c>
      <c r="T361" s="23">
        <f t="shared" si="167"/>
        <v>0</v>
      </c>
      <c r="U361" s="23">
        <f t="shared" si="167"/>
        <v>0</v>
      </c>
      <c r="V361" s="23">
        <f t="shared" si="167"/>
        <v>0</v>
      </c>
      <c r="W361" s="23">
        <f t="shared" si="167"/>
        <v>0</v>
      </c>
      <c r="X361" s="23">
        <f t="shared" si="167"/>
        <v>0</v>
      </c>
      <c r="Y361" s="23">
        <f t="shared" si="167"/>
        <v>0</v>
      </c>
      <c r="Z361" s="23">
        <f t="shared" si="167"/>
        <v>0</v>
      </c>
      <c r="AA361" s="23">
        <f t="shared" si="167"/>
        <v>0</v>
      </c>
      <c r="AB361" s="23">
        <f t="shared" si="167"/>
        <v>0</v>
      </c>
      <c r="AC361" s="23">
        <f t="shared" si="167"/>
        <v>0</v>
      </c>
      <c r="AD361" s="23">
        <f t="shared" si="167"/>
        <v>0</v>
      </c>
      <c r="AE361" s="23">
        <f t="shared" si="167"/>
        <v>0</v>
      </c>
      <c r="AF361" s="23">
        <f t="shared" si="167"/>
        <v>0</v>
      </c>
    </row>
    <row r="362" spans="1:32" s="8" customFormat="1" hidden="1">
      <c r="A362" s="69" t="s">
        <v>47</v>
      </c>
      <c r="B362" s="63"/>
      <c r="C362" s="23">
        <f t="shared" si="167"/>
        <v>-83.660130718953496</v>
      </c>
      <c r="D362" s="23">
        <f t="shared" si="167"/>
        <v>-62.745098039215918</v>
      </c>
      <c r="E362" s="23">
        <f t="shared" si="167"/>
        <v>-41.830065359476521</v>
      </c>
      <c r="F362" s="23">
        <f t="shared" si="167"/>
        <v>-20.915032679738943</v>
      </c>
      <c r="G362" s="23">
        <f t="shared" si="167"/>
        <v>0</v>
      </c>
      <c r="H362" s="23">
        <f t="shared" si="167"/>
        <v>0</v>
      </c>
      <c r="I362" s="23">
        <f t="shared" si="167"/>
        <v>0</v>
      </c>
      <c r="J362" s="23">
        <f t="shared" si="167"/>
        <v>0</v>
      </c>
      <c r="K362" s="23">
        <f t="shared" si="167"/>
        <v>0</v>
      </c>
      <c r="L362" s="23">
        <f t="shared" si="167"/>
        <v>0</v>
      </c>
      <c r="M362" s="23">
        <f t="shared" si="167"/>
        <v>0</v>
      </c>
      <c r="N362" s="23">
        <f t="shared" si="167"/>
        <v>0</v>
      </c>
      <c r="O362" s="23">
        <f t="shared" si="167"/>
        <v>0</v>
      </c>
      <c r="P362" s="23">
        <f t="shared" si="167"/>
        <v>0</v>
      </c>
      <c r="Q362" s="23">
        <f t="shared" si="167"/>
        <v>0</v>
      </c>
      <c r="R362" s="23">
        <f t="shared" si="167"/>
        <v>0</v>
      </c>
      <c r="S362" s="23">
        <f t="shared" si="167"/>
        <v>0</v>
      </c>
      <c r="T362" s="23">
        <f t="shared" si="167"/>
        <v>0</v>
      </c>
      <c r="U362" s="23">
        <f t="shared" si="167"/>
        <v>0</v>
      </c>
      <c r="V362" s="23">
        <f t="shared" si="167"/>
        <v>0</v>
      </c>
      <c r="W362" s="23">
        <f t="shared" si="167"/>
        <v>0</v>
      </c>
      <c r="X362" s="23">
        <f t="shared" si="167"/>
        <v>0</v>
      </c>
      <c r="Y362" s="23">
        <f t="shared" si="167"/>
        <v>0</v>
      </c>
      <c r="Z362" s="23">
        <f t="shared" si="167"/>
        <v>0</v>
      </c>
      <c r="AA362" s="23">
        <f t="shared" si="167"/>
        <v>0</v>
      </c>
      <c r="AB362" s="23">
        <f t="shared" si="167"/>
        <v>0</v>
      </c>
      <c r="AC362" s="23">
        <f t="shared" si="167"/>
        <v>0</v>
      </c>
      <c r="AD362" s="23">
        <f t="shared" si="167"/>
        <v>0</v>
      </c>
      <c r="AE362" s="23">
        <f t="shared" si="167"/>
        <v>0</v>
      </c>
      <c r="AF362" s="23">
        <f t="shared" si="167"/>
        <v>0</v>
      </c>
    </row>
    <row r="363" spans="1:32" s="8" customFormat="1" hidden="1">
      <c r="A363" s="69" t="s">
        <v>48</v>
      </c>
      <c r="B363" s="63"/>
      <c r="C363" s="23">
        <f>C229-C296</f>
        <v>-62.745098039215463</v>
      </c>
      <c r="D363" s="23">
        <f t="shared" si="167"/>
        <v>-47.058823529411711</v>
      </c>
      <c r="E363" s="23">
        <f t="shared" si="167"/>
        <v>-31.372549019607504</v>
      </c>
      <c r="F363" s="23">
        <f t="shared" si="167"/>
        <v>-15.686274509804207</v>
      </c>
      <c r="G363" s="23">
        <f t="shared" si="167"/>
        <v>0</v>
      </c>
      <c r="H363" s="23">
        <f t="shared" si="167"/>
        <v>0</v>
      </c>
      <c r="I363" s="23">
        <f t="shared" si="167"/>
        <v>0</v>
      </c>
      <c r="J363" s="23">
        <f t="shared" si="167"/>
        <v>0</v>
      </c>
      <c r="K363" s="23">
        <f t="shared" si="167"/>
        <v>0</v>
      </c>
      <c r="L363" s="23">
        <f t="shared" si="167"/>
        <v>0</v>
      </c>
      <c r="M363" s="23">
        <f t="shared" si="167"/>
        <v>0</v>
      </c>
      <c r="N363" s="23">
        <f t="shared" si="167"/>
        <v>0</v>
      </c>
      <c r="O363" s="23">
        <f t="shared" si="167"/>
        <v>0</v>
      </c>
      <c r="P363" s="23">
        <f t="shared" si="167"/>
        <v>0</v>
      </c>
      <c r="Q363" s="23">
        <f t="shared" si="167"/>
        <v>0</v>
      </c>
      <c r="R363" s="23">
        <f t="shared" si="167"/>
        <v>0</v>
      </c>
      <c r="S363" s="23">
        <f t="shared" si="167"/>
        <v>0</v>
      </c>
      <c r="T363" s="23">
        <f t="shared" si="167"/>
        <v>0</v>
      </c>
      <c r="U363" s="23">
        <f t="shared" si="167"/>
        <v>0</v>
      </c>
      <c r="V363" s="23">
        <f t="shared" si="167"/>
        <v>0</v>
      </c>
      <c r="W363" s="23">
        <f t="shared" si="167"/>
        <v>0</v>
      </c>
      <c r="X363" s="23">
        <f t="shared" si="167"/>
        <v>0</v>
      </c>
      <c r="Y363" s="23">
        <f t="shared" si="167"/>
        <v>0</v>
      </c>
      <c r="Z363" s="23">
        <f t="shared" si="167"/>
        <v>0</v>
      </c>
      <c r="AA363" s="23">
        <f t="shared" si="167"/>
        <v>0</v>
      </c>
      <c r="AB363" s="23">
        <f t="shared" si="167"/>
        <v>0</v>
      </c>
      <c r="AC363" s="23">
        <f t="shared" si="167"/>
        <v>0</v>
      </c>
      <c r="AD363" s="23">
        <f t="shared" si="167"/>
        <v>0</v>
      </c>
      <c r="AE363" s="23">
        <f t="shared" si="167"/>
        <v>0</v>
      </c>
      <c r="AF363" s="23">
        <f t="shared" si="167"/>
        <v>0</v>
      </c>
    </row>
    <row r="364" spans="1:32" s="8" customFormat="1" hidden="1">
      <c r="A364" s="7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</row>
    <row r="365" spans="1:32" s="8" customFormat="1">
      <c r="A365" s="68" t="s">
        <v>116</v>
      </c>
      <c r="B365" s="65">
        <v>2010</v>
      </c>
      <c r="C365" s="65">
        <f>B365+5</f>
        <v>2015</v>
      </c>
      <c r="D365" s="65">
        <f t="shared" ref="D365:AF365" si="168">C365+5</f>
        <v>2020</v>
      </c>
      <c r="E365" s="65">
        <f t="shared" si="168"/>
        <v>2025</v>
      </c>
      <c r="F365" s="65">
        <f t="shared" si="168"/>
        <v>2030</v>
      </c>
      <c r="G365" s="65">
        <f t="shared" si="168"/>
        <v>2035</v>
      </c>
      <c r="H365" s="65">
        <f t="shared" si="168"/>
        <v>2040</v>
      </c>
      <c r="I365" s="65">
        <f t="shared" si="168"/>
        <v>2045</v>
      </c>
      <c r="J365" s="65">
        <f t="shared" si="168"/>
        <v>2050</v>
      </c>
      <c r="K365" s="65">
        <f t="shared" si="168"/>
        <v>2055</v>
      </c>
      <c r="L365" s="65">
        <f t="shared" si="168"/>
        <v>2060</v>
      </c>
      <c r="M365" s="65">
        <f t="shared" si="168"/>
        <v>2065</v>
      </c>
      <c r="N365" s="65">
        <f t="shared" si="168"/>
        <v>2070</v>
      </c>
      <c r="O365" s="65">
        <f t="shared" si="168"/>
        <v>2075</v>
      </c>
      <c r="P365" s="65">
        <f t="shared" si="168"/>
        <v>2080</v>
      </c>
      <c r="Q365" s="65">
        <f t="shared" si="168"/>
        <v>2085</v>
      </c>
      <c r="R365" s="65">
        <f t="shared" si="168"/>
        <v>2090</v>
      </c>
      <c r="S365" s="65">
        <f t="shared" si="168"/>
        <v>2095</v>
      </c>
      <c r="T365" s="65">
        <f t="shared" si="168"/>
        <v>2100</v>
      </c>
      <c r="U365" s="65">
        <f t="shared" si="168"/>
        <v>2105</v>
      </c>
      <c r="V365" s="65">
        <f t="shared" si="168"/>
        <v>2110</v>
      </c>
      <c r="W365" s="65">
        <f t="shared" si="168"/>
        <v>2115</v>
      </c>
      <c r="X365" s="65">
        <f t="shared" si="168"/>
        <v>2120</v>
      </c>
      <c r="Y365" s="65">
        <f t="shared" si="168"/>
        <v>2125</v>
      </c>
      <c r="Z365" s="65">
        <f t="shared" si="168"/>
        <v>2130</v>
      </c>
      <c r="AA365" s="65">
        <f t="shared" si="168"/>
        <v>2135</v>
      </c>
      <c r="AB365" s="65">
        <f t="shared" si="168"/>
        <v>2140</v>
      </c>
      <c r="AC365" s="65">
        <f t="shared" si="168"/>
        <v>2145</v>
      </c>
      <c r="AD365" s="65">
        <f t="shared" si="168"/>
        <v>2150</v>
      </c>
      <c r="AE365" s="65">
        <f t="shared" si="168"/>
        <v>2155</v>
      </c>
      <c r="AF365" s="65">
        <f t="shared" si="168"/>
        <v>2160</v>
      </c>
    </row>
    <row r="366" spans="1:32" s="8" customFormat="1" hidden="1">
      <c r="A366" s="69" t="s">
        <v>1</v>
      </c>
      <c r="B366" s="63"/>
      <c r="C366" s="64">
        <f t="shared" ref="C366:AF366" si="169">SUM(C367:C385)</f>
        <v>-4203.9215686274529</v>
      </c>
      <c r="D366" s="64">
        <f t="shared" si="169"/>
        <v>-3152.941176470586</v>
      </c>
      <c r="E366" s="64">
        <f t="shared" si="169"/>
        <v>-2101.9607843137237</v>
      </c>
      <c r="F366" s="64">
        <f t="shared" si="169"/>
        <v>-1050.9803921568619</v>
      </c>
      <c r="G366" s="64">
        <f t="shared" si="169"/>
        <v>-1.8453016892294727E-12</v>
      </c>
      <c r="H366" s="64">
        <f t="shared" si="169"/>
        <v>1.3704593015972932E-12</v>
      </c>
      <c r="I366" s="64">
        <f t="shared" si="169"/>
        <v>-1.6647794254254222E-12</v>
      </c>
      <c r="J366" s="64">
        <f t="shared" si="169"/>
        <v>-1.8518520050747611E-12</v>
      </c>
      <c r="K366" s="64">
        <f t="shared" si="169"/>
        <v>-5.5044857560915261E-13</v>
      </c>
      <c r="L366" s="64">
        <f t="shared" si="169"/>
        <v>2.233768725545815E-13</v>
      </c>
      <c r="M366" s="64">
        <f t="shared" si="169"/>
        <v>9.1682217373545427E-13</v>
      </c>
      <c r="N366" s="64">
        <f t="shared" si="169"/>
        <v>-6.8112182560753354E-13</v>
      </c>
      <c r="O366" s="64">
        <f t="shared" si="169"/>
        <v>-4.0489833708079459E-13</v>
      </c>
      <c r="P366" s="64">
        <f t="shared" si="169"/>
        <v>-1.2968515150646454E-12</v>
      </c>
      <c r="Q366" s="64">
        <f t="shared" si="169"/>
        <v>1.4742651543997454E-12</v>
      </c>
      <c r="R366" s="64">
        <f t="shared" si="169"/>
        <v>7.1787020772262622E-13</v>
      </c>
      <c r="S366" s="64">
        <f t="shared" si="169"/>
        <v>1.1110001807423942E-12</v>
      </c>
      <c r="T366" s="64">
        <f t="shared" si="169"/>
        <v>1.3042900093296339E-12</v>
      </c>
      <c r="U366" s="64">
        <f t="shared" si="169"/>
        <v>1.2474465904688259E-12</v>
      </c>
      <c r="V366" s="64">
        <f t="shared" si="169"/>
        <v>1.0624834345662748E-13</v>
      </c>
      <c r="W366" s="64">
        <f t="shared" si="169"/>
        <v>8.2156503822261584E-15</v>
      </c>
      <c r="X366" s="64">
        <f t="shared" si="169"/>
        <v>-1.2454481890245006E-12</v>
      </c>
      <c r="Y366" s="64">
        <f t="shared" si="169"/>
        <v>-1.5185630530822891E-12</v>
      </c>
      <c r="Z366" s="64">
        <f t="shared" si="169"/>
        <v>-5.7309712531150581E-13</v>
      </c>
      <c r="AA366" s="64">
        <f t="shared" si="169"/>
        <v>1.5040191314596996E-12</v>
      </c>
      <c r="AB366" s="64">
        <f t="shared" si="169"/>
        <v>6.6968652845389443E-13</v>
      </c>
      <c r="AC366" s="64">
        <f t="shared" si="169"/>
        <v>-1.1893819262809302E-12</v>
      </c>
      <c r="AD366" s="64">
        <f t="shared" si="169"/>
        <v>-3.8147263126120379E-13</v>
      </c>
      <c r="AE366" s="64">
        <f t="shared" si="169"/>
        <v>-2.0250467969162855E-13</v>
      </c>
      <c r="AF366" s="64">
        <f t="shared" si="169"/>
        <v>-1.7863488466218769E-13</v>
      </c>
    </row>
    <row r="367" spans="1:32" s="8" customFormat="1" hidden="1">
      <c r="A367" s="69" t="s">
        <v>63</v>
      </c>
      <c r="B367" s="6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</row>
    <row r="368" spans="1:32" s="8" customFormat="1" hidden="1">
      <c r="A368" s="69" t="s">
        <v>115</v>
      </c>
      <c r="B368" s="63"/>
      <c r="C368" s="23">
        <f>C234-C301</f>
        <v>198.69281045751666</v>
      </c>
      <c r="D368" s="23">
        <f t="shared" ref="D368:AF368" si="170">D234-D301</f>
        <v>149.01960784313758</v>
      </c>
      <c r="E368" s="23">
        <f t="shared" si="170"/>
        <v>99.346405228758442</v>
      </c>
      <c r="F368" s="23">
        <f t="shared" si="170"/>
        <v>49.673202614378972</v>
      </c>
      <c r="G368" s="23">
        <f t="shared" si="170"/>
        <v>1.2434497875801753E-14</v>
      </c>
      <c r="H368" s="23">
        <f t="shared" si="170"/>
        <v>-2.8999025403209089E-13</v>
      </c>
      <c r="I368" s="23">
        <f t="shared" si="170"/>
        <v>-3.2596148002994596E-13</v>
      </c>
      <c r="J368" s="23">
        <f t="shared" si="170"/>
        <v>-2.7666757773658901E-13</v>
      </c>
      <c r="K368" s="23">
        <f t="shared" si="170"/>
        <v>-2.191580250610059E-13</v>
      </c>
      <c r="L368" s="23">
        <f t="shared" si="170"/>
        <v>-1.6697754290362354E-13</v>
      </c>
      <c r="M368" s="23">
        <f t="shared" si="170"/>
        <v>-4.5297099404706387E-14</v>
      </c>
      <c r="N368" s="23">
        <f t="shared" si="170"/>
        <v>1.716404796070492E-13</v>
      </c>
      <c r="O368" s="23">
        <f t="shared" si="170"/>
        <v>2.6734170432973769E-13</v>
      </c>
      <c r="P368" s="23">
        <f t="shared" si="170"/>
        <v>-9.1926466438962962E-14</v>
      </c>
      <c r="Q368" s="23">
        <f t="shared" si="170"/>
        <v>-8.7485574340462335E-14</v>
      </c>
      <c r="R368" s="23">
        <f t="shared" si="170"/>
        <v>-2.3092638912203256E-14</v>
      </c>
      <c r="S368" s="23">
        <f t="shared" si="170"/>
        <v>1.5765166949677223E-13</v>
      </c>
      <c r="T368" s="23">
        <f t="shared" si="170"/>
        <v>-2.9753977059954195E-13</v>
      </c>
      <c r="U368" s="23">
        <f t="shared" si="170"/>
        <v>-2.6734170432973769E-13</v>
      </c>
      <c r="V368" s="23">
        <f t="shared" si="170"/>
        <v>2.6889601656421291E-13</v>
      </c>
      <c r="W368" s="23">
        <f t="shared" si="170"/>
        <v>2.9110047705671604E-13</v>
      </c>
      <c r="X368" s="23">
        <f t="shared" si="170"/>
        <v>1.7053025658242404E-13</v>
      </c>
      <c r="Y368" s="23">
        <f t="shared" si="170"/>
        <v>-8.1268325402561459E-14</v>
      </c>
      <c r="Z368" s="23">
        <f t="shared" si="170"/>
        <v>4.2610359685113508E-13</v>
      </c>
      <c r="AA368" s="23">
        <f t="shared" si="170"/>
        <v>6.5725203057809267E-14</v>
      </c>
      <c r="AB368" s="23">
        <f t="shared" si="170"/>
        <v>1.354472090042691E-14</v>
      </c>
      <c r="AC368" s="23">
        <f t="shared" si="170"/>
        <v>-4.4453329905991268E-13</v>
      </c>
      <c r="AD368" s="23">
        <f t="shared" si="170"/>
        <v>3.4083846855992306E-13</v>
      </c>
      <c r="AE368" s="23">
        <f t="shared" si="170"/>
        <v>1.6076029396572267E-13</v>
      </c>
      <c r="AF368" s="23">
        <f t="shared" si="170"/>
        <v>2.5690560789826122E-13</v>
      </c>
    </row>
    <row r="369" spans="1:32" s="8" customFormat="1" hidden="1">
      <c r="A369" s="69" t="s">
        <v>32</v>
      </c>
      <c r="B369" s="63"/>
      <c r="C369" s="23">
        <f t="shared" ref="C369:AF377" si="171">C235-C302</f>
        <v>-104.57516339869268</v>
      </c>
      <c r="D369" s="23">
        <f t="shared" si="171"/>
        <v>-78.431372549019059</v>
      </c>
      <c r="E369" s="23">
        <f t="shared" si="171"/>
        <v>-52.287581699346788</v>
      </c>
      <c r="F369" s="23">
        <f t="shared" si="171"/>
        <v>-26.143790849673131</v>
      </c>
      <c r="G369" s="23">
        <f t="shared" si="171"/>
        <v>2.2459811788166917E-13</v>
      </c>
      <c r="H369" s="23">
        <f t="shared" si="171"/>
        <v>-2.517985819849855E-13</v>
      </c>
      <c r="I369" s="23">
        <f t="shared" si="171"/>
        <v>2.1904700275854339E-13</v>
      </c>
      <c r="J369" s="23">
        <f t="shared" si="171"/>
        <v>-4.5496939549138915E-13</v>
      </c>
      <c r="K369" s="23">
        <f t="shared" si="171"/>
        <v>-3.4905411894214922E-13</v>
      </c>
      <c r="L369" s="23">
        <f t="shared" si="171"/>
        <v>-2.9665159217984183E-13</v>
      </c>
      <c r="M369" s="23">
        <f t="shared" si="171"/>
        <v>1.9317880628477724E-14</v>
      </c>
      <c r="N369" s="23">
        <f t="shared" si="171"/>
        <v>-2.5146551507759796E-13</v>
      </c>
      <c r="O369" s="23">
        <f t="shared" si="171"/>
        <v>-3.9956926656259384E-13</v>
      </c>
      <c r="P369" s="23">
        <f t="shared" si="171"/>
        <v>-3.9757086511826856E-13</v>
      </c>
      <c r="Q369" s="23">
        <f t="shared" si="171"/>
        <v>3.6537439740413902E-13</v>
      </c>
      <c r="R369" s="23">
        <f t="shared" si="171"/>
        <v>-9.9920072216264089E-15</v>
      </c>
      <c r="S369" s="23">
        <f t="shared" si="171"/>
        <v>1.4288570326925765E-13</v>
      </c>
      <c r="T369" s="23">
        <f t="shared" si="171"/>
        <v>4.2987835513486061E-13</v>
      </c>
      <c r="U369" s="23">
        <f t="shared" si="171"/>
        <v>-2.5490720645393594E-13</v>
      </c>
      <c r="V369" s="23">
        <f t="shared" si="171"/>
        <v>3.0531133177191805E-14</v>
      </c>
      <c r="W369" s="23">
        <f t="shared" si="171"/>
        <v>1.4921397450962104E-13</v>
      </c>
      <c r="X369" s="23">
        <f t="shared" si="171"/>
        <v>-1.3700152123874432E-13</v>
      </c>
      <c r="Y369" s="23">
        <f t="shared" si="171"/>
        <v>-1.6409096303959814E-13</v>
      </c>
      <c r="Z369" s="23">
        <f t="shared" si="171"/>
        <v>-2.3092638912203256E-13</v>
      </c>
      <c r="AA369" s="23">
        <f t="shared" si="171"/>
        <v>1.2867484855405564E-13</v>
      </c>
      <c r="AB369" s="23">
        <f t="shared" si="171"/>
        <v>2.2315482794965646E-13</v>
      </c>
      <c r="AC369" s="23">
        <f t="shared" si="171"/>
        <v>4.2088554863539684E-13</v>
      </c>
      <c r="AD369" s="23">
        <f t="shared" si="171"/>
        <v>9.6145313932538556E-14</v>
      </c>
      <c r="AE369" s="23">
        <f t="shared" si="171"/>
        <v>-9.1038288019262836E-14</v>
      </c>
      <c r="AF369" s="23">
        <f t="shared" si="171"/>
        <v>-1.0291767438275201E-13</v>
      </c>
    </row>
    <row r="370" spans="1:32" s="8" customFormat="1" hidden="1">
      <c r="A370" s="69" t="s">
        <v>33</v>
      </c>
      <c r="B370" s="63"/>
      <c r="C370" s="23">
        <f t="shared" si="171"/>
        <v>-125.49019607843107</v>
      </c>
      <c r="D370" s="23">
        <f t="shared" si="171"/>
        <v>-94.117647058823508</v>
      </c>
      <c r="E370" s="23">
        <f t="shared" si="171"/>
        <v>-62.745098039215463</v>
      </c>
      <c r="F370" s="23">
        <f t="shared" si="171"/>
        <v>-31.372549019607177</v>
      </c>
      <c r="G370" s="23">
        <f t="shared" si="171"/>
        <v>-3.8768988019910466E-13</v>
      </c>
      <c r="H370" s="23">
        <f t="shared" si="171"/>
        <v>-1.0658141036401503E-14</v>
      </c>
      <c r="I370" s="23">
        <f t="shared" si="171"/>
        <v>-2.4424906541753444E-13</v>
      </c>
      <c r="J370" s="23">
        <f t="shared" si="171"/>
        <v>-1.1923795284474181E-13</v>
      </c>
      <c r="K370" s="23">
        <f t="shared" si="171"/>
        <v>4.0767389464235748E-13</v>
      </c>
      <c r="L370" s="23">
        <f t="shared" si="171"/>
        <v>2.5801583092288638E-13</v>
      </c>
      <c r="M370" s="23">
        <f t="shared" si="171"/>
        <v>-2.2515322939398175E-13</v>
      </c>
      <c r="N370" s="23">
        <f t="shared" si="171"/>
        <v>-4.2099657093785936E-13</v>
      </c>
      <c r="O370" s="23">
        <f t="shared" si="171"/>
        <v>-1.865174681370263E-13</v>
      </c>
      <c r="P370" s="23">
        <f t="shared" si="171"/>
        <v>3.2152058793144533E-13</v>
      </c>
      <c r="Q370" s="23">
        <f t="shared" si="171"/>
        <v>1.6520118606422329E-13</v>
      </c>
      <c r="R370" s="23">
        <f t="shared" si="171"/>
        <v>4.1877612488860905E-13</v>
      </c>
      <c r="S370" s="23">
        <f t="shared" si="171"/>
        <v>2.4424906541753444E-14</v>
      </c>
      <c r="T370" s="23">
        <f t="shared" si="171"/>
        <v>-1.3811174426336947E-13</v>
      </c>
      <c r="U370" s="23">
        <f t="shared" si="171"/>
        <v>5.7287508070658077E-14</v>
      </c>
      <c r="V370" s="23">
        <f t="shared" si="171"/>
        <v>4.5252690483721381E-13</v>
      </c>
      <c r="W370" s="23">
        <f t="shared" si="171"/>
        <v>-1.1102230246251565E-14</v>
      </c>
      <c r="X370" s="23">
        <f t="shared" si="171"/>
        <v>-3.2240876635114546E-13</v>
      </c>
      <c r="Y370" s="23">
        <f t="shared" si="171"/>
        <v>2.4025226252888388E-13</v>
      </c>
      <c r="Z370" s="23">
        <f t="shared" si="171"/>
        <v>-1.1901590823981678E-13</v>
      </c>
      <c r="AA370" s="23">
        <f t="shared" si="171"/>
        <v>3.9568348597640579E-13</v>
      </c>
      <c r="AB370" s="23">
        <f t="shared" si="171"/>
        <v>1.1679546219056647E-13</v>
      </c>
      <c r="AC370" s="23">
        <f t="shared" si="171"/>
        <v>2.0383694732117874E-13</v>
      </c>
      <c r="AD370" s="23">
        <f t="shared" si="171"/>
        <v>7.8603790143461083E-14</v>
      </c>
      <c r="AE370" s="23">
        <f t="shared" si="171"/>
        <v>3.7170266864450241E-13</v>
      </c>
      <c r="AF370" s="23">
        <f t="shared" si="171"/>
        <v>-1.8207657603852567E-14</v>
      </c>
    </row>
    <row r="371" spans="1:32" s="8" customFormat="1">
      <c r="A371" s="61" t="s">
        <v>34</v>
      </c>
      <c r="B371" s="81"/>
      <c r="C371" s="82">
        <f t="shared" si="171"/>
        <v>-758.16993464052302</v>
      </c>
      <c r="D371" s="82">
        <f t="shared" si="171"/>
        <v>-568.62745098039272</v>
      </c>
      <c r="E371" s="82">
        <f t="shared" si="171"/>
        <v>-379.08496732026146</v>
      </c>
      <c r="F371" s="82">
        <f t="shared" si="171"/>
        <v>-189.54248366013022</v>
      </c>
      <c r="G371" s="82">
        <f t="shared" si="171"/>
        <v>1.6431300764452317E-13</v>
      </c>
      <c r="H371" s="82">
        <f t="shared" si="171"/>
        <v>2.7000623958883807E-13</v>
      </c>
      <c r="I371" s="82">
        <f t="shared" si="171"/>
        <v>-1.6342482922482304E-13</v>
      </c>
      <c r="J371" s="82">
        <f t="shared" si="171"/>
        <v>-2.2826185386293218E-13</v>
      </c>
      <c r="K371" s="82">
        <f t="shared" si="171"/>
        <v>-3.659295089164516E-13</v>
      </c>
      <c r="L371" s="82">
        <f t="shared" si="171"/>
        <v>1.0658141036401503E-13</v>
      </c>
      <c r="M371" s="82">
        <f t="shared" si="171"/>
        <v>1.1990408665951691E-13</v>
      </c>
      <c r="N371" s="82">
        <f t="shared" si="171"/>
        <v>4.0500935938325711E-13</v>
      </c>
      <c r="O371" s="82">
        <f t="shared" si="171"/>
        <v>-3.3395508580724709E-13</v>
      </c>
      <c r="P371" s="82">
        <f t="shared" si="171"/>
        <v>-3.3661962106634746E-13</v>
      </c>
      <c r="Q371" s="82">
        <f t="shared" si="171"/>
        <v>2.5934809855243657E-13</v>
      </c>
      <c r="R371" s="82">
        <f t="shared" si="171"/>
        <v>1.8385293287792592E-13</v>
      </c>
      <c r="S371" s="82">
        <f t="shared" si="171"/>
        <v>2.2648549702353193E-13</v>
      </c>
      <c r="T371" s="82">
        <f t="shared" si="171"/>
        <v>4.7961634663806763E-14</v>
      </c>
      <c r="U371" s="82">
        <f t="shared" si="171"/>
        <v>8.1712414612411521E-14</v>
      </c>
      <c r="V371" s="82">
        <f t="shared" si="171"/>
        <v>-2.2204460492503131E-13</v>
      </c>
      <c r="W371" s="82">
        <f t="shared" si="171"/>
        <v>1.5898393712632242E-13</v>
      </c>
      <c r="X371" s="82">
        <f t="shared" si="171"/>
        <v>-1.5987211554602254E-13</v>
      </c>
      <c r="Y371" s="82">
        <f t="shared" si="171"/>
        <v>1.5898393712632242E-13</v>
      </c>
      <c r="Z371" s="82">
        <f t="shared" si="171"/>
        <v>-5.773159728050814E-14</v>
      </c>
      <c r="AA371" s="82">
        <f t="shared" si="171"/>
        <v>4.2454928461665986E-13</v>
      </c>
      <c r="AB371" s="82">
        <f t="shared" si="171"/>
        <v>-8.5265128291212022E-14</v>
      </c>
      <c r="AC371" s="82">
        <f t="shared" si="171"/>
        <v>-1.5099033134902129E-14</v>
      </c>
      <c r="AD371" s="82">
        <f t="shared" si="171"/>
        <v>-1.9806378759312793E-13</v>
      </c>
      <c r="AE371" s="82">
        <f t="shared" si="171"/>
        <v>-2.1405099914773018E-13</v>
      </c>
      <c r="AF371" s="82">
        <f t="shared" si="171"/>
        <v>7.0166095156309893E-14</v>
      </c>
    </row>
    <row r="372" spans="1:32" s="8" customFormat="1">
      <c r="A372" s="61" t="s">
        <v>35</v>
      </c>
      <c r="B372" s="81"/>
      <c r="C372" s="82">
        <f t="shared" si="171"/>
        <v>-1960.7843137254908</v>
      </c>
      <c r="D372" s="82">
        <f t="shared" si="171"/>
        <v>-1470.588235294118</v>
      </c>
      <c r="E372" s="82">
        <f t="shared" si="171"/>
        <v>-980.3921568627444</v>
      </c>
      <c r="F372" s="82">
        <f t="shared" si="171"/>
        <v>-490.19607843137265</v>
      </c>
      <c r="G372" s="82">
        <f t="shared" si="171"/>
        <v>-9.1482377229112899E-14</v>
      </c>
      <c r="H372" s="82">
        <f t="shared" si="171"/>
        <v>3.5882408155885059E-13</v>
      </c>
      <c r="I372" s="82">
        <f t="shared" si="171"/>
        <v>-1.5276668818842154E-13</v>
      </c>
      <c r="J372" s="82">
        <f t="shared" si="171"/>
        <v>-4.0234482412415673E-13</v>
      </c>
      <c r="K372" s="82">
        <f t="shared" si="171"/>
        <v>-1.4033219031261979E-13</v>
      </c>
      <c r="L372" s="82">
        <f t="shared" si="171"/>
        <v>-2.6467716907063732E-13</v>
      </c>
      <c r="M372" s="82">
        <f t="shared" si="171"/>
        <v>1.4566126083082054E-13</v>
      </c>
      <c r="N372" s="82">
        <f t="shared" si="171"/>
        <v>1.7852386235972517E-13</v>
      </c>
      <c r="O372" s="82">
        <f t="shared" si="171"/>
        <v>-2.1049828546892968E-13</v>
      </c>
      <c r="P372" s="82">
        <f t="shared" si="171"/>
        <v>-2.708944180085382E-13</v>
      </c>
      <c r="Q372" s="82">
        <f t="shared" si="171"/>
        <v>4.3431924723336124E-13</v>
      </c>
      <c r="R372" s="82">
        <f t="shared" si="171"/>
        <v>3.2507330161024584E-13</v>
      </c>
      <c r="S372" s="82">
        <f t="shared" si="171"/>
        <v>-3.4816594052244909E-13</v>
      </c>
      <c r="T372" s="82">
        <f t="shared" si="171"/>
        <v>3.7392311469375272E-13</v>
      </c>
      <c r="U372" s="82">
        <f t="shared" si="171"/>
        <v>-1.9984014443252818E-13</v>
      </c>
      <c r="V372" s="82">
        <f t="shared" si="171"/>
        <v>-3.8102854205135372E-13</v>
      </c>
      <c r="W372" s="82">
        <f t="shared" si="171"/>
        <v>2.4602542225693469E-13</v>
      </c>
      <c r="X372" s="82">
        <f t="shared" si="171"/>
        <v>-1.5631940186722204E-13</v>
      </c>
      <c r="Y372" s="82">
        <f t="shared" si="171"/>
        <v>-3.1175062531474396E-13</v>
      </c>
      <c r="Z372" s="82">
        <f t="shared" si="171"/>
        <v>3.8902214782865485E-13</v>
      </c>
      <c r="AA372" s="82">
        <f t="shared" si="171"/>
        <v>-1.9984014443252818E-13</v>
      </c>
      <c r="AB372" s="82">
        <f t="shared" si="171"/>
        <v>-1.794120407794253E-13</v>
      </c>
      <c r="AC372" s="82">
        <f t="shared" si="171"/>
        <v>-1.4566126083082054E-13</v>
      </c>
      <c r="AD372" s="82">
        <f t="shared" si="171"/>
        <v>1.7497114868092467E-13</v>
      </c>
      <c r="AE372" s="82">
        <f t="shared" si="171"/>
        <v>-2.2826185386293218E-13</v>
      </c>
      <c r="AF372" s="82">
        <f t="shared" si="171"/>
        <v>-1.1635137298071641E-13</v>
      </c>
    </row>
    <row r="373" spans="1:32" s="8" customFormat="1">
      <c r="A373" s="61" t="s">
        <v>36</v>
      </c>
      <c r="B373" s="81"/>
      <c r="C373" s="82">
        <f t="shared" si="171"/>
        <v>-491.50326797385645</v>
      </c>
      <c r="D373" s="82">
        <f t="shared" si="171"/>
        <v>-368.62745098039198</v>
      </c>
      <c r="E373" s="82">
        <f t="shared" si="171"/>
        <v>-245.75163398692789</v>
      </c>
      <c r="F373" s="82">
        <f t="shared" si="171"/>
        <v>-122.87581699346413</v>
      </c>
      <c r="G373" s="82">
        <f t="shared" si="171"/>
        <v>-1.3855583347321954E-13</v>
      </c>
      <c r="H373" s="82">
        <f t="shared" si="171"/>
        <v>3.4017233474514796E-13</v>
      </c>
      <c r="I373" s="82">
        <f t="shared" si="171"/>
        <v>-3.2773783686934621E-13</v>
      </c>
      <c r="J373" s="82">
        <f t="shared" si="171"/>
        <v>-1.5898393712632242E-13</v>
      </c>
      <c r="K373" s="82">
        <f t="shared" si="171"/>
        <v>-9.8587804586713901E-14</v>
      </c>
      <c r="L373" s="82">
        <f t="shared" si="171"/>
        <v>3.4017233474514796E-13</v>
      </c>
      <c r="M373" s="82">
        <f t="shared" si="171"/>
        <v>9.4146912488213275E-14</v>
      </c>
      <c r="N373" s="82">
        <f t="shared" si="171"/>
        <v>-3.907985046680551E-13</v>
      </c>
      <c r="O373" s="82">
        <f t="shared" si="171"/>
        <v>2.1138646388862981E-13</v>
      </c>
      <c r="P373" s="82">
        <f t="shared" si="171"/>
        <v>-2.886579864025407E-13</v>
      </c>
      <c r="Q373" s="82">
        <f t="shared" si="171"/>
        <v>3.0020430585864233E-13</v>
      </c>
      <c r="R373" s="82">
        <f t="shared" si="171"/>
        <v>-3.0819791163594346E-13</v>
      </c>
      <c r="S373" s="82">
        <f t="shared" si="171"/>
        <v>-3.5527136788005009E-14</v>
      </c>
      <c r="T373" s="82">
        <f t="shared" si="171"/>
        <v>3.1263880373444408E-13</v>
      </c>
      <c r="U373" s="82">
        <f t="shared" si="171"/>
        <v>3.8991032624835498E-13</v>
      </c>
      <c r="V373" s="82">
        <f t="shared" si="171"/>
        <v>4.7961634663806763E-14</v>
      </c>
      <c r="W373" s="82">
        <f t="shared" si="171"/>
        <v>-4.5119463720766362E-13</v>
      </c>
      <c r="X373" s="82">
        <f t="shared" si="171"/>
        <v>-2.2115642650533118E-13</v>
      </c>
      <c r="Y373" s="82">
        <f t="shared" si="171"/>
        <v>-2.5046631435543532E-13</v>
      </c>
      <c r="Z373" s="82">
        <f t="shared" si="171"/>
        <v>-4.1033842990145786E-13</v>
      </c>
      <c r="AA373" s="82">
        <f t="shared" si="171"/>
        <v>1.2079226507921703E-13</v>
      </c>
      <c r="AB373" s="82">
        <f t="shared" si="171"/>
        <v>5.3290705182007514E-14</v>
      </c>
      <c r="AC373" s="82">
        <f t="shared" si="171"/>
        <v>-4.4142467459096224E-13</v>
      </c>
      <c r="AD373" s="82">
        <f t="shared" si="171"/>
        <v>-1.9539925233402755E-14</v>
      </c>
      <c r="AE373" s="82">
        <f t="shared" si="171"/>
        <v>2.5313084961453569E-13</v>
      </c>
      <c r="AF373" s="82">
        <f t="shared" si="171"/>
        <v>4.0856207306205761E-13</v>
      </c>
    </row>
    <row r="374" spans="1:32" s="8" customFormat="1" hidden="1">
      <c r="A374" s="61" t="s">
        <v>37</v>
      </c>
      <c r="B374" s="81"/>
      <c r="C374" s="82">
        <f t="shared" si="171"/>
        <v>-78.431372549019969</v>
      </c>
      <c r="D374" s="82">
        <f t="shared" si="171"/>
        <v>-58.823529411765136</v>
      </c>
      <c r="E374" s="82">
        <f t="shared" si="171"/>
        <v>-39.215686274509572</v>
      </c>
      <c r="F374" s="82">
        <f t="shared" si="171"/>
        <v>-19.60784313725501</v>
      </c>
      <c r="G374" s="82">
        <f t="shared" si="171"/>
        <v>-3.2507330161024584E-13</v>
      </c>
      <c r="H374" s="82">
        <f t="shared" si="171"/>
        <v>6.2172489379008766E-14</v>
      </c>
      <c r="I374" s="82">
        <f t="shared" si="171"/>
        <v>-1.9539925233402755E-13</v>
      </c>
      <c r="J374" s="82">
        <f t="shared" si="171"/>
        <v>1.4388490399142029E-13</v>
      </c>
      <c r="K374" s="82">
        <f t="shared" si="171"/>
        <v>-5.6843418860808015E-14</v>
      </c>
      <c r="L374" s="82">
        <f t="shared" si="171"/>
        <v>-2.7000623958883807E-13</v>
      </c>
      <c r="M374" s="82">
        <f t="shared" si="171"/>
        <v>2.9309887850104133E-13</v>
      </c>
      <c r="N374" s="82">
        <f t="shared" si="171"/>
        <v>-3.907985046680551E-14</v>
      </c>
      <c r="O374" s="82">
        <f t="shared" si="171"/>
        <v>-1.6164847238542279E-13</v>
      </c>
      <c r="P374" s="82">
        <f t="shared" si="171"/>
        <v>-3.2507330161024584E-13</v>
      </c>
      <c r="Q374" s="82">
        <f t="shared" si="171"/>
        <v>-2.3447910280083306E-13</v>
      </c>
      <c r="R374" s="82">
        <f t="shared" si="171"/>
        <v>5.8619775700208265E-14</v>
      </c>
      <c r="S374" s="82">
        <f t="shared" si="171"/>
        <v>4.2277292777725961E-13</v>
      </c>
      <c r="T374" s="82">
        <f t="shared" si="171"/>
        <v>-1.3855583347321954E-13</v>
      </c>
      <c r="U374" s="82">
        <f t="shared" si="171"/>
        <v>2.9487523534044158E-13</v>
      </c>
      <c r="V374" s="82">
        <f t="shared" si="171"/>
        <v>-4.9737991503207013E-14</v>
      </c>
      <c r="W374" s="82">
        <f t="shared" si="171"/>
        <v>4.7961634663806763E-14</v>
      </c>
      <c r="X374" s="82">
        <f t="shared" si="171"/>
        <v>1.5809575870662229E-13</v>
      </c>
      <c r="Y374" s="82">
        <f t="shared" si="171"/>
        <v>4.1922021409845911E-13</v>
      </c>
      <c r="Z374" s="82">
        <f t="shared" si="171"/>
        <v>-1.2256862191861728E-13</v>
      </c>
      <c r="AA374" s="82">
        <f t="shared" si="171"/>
        <v>-1.794120407794253E-13</v>
      </c>
      <c r="AB374" s="82">
        <f t="shared" si="171"/>
        <v>-2.078337502098293E-13</v>
      </c>
      <c r="AC374" s="82">
        <f t="shared" si="171"/>
        <v>-2.3980817331903381E-13</v>
      </c>
      <c r="AD374" s="82">
        <f t="shared" si="171"/>
        <v>-4.3343106881366111E-13</v>
      </c>
      <c r="AE374" s="82">
        <f t="shared" si="171"/>
        <v>1.6697754290362354E-13</v>
      </c>
      <c r="AF374" s="82">
        <f t="shared" si="171"/>
        <v>1.829647544582258E-13</v>
      </c>
    </row>
    <row r="375" spans="1:32" s="8" customFormat="1" hidden="1">
      <c r="A375" s="61" t="s">
        <v>38</v>
      </c>
      <c r="B375" s="81"/>
      <c r="C375" s="82">
        <f t="shared" si="171"/>
        <v>-88.888888888888616</v>
      </c>
      <c r="D375" s="82">
        <f t="shared" si="171"/>
        <v>-66.666666666666458</v>
      </c>
      <c r="E375" s="82">
        <f t="shared" si="171"/>
        <v>-44.444444444444372</v>
      </c>
      <c r="F375" s="82">
        <f t="shared" si="171"/>
        <v>-22.222222222222104</v>
      </c>
      <c r="G375" s="82">
        <f t="shared" si="171"/>
        <v>1.4566126083082054E-13</v>
      </c>
      <c r="H375" s="82">
        <f t="shared" si="171"/>
        <v>4.0856207306205761E-13</v>
      </c>
      <c r="I375" s="82">
        <f t="shared" si="171"/>
        <v>9.4146912488213275E-14</v>
      </c>
      <c r="J375" s="82">
        <f t="shared" si="171"/>
        <v>1.8474111129762605E-13</v>
      </c>
      <c r="K375" s="82">
        <f t="shared" si="171"/>
        <v>2.8599345114344032E-13</v>
      </c>
      <c r="L375" s="82">
        <f t="shared" si="171"/>
        <v>-1.5987211554602254E-14</v>
      </c>
      <c r="M375" s="82">
        <f t="shared" si="171"/>
        <v>4.4408920985006262E-13</v>
      </c>
      <c r="N375" s="82">
        <f t="shared" si="171"/>
        <v>-1.1723955140041653E-13</v>
      </c>
      <c r="O375" s="82">
        <f t="shared" si="171"/>
        <v>2.5934809855243657E-13</v>
      </c>
      <c r="P375" s="82">
        <f t="shared" si="171"/>
        <v>-2.9132252166164108E-13</v>
      </c>
      <c r="Q375" s="82">
        <f t="shared" si="171"/>
        <v>-1.3677947663381929E-13</v>
      </c>
      <c r="R375" s="82">
        <f t="shared" si="171"/>
        <v>1.936228954946273E-13</v>
      </c>
      <c r="S375" s="82">
        <f t="shared" si="171"/>
        <v>3.8191672047105385E-13</v>
      </c>
      <c r="T375" s="82">
        <f t="shared" si="171"/>
        <v>4.4053649617126212E-13</v>
      </c>
      <c r="U375" s="82">
        <f t="shared" si="171"/>
        <v>2.6467716907063732E-13</v>
      </c>
      <c r="V375" s="82">
        <f t="shared" si="171"/>
        <v>1.829647544582258E-13</v>
      </c>
      <c r="W375" s="82">
        <f t="shared" si="171"/>
        <v>-2.7711166694643907E-13</v>
      </c>
      <c r="X375" s="82">
        <f t="shared" si="171"/>
        <v>-3.5349501104064984E-13</v>
      </c>
      <c r="Y375" s="82">
        <f t="shared" si="171"/>
        <v>1.6520118606422329E-13</v>
      </c>
      <c r="Z375" s="82">
        <f t="shared" si="171"/>
        <v>-2.7355895326763857E-13</v>
      </c>
      <c r="AA375" s="82">
        <f t="shared" si="171"/>
        <v>-3.7836400679225335E-13</v>
      </c>
      <c r="AB375" s="82">
        <f t="shared" si="171"/>
        <v>4.4053649617126212E-13</v>
      </c>
      <c r="AC375" s="82">
        <f t="shared" si="171"/>
        <v>4.4586556668946287E-13</v>
      </c>
      <c r="AD375" s="82">
        <f t="shared" si="171"/>
        <v>-2.078337502098293E-13</v>
      </c>
      <c r="AE375" s="82">
        <f t="shared" si="171"/>
        <v>4.0145664570445661E-13</v>
      </c>
      <c r="AF375" s="82">
        <f t="shared" si="171"/>
        <v>-9.2370555648813024E-14</v>
      </c>
    </row>
    <row r="376" spans="1:32" s="8" customFormat="1" hidden="1">
      <c r="A376" s="61" t="s">
        <v>39</v>
      </c>
      <c r="B376" s="81"/>
      <c r="C376" s="82">
        <f t="shared" si="171"/>
        <v>31.372549019608257</v>
      </c>
      <c r="D376" s="82">
        <f t="shared" si="171"/>
        <v>23.52941176470712</v>
      </c>
      <c r="E376" s="82">
        <f t="shared" si="171"/>
        <v>15.686274509803809</v>
      </c>
      <c r="F376" s="82">
        <f t="shared" si="171"/>
        <v>7.8431372549025298</v>
      </c>
      <c r="G376" s="82">
        <f t="shared" si="171"/>
        <v>-1.4921397450962104E-13</v>
      </c>
      <c r="H376" s="82">
        <f t="shared" si="171"/>
        <v>3.1619151741324458E-13</v>
      </c>
      <c r="I376" s="82">
        <f t="shared" si="171"/>
        <v>4.4053649617126212E-13</v>
      </c>
      <c r="J376" s="82">
        <f t="shared" si="171"/>
        <v>1.7053025658242404E-13</v>
      </c>
      <c r="K376" s="82">
        <f t="shared" si="171"/>
        <v>1.6342482922482304E-13</v>
      </c>
      <c r="L376" s="82">
        <f t="shared" si="171"/>
        <v>-4.0500935938325711E-13</v>
      </c>
      <c r="M376" s="82">
        <f t="shared" si="171"/>
        <v>2.3447910280083306E-13</v>
      </c>
      <c r="N376" s="82">
        <f t="shared" si="171"/>
        <v>-2.4868995751603507E-13</v>
      </c>
      <c r="O376" s="82">
        <f t="shared" si="171"/>
        <v>-2.1671553440683056E-13</v>
      </c>
      <c r="P376" s="82">
        <f t="shared" si="171"/>
        <v>-8.8817841970012523E-14</v>
      </c>
      <c r="Q376" s="82">
        <f t="shared" si="171"/>
        <v>1.6342482922482304E-13</v>
      </c>
      <c r="R376" s="82">
        <f t="shared" si="171"/>
        <v>2.6645352591003757E-13</v>
      </c>
      <c r="S376" s="82">
        <f t="shared" si="171"/>
        <v>2.9132252166164108E-13</v>
      </c>
      <c r="T376" s="82">
        <f t="shared" si="171"/>
        <v>1.2789769243681803E-13</v>
      </c>
      <c r="U376" s="82">
        <f t="shared" si="171"/>
        <v>-7.1054273576010019E-14</v>
      </c>
      <c r="V376" s="82">
        <f t="shared" si="171"/>
        <v>1.5987211554602254E-13</v>
      </c>
      <c r="W376" s="82">
        <f t="shared" si="171"/>
        <v>-8.1712414612411521E-14</v>
      </c>
      <c r="X376" s="82">
        <f t="shared" si="171"/>
        <v>-1.7408297026122455E-13</v>
      </c>
      <c r="Y376" s="82">
        <f t="shared" si="171"/>
        <v>-3.836930773104541E-13</v>
      </c>
      <c r="Z376" s="82">
        <f t="shared" si="171"/>
        <v>0</v>
      </c>
      <c r="AA376" s="82">
        <f t="shared" si="171"/>
        <v>4.9737991503207013E-14</v>
      </c>
      <c r="AB376" s="82">
        <f t="shared" si="171"/>
        <v>-2.4158453015843406E-13</v>
      </c>
      <c r="AC376" s="82">
        <f t="shared" si="171"/>
        <v>-2.6645352591003757E-13</v>
      </c>
      <c r="AD376" s="82">
        <f t="shared" si="171"/>
        <v>-4.6185277824406512E-14</v>
      </c>
      <c r="AE376" s="82">
        <f t="shared" si="171"/>
        <v>-2.1671553440683056E-13</v>
      </c>
      <c r="AF376" s="82">
        <f t="shared" si="171"/>
        <v>-8.8817841970012523E-14</v>
      </c>
    </row>
    <row r="377" spans="1:32" s="8" customFormat="1" hidden="1">
      <c r="A377" s="69" t="s">
        <v>40</v>
      </c>
      <c r="B377" s="63"/>
      <c r="C377" s="23">
        <f t="shared" si="171"/>
        <v>-235.29411764705861</v>
      </c>
      <c r="D377" s="23">
        <f t="shared" si="171"/>
        <v>-176.47058823529335</v>
      </c>
      <c r="E377" s="23">
        <f t="shared" si="171"/>
        <v>-117.64705882352882</v>
      </c>
      <c r="F377" s="23">
        <f t="shared" si="171"/>
        <v>-58.823529411764902</v>
      </c>
      <c r="G377" s="23">
        <f t="shared" si="171"/>
        <v>-1.7763568394002505E-13</v>
      </c>
      <c r="H377" s="23">
        <f t="shared" si="171"/>
        <v>5.3290705182007514E-14</v>
      </c>
      <c r="I377" s="23">
        <f t="shared" si="171"/>
        <v>1.4210854715202004E-13</v>
      </c>
      <c r="J377" s="23">
        <f t="shared" si="171"/>
        <v>-1.8474111129762605E-13</v>
      </c>
      <c r="K377" s="23">
        <f t="shared" si="171"/>
        <v>1.9184653865522705E-13</v>
      </c>
      <c r="L377" s="23">
        <f t="shared" si="171"/>
        <v>-2.8421709430404007E-13</v>
      </c>
      <c r="M377" s="23">
        <f t="shared" si="171"/>
        <v>1.2789769243681803E-13</v>
      </c>
      <c r="N377" s="23">
        <f t="shared" si="171"/>
        <v>-5.3290705182007514E-14</v>
      </c>
      <c r="O377" s="23">
        <f t="shared" si="171"/>
        <v>1.5987211554602254E-13</v>
      </c>
      <c r="P377" s="23">
        <f t="shared" si="171"/>
        <v>2.5224267119483557E-13</v>
      </c>
      <c r="Q377" s="23">
        <f t="shared" si="171"/>
        <v>4.0856207306205761E-13</v>
      </c>
      <c r="R377" s="23">
        <f t="shared" ref="R377:AF377" si="172">R243-R310</f>
        <v>3.0908609005564358E-13</v>
      </c>
      <c r="S377" s="23">
        <f t="shared" si="172"/>
        <v>-4.5119463720766362E-13</v>
      </c>
      <c r="T377" s="23">
        <f t="shared" si="172"/>
        <v>-2.2382096176443156E-13</v>
      </c>
      <c r="U377" s="23">
        <f t="shared" si="172"/>
        <v>3.0553337637684308E-13</v>
      </c>
      <c r="V377" s="23">
        <f t="shared" si="172"/>
        <v>-4.1211478674085811E-13</v>
      </c>
      <c r="W377" s="23">
        <f t="shared" si="172"/>
        <v>-4.4764192352886312E-13</v>
      </c>
      <c r="X377" s="23">
        <f t="shared" si="172"/>
        <v>0</v>
      </c>
      <c r="Y377" s="23">
        <f t="shared" si="172"/>
        <v>-2.9487523534044158E-13</v>
      </c>
      <c r="Z377" s="23">
        <f t="shared" si="172"/>
        <v>-1.3145040611561853E-13</v>
      </c>
      <c r="AA377" s="23">
        <f t="shared" si="172"/>
        <v>3.5171865420124959E-13</v>
      </c>
      <c r="AB377" s="23">
        <f t="shared" si="172"/>
        <v>1.5276668818842154E-13</v>
      </c>
      <c r="AC377" s="23">
        <f t="shared" si="172"/>
        <v>-7.460698725481052E-14</v>
      </c>
      <c r="AD377" s="23">
        <f t="shared" si="172"/>
        <v>-3.5171865420124959E-13</v>
      </c>
      <c r="AE377" s="23">
        <f t="shared" si="172"/>
        <v>-1.3855583347321954E-13</v>
      </c>
      <c r="AF377" s="23">
        <f t="shared" si="172"/>
        <v>-2.0250467969162855E-13</v>
      </c>
    </row>
    <row r="378" spans="1:32" s="8" customFormat="1" hidden="1">
      <c r="A378" s="69" t="s">
        <v>41</v>
      </c>
      <c r="B378" s="63"/>
      <c r="C378" s="23">
        <f t="shared" ref="C378:AF385" si="173">C244-C311</f>
        <v>-94.117647058824275</v>
      </c>
      <c r="D378" s="23">
        <f t="shared" si="173"/>
        <v>-70.588235294116245</v>
      </c>
      <c r="E378" s="23">
        <f t="shared" si="173"/>
        <v>-47.058823529412081</v>
      </c>
      <c r="F378" s="23">
        <f t="shared" si="173"/>
        <v>-23.529411764705529</v>
      </c>
      <c r="G378" s="23">
        <f t="shared" si="173"/>
        <v>-3.836930773104541E-13</v>
      </c>
      <c r="H378" s="23">
        <f t="shared" si="173"/>
        <v>9.9475983006414026E-14</v>
      </c>
      <c r="I378" s="23">
        <f t="shared" si="173"/>
        <v>1.5631940186722204E-13</v>
      </c>
      <c r="J378" s="23">
        <f t="shared" si="173"/>
        <v>2.4158453015843406E-13</v>
      </c>
      <c r="K378" s="23">
        <f t="shared" si="173"/>
        <v>1.9184653865522705E-13</v>
      </c>
      <c r="L378" s="23">
        <f t="shared" si="173"/>
        <v>2.7000623958883807E-13</v>
      </c>
      <c r="M378" s="23">
        <f t="shared" si="173"/>
        <v>-1.9184653865522705E-13</v>
      </c>
      <c r="N378" s="23">
        <f t="shared" si="173"/>
        <v>0</v>
      </c>
      <c r="O378" s="23">
        <f t="shared" si="173"/>
        <v>-2.2026824808563106E-13</v>
      </c>
      <c r="P378" s="23">
        <f t="shared" si="173"/>
        <v>-1.6342482922482304E-13</v>
      </c>
      <c r="Q378" s="23">
        <f t="shared" si="173"/>
        <v>-2.9842794901924208E-13</v>
      </c>
      <c r="R378" s="23">
        <f t="shared" si="173"/>
        <v>5.6843418860808015E-14</v>
      </c>
      <c r="S378" s="23">
        <f t="shared" si="173"/>
        <v>0</v>
      </c>
      <c r="T378" s="23">
        <f t="shared" si="173"/>
        <v>2.4158453015843406E-13</v>
      </c>
      <c r="U378" s="23">
        <f t="shared" si="173"/>
        <v>-3.4816594052244909E-13</v>
      </c>
      <c r="V378" s="23">
        <f t="shared" si="173"/>
        <v>8.5265128291212022E-14</v>
      </c>
      <c r="W378" s="23">
        <f t="shared" si="173"/>
        <v>0</v>
      </c>
      <c r="X378" s="23">
        <f t="shared" si="173"/>
        <v>-9.9475983006414026E-14</v>
      </c>
      <c r="Y378" s="23">
        <f t="shared" si="173"/>
        <v>-2.4868995751603507E-13</v>
      </c>
      <c r="Z378" s="23">
        <f t="shared" si="173"/>
        <v>-1.8474111129762605E-13</v>
      </c>
      <c r="AA378" s="23">
        <f t="shared" si="173"/>
        <v>-2.2737367544323206E-13</v>
      </c>
      <c r="AB378" s="23">
        <f t="shared" si="173"/>
        <v>2.8421709430404007E-13</v>
      </c>
      <c r="AC378" s="23">
        <f t="shared" si="173"/>
        <v>4.3343106881366111E-13</v>
      </c>
      <c r="AD378" s="23">
        <f t="shared" si="173"/>
        <v>0</v>
      </c>
      <c r="AE378" s="23">
        <f t="shared" si="173"/>
        <v>-3.2684965844964609E-13</v>
      </c>
      <c r="AF378" s="23">
        <f t="shared" si="173"/>
        <v>-3.4816594052244909E-13</v>
      </c>
    </row>
    <row r="379" spans="1:32" s="8" customFormat="1" hidden="1">
      <c r="A379" s="69" t="s">
        <v>42</v>
      </c>
      <c r="B379" s="63"/>
      <c r="C379" s="23">
        <f t="shared" si="173"/>
        <v>0</v>
      </c>
      <c r="D379" s="23">
        <f t="shared" si="173"/>
        <v>-5.9685589803848416E-13</v>
      </c>
      <c r="E379" s="23">
        <f t="shared" si="173"/>
        <v>-2.5579538487363607E-13</v>
      </c>
      <c r="F379" s="23">
        <f t="shared" si="173"/>
        <v>5.1159076974727213E-13</v>
      </c>
      <c r="G379" s="23">
        <f t="shared" si="173"/>
        <v>-4.2632564145606011E-13</v>
      </c>
      <c r="H379" s="23">
        <f t="shared" si="173"/>
        <v>1.8474111129762605E-13</v>
      </c>
      <c r="I379" s="23">
        <f t="shared" si="173"/>
        <v>0</v>
      </c>
      <c r="J379" s="23">
        <f t="shared" si="173"/>
        <v>0</v>
      </c>
      <c r="K379" s="23">
        <f t="shared" si="173"/>
        <v>2.3447910280083306E-13</v>
      </c>
      <c r="L379" s="23">
        <f t="shared" si="173"/>
        <v>3.4106051316484809E-13</v>
      </c>
      <c r="M379" s="23">
        <f t="shared" si="173"/>
        <v>0</v>
      </c>
      <c r="N379" s="23">
        <f t="shared" si="173"/>
        <v>-1.9895196601282805E-13</v>
      </c>
      <c r="O379" s="23">
        <f t="shared" si="173"/>
        <v>4.2632564145606011E-13</v>
      </c>
      <c r="P379" s="23">
        <f t="shared" si="173"/>
        <v>1.8474111129762605E-13</v>
      </c>
      <c r="Q379" s="23">
        <f t="shared" si="173"/>
        <v>1.7763568394002505E-13</v>
      </c>
      <c r="R379" s="23">
        <f t="shared" si="173"/>
        <v>1.2789769243681803E-13</v>
      </c>
      <c r="S379" s="23">
        <f t="shared" si="173"/>
        <v>2.9842794901924208E-13</v>
      </c>
      <c r="T379" s="23">
        <f t="shared" si="173"/>
        <v>3.836930773104541E-13</v>
      </c>
      <c r="U379" s="23">
        <f t="shared" si="173"/>
        <v>2.8421709430404007E-13</v>
      </c>
      <c r="V379" s="23">
        <f t="shared" si="173"/>
        <v>-1.5631940186722204E-13</v>
      </c>
      <c r="W379" s="23">
        <f t="shared" si="173"/>
        <v>1.8474111129762605E-13</v>
      </c>
      <c r="X379" s="23">
        <f t="shared" si="173"/>
        <v>-3.907985046680551E-13</v>
      </c>
      <c r="Y379" s="23">
        <f t="shared" si="173"/>
        <v>0</v>
      </c>
      <c r="Z379" s="23">
        <f t="shared" si="173"/>
        <v>0</v>
      </c>
      <c r="AA379" s="23">
        <f t="shared" si="173"/>
        <v>7.1054273576010019E-14</v>
      </c>
      <c r="AB379" s="23">
        <f t="shared" si="173"/>
        <v>-3.4106051316484809E-13</v>
      </c>
      <c r="AC379" s="23">
        <f t="shared" si="173"/>
        <v>0</v>
      </c>
      <c r="AD379" s="23">
        <f t="shared" si="173"/>
        <v>2.1316282072803006E-13</v>
      </c>
      <c r="AE379" s="23">
        <f t="shared" si="173"/>
        <v>-3.4106051316484809E-13</v>
      </c>
      <c r="AF379" s="23">
        <f t="shared" si="173"/>
        <v>3.979039320256561E-13</v>
      </c>
    </row>
    <row r="380" spans="1:32" s="8" customFormat="1" hidden="1">
      <c r="A380" s="69" t="s">
        <v>43</v>
      </c>
      <c r="B380" s="63"/>
      <c r="C380" s="23">
        <f t="shared" si="173"/>
        <v>26.143790849673508</v>
      </c>
      <c r="D380" s="23">
        <f t="shared" si="173"/>
        <v>19.607843137254747</v>
      </c>
      <c r="E380" s="23">
        <f t="shared" si="173"/>
        <v>13.071895424836413</v>
      </c>
      <c r="F380" s="23">
        <f t="shared" si="173"/>
        <v>6.5359477124180501</v>
      </c>
      <c r="G380" s="23">
        <f t="shared" si="173"/>
        <v>-3.1263880373444408E-13</v>
      </c>
      <c r="H380" s="23">
        <f t="shared" si="173"/>
        <v>0</v>
      </c>
      <c r="I380" s="23">
        <f t="shared" si="173"/>
        <v>0</v>
      </c>
      <c r="J380" s="23">
        <f t="shared" si="173"/>
        <v>-4.5474735088646412E-13</v>
      </c>
      <c r="K380" s="23">
        <f t="shared" si="173"/>
        <v>-1.1368683772161603E-13</v>
      </c>
      <c r="L380" s="23">
        <f t="shared" si="173"/>
        <v>3.979039320256561E-13</v>
      </c>
      <c r="M380" s="23">
        <f t="shared" si="173"/>
        <v>3.2684965844964609E-13</v>
      </c>
      <c r="N380" s="23">
        <f t="shared" si="173"/>
        <v>0</v>
      </c>
      <c r="O380" s="23">
        <f t="shared" si="173"/>
        <v>0</v>
      </c>
      <c r="P380" s="23">
        <f t="shared" si="173"/>
        <v>1.9895196601282805E-13</v>
      </c>
      <c r="Q380" s="23">
        <f t="shared" si="173"/>
        <v>3.2684965844964609E-13</v>
      </c>
      <c r="R380" s="23">
        <f t="shared" si="173"/>
        <v>0</v>
      </c>
      <c r="S380" s="23">
        <f t="shared" si="173"/>
        <v>0</v>
      </c>
      <c r="T380" s="23">
        <f t="shared" si="173"/>
        <v>0</v>
      </c>
      <c r="U380" s="23">
        <f t="shared" si="173"/>
        <v>0</v>
      </c>
      <c r="V380" s="23">
        <f t="shared" si="173"/>
        <v>3.2684965844964609E-13</v>
      </c>
      <c r="W380" s="23">
        <f t="shared" si="173"/>
        <v>1.9895196601282805E-13</v>
      </c>
      <c r="X380" s="23">
        <f t="shared" si="173"/>
        <v>-2.4158453015843406E-13</v>
      </c>
      <c r="Y380" s="23">
        <f t="shared" si="173"/>
        <v>0</v>
      </c>
      <c r="Z380" s="23">
        <f t="shared" si="173"/>
        <v>-4.2632564145606011E-13</v>
      </c>
      <c r="AA380" s="23">
        <f t="shared" si="173"/>
        <v>4.5474735088646412E-13</v>
      </c>
      <c r="AB380" s="23">
        <f t="shared" si="173"/>
        <v>4.4053649617126212E-13</v>
      </c>
      <c r="AC380" s="23">
        <f t="shared" si="173"/>
        <v>-2.9842794901924208E-13</v>
      </c>
      <c r="AD380" s="23">
        <f t="shared" si="173"/>
        <v>0</v>
      </c>
      <c r="AE380" s="23">
        <f t="shared" si="173"/>
        <v>0</v>
      </c>
      <c r="AF380" s="23">
        <f t="shared" si="173"/>
        <v>1.8474111129762605E-13</v>
      </c>
    </row>
    <row r="381" spans="1:32" s="8" customFormat="1" hidden="1">
      <c r="A381" s="69" t="s">
        <v>44</v>
      </c>
      <c r="B381" s="63"/>
      <c r="C381" s="23">
        <f t="shared" si="173"/>
        <v>-26.143790849673337</v>
      </c>
      <c r="D381" s="23">
        <f t="shared" si="173"/>
        <v>-19.607843137254804</v>
      </c>
      <c r="E381" s="23">
        <f t="shared" si="173"/>
        <v>-13.071895424836953</v>
      </c>
      <c r="F381" s="23">
        <f t="shared" si="173"/>
        <v>-6.5359477124191017</v>
      </c>
      <c r="G381" s="23">
        <f t="shared" si="173"/>
        <v>0</v>
      </c>
      <c r="H381" s="23">
        <f t="shared" si="173"/>
        <v>6.2527760746888816E-13</v>
      </c>
      <c r="I381" s="23">
        <f t="shared" si="173"/>
        <v>-6.8212102632969618E-13</v>
      </c>
      <c r="J381" s="23">
        <f t="shared" si="173"/>
        <v>-3.1263880373444408E-13</v>
      </c>
      <c r="K381" s="23">
        <f t="shared" si="173"/>
        <v>2.2737367544323206E-13</v>
      </c>
      <c r="L381" s="23">
        <f t="shared" si="173"/>
        <v>2.1316282072803006E-13</v>
      </c>
      <c r="M381" s="23">
        <f t="shared" si="173"/>
        <v>-4.2632564145606011E-13</v>
      </c>
      <c r="N381" s="23">
        <f t="shared" si="173"/>
        <v>0</v>
      </c>
      <c r="O381" s="23">
        <f t="shared" si="173"/>
        <v>0</v>
      </c>
      <c r="P381" s="23">
        <f t="shared" si="173"/>
        <v>0</v>
      </c>
      <c r="Q381" s="23">
        <f t="shared" si="173"/>
        <v>-3.694822225952521E-13</v>
      </c>
      <c r="R381" s="23">
        <f t="shared" si="173"/>
        <v>-4.2632564145606011E-13</v>
      </c>
      <c r="S381" s="23">
        <f t="shared" si="173"/>
        <v>0</v>
      </c>
      <c r="T381" s="23">
        <f t="shared" si="173"/>
        <v>-2.5579538487363607E-13</v>
      </c>
      <c r="U381" s="23">
        <f t="shared" si="173"/>
        <v>2.8421709430404007E-13</v>
      </c>
      <c r="V381" s="23">
        <f t="shared" si="173"/>
        <v>0</v>
      </c>
      <c r="W381" s="23">
        <f t="shared" si="173"/>
        <v>0</v>
      </c>
      <c r="X381" s="23">
        <f t="shared" si="173"/>
        <v>0</v>
      </c>
      <c r="Y381" s="23">
        <f t="shared" si="173"/>
        <v>-4.2632564145606011E-13</v>
      </c>
      <c r="Z381" s="23">
        <f t="shared" si="173"/>
        <v>2.5579538487363607E-13</v>
      </c>
      <c r="AA381" s="23">
        <f t="shared" si="173"/>
        <v>4.2632564145606011E-13</v>
      </c>
      <c r="AB381" s="23">
        <f t="shared" si="173"/>
        <v>0</v>
      </c>
      <c r="AC381" s="23">
        <f t="shared" si="173"/>
        <v>-3.4106051316484809E-13</v>
      </c>
      <c r="AD381" s="23">
        <f t="shared" si="173"/>
        <v>-3.1263880373444408E-13</v>
      </c>
      <c r="AE381" s="23">
        <f t="shared" si="173"/>
        <v>0</v>
      </c>
      <c r="AF381" s="23">
        <f t="shared" si="173"/>
        <v>-4.2632564145606011E-13</v>
      </c>
    </row>
    <row r="382" spans="1:32" s="8" customFormat="1" hidden="1">
      <c r="A382" s="69" t="s">
        <v>45</v>
      </c>
      <c r="B382" s="63"/>
      <c r="C382" s="23">
        <f t="shared" si="173"/>
        <v>-36.601307189543945</v>
      </c>
      <c r="D382" s="23">
        <f t="shared" si="173"/>
        <v>-27.450980392157362</v>
      </c>
      <c r="E382" s="23">
        <f t="shared" si="173"/>
        <v>-18.300653594770893</v>
      </c>
      <c r="F382" s="23">
        <f t="shared" si="173"/>
        <v>-9.1503267973848779</v>
      </c>
      <c r="G382" s="23">
        <f t="shared" si="173"/>
        <v>0</v>
      </c>
      <c r="H382" s="23">
        <f t="shared" si="173"/>
        <v>-7.9580786405131221E-13</v>
      </c>
      <c r="I382" s="23">
        <f t="shared" si="173"/>
        <v>-6.2527760746888816E-13</v>
      </c>
      <c r="J382" s="23">
        <f t="shared" si="173"/>
        <v>0</v>
      </c>
      <c r="K382" s="23">
        <f t="shared" si="173"/>
        <v>0</v>
      </c>
      <c r="L382" s="23">
        <f t="shared" si="173"/>
        <v>0</v>
      </c>
      <c r="M382" s="23">
        <f t="shared" si="173"/>
        <v>0</v>
      </c>
      <c r="N382" s="23">
        <f t="shared" si="173"/>
        <v>2.8421709430404007E-13</v>
      </c>
      <c r="O382" s="23">
        <f t="shared" si="173"/>
        <v>0</v>
      </c>
      <c r="P382" s="23">
        <f t="shared" si="173"/>
        <v>0</v>
      </c>
      <c r="Q382" s="23">
        <f t="shared" si="173"/>
        <v>0</v>
      </c>
      <c r="R382" s="23">
        <f t="shared" si="173"/>
        <v>0</v>
      </c>
      <c r="S382" s="23">
        <f t="shared" si="173"/>
        <v>0</v>
      </c>
      <c r="T382" s="23">
        <f t="shared" si="173"/>
        <v>0</v>
      </c>
      <c r="U382" s="23">
        <f t="shared" si="173"/>
        <v>4.2632564145606011E-13</v>
      </c>
      <c r="V382" s="23">
        <f t="shared" si="173"/>
        <v>-2.2737367544323206E-13</v>
      </c>
      <c r="W382" s="23">
        <f t="shared" si="173"/>
        <v>0</v>
      </c>
      <c r="X382" s="23">
        <f t="shared" si="173"/>
        <v>2.2737367544323206E-13</v>
      </c>
      <c r="Y382" s="23">
        <f t="shared" si="173"/>
        <v>-3.4106051316484809E-13</v>
      </c>
      <c r="Z382" s="23">
        <f t="shared" si="173"/>
        <v>3.1263880373444408E-13</v>
      </c>
      <c r="AA382" s="23">
        <f t="shared" si="173"/>
        <v>0</v>
      </c>
      <c r="AB382" s="23">
        <f t="shared" si="173"/>
        <v>0</v>
      </c>
      <c r="AC382" s="23">
        <f t="shared" si="173"/>
        <v>-4.2632564145606011E-13</v>
      </c>
      <c r="AD382" s="23">
        <f t="shared" si="173"/>
        <v>2.8421709430404007E-13</v>
      </c>
      <c r="AE382" s="23">
        <f t="shared" si="173"/>
        <v>0</v>
      </c>
      <c r="AF382" s="23">
        <f t="shared" si="173"/>
        <v>-2.8421709430404007E-13</v>
      </c>
    </row>
    <row r="383" spans="1:32" s="8" customFormat="1" hidden="1">
      <c r="A383" s="69" t="s">
        <v>46</v>
      </c>
      <c r="B383" s="63"/>
      <c r="C383" s="23">
        <f t="shared" si="173"/>
        <v>-162.09150326797385</v>
      </c>
      <c r="D383" s="23">
        <f t="shared" si="173"/>
        <v>-121.56862745098147</v>
      </c>
      <c r="E383" s="23">
        <f t="shared" si="173"/>
        <v>-81.045751633986129</v>
      </c>
      <c r="F383" s="23">
        <f t="shared" si="173"/>
        <v>-40.522875816993746</v>
      </c>
      <c r="G383" s="23">
        <f t="shared" si="173"/>
        <v>0</v>
      </c>
      <c r="H383" s="23">
        <f t="shared" si="173"/>
        <v>0</v>
      </c>
      <c r="I383" s="23">
        <f t="shared" si="173"/>
        <v>0</v>
      </c>
      <c r="J383" s="23">
        <f t="shared" si="173"/>
        <v>0</v>
      </c>
      <c r="K383" s="23">
        <f t="shared" si="173"/>
        <v>-9.0949470177292824E-13</v>
      </c>
      <c r="L383" s="23">
        <f t="shared" si="173"/>
        <v>0</v>
      </c>
      <c r="M383" s="23">
        <f t="shared" si="173"/>
        <v>0</v>
      </c>
      <c r="N383" s="23">
        <f t="shared" si="173"/>
        <v>0</v>
      </c>
      <c r="O383" s="23">
        <f t="shared" si="173"/>
        <v>0</v>
      </c>
      <c r="P383" s="23">
        <f t="shared" si="173"/>
        <v>0</v>
      </c>
      <c r="Q383" s="23">
        <f t="shared" si="173"/>
        <v>0</v>
      </c>
      <c r="R383" s="23">
        <f t="shared" si="173"/>
        <v>-4.5474735088646412E-13</v>
      </c>
      <c r="S383" s="23">
        <f t="shared" si="173"/>
        <v>0</v>
      </c>
      <c r="T383" s="23">
        <f t="shared" si="173"/>
        <v>0</v>
      </c>
      <c r="U383" s="23">
        <f t="shared" si="173"/>
        <v>0</v>
      </c>
      <c r="V383" s="23">
        <f t="shared" si="173"/>
        <v>0</v>
      </c>
      <c r="W383" s="23">
        <f t="shared" si="173"/>
        <v>0</v>
      </c>
      <c r="X383" s="23">
        <f t="shared" si="173"/>
        <v>4.5474735088646412E-13</v>
      </c>
      <c r="Y383" s="23">
        <f t="shared" si="173"/>
        <v>0</v>
      </c>
      <c r="Z383" s="23">
        <f t="shared" si="173"/>
        <v>0</v>
      </c>
      <c r="AA383" s="23">
        <f t="shared" si="173"/>
        <v>0</v>
      </c>
      <c r="AB383" s="23">
        <f t="shared" si="173"/>
        <v>0</v>
      </c>
      <c r="AC383" s="23">
        <f t="shared" si="173"/>
        <v>0</v>
      </c>
      <c r="AD383" s="23">
        <f t="shared" si="173"/>
        <v>0</v>
      </c>
      <c r="AE383" s="23">
        <f t="shared" si="173"/>
        <v>0</v>
      </c>
      <c r="AF383" s="23">
        <f t="shared" si="173"/>
        <v>0</v>
      </c>
    </row>
    <row r="384" spans="1:32" s="8" customFormat="1" hidden="1">
      <c r="A384" s="69" t="s">
        <v>47</v>
      </c>
      <c r="B384" s="63"/>
      <c r="C384" s="23">
        <f t="shared" si="173"/>
        <v>-141.17647058823559</v>
      </c>
      <c r="D384" s="23">
        <f t="shared" si="173"/>
        <v>-105.88235294117612</v>
      </c>
      <c r="E384" s="23">
        <f t="shared" si="173"/>
        <v>-70.588235294117567</v>
      </c>
      <c r="F384" s="23">
        <f t="shared" si="173"/>
        <v>-35.294117647059011</v>
      </c>
      <c r="G384" s="23">
        <f t="shared" si="173"/>
        <v>0</v>
      </c>
      <c r="H384" s="23">
        <f t="shared" si="173"/>
        <v>0</v>
      </c>
      <c r="I384" s="23">
        <f t="shared" si="173"/>
        <v>0</v>
      </c>
      <c r="J384" s="23">
        <f t="shared" si="173"/>
        <v>0</v>
      </c>
      <c r="K384" s="23">
        <f t="shared" si="173"/>
        <v>0</v>
      </c>
      <c r="L384" s="23">
        <f t="shared" si="173"/>
        <v>0</v>
      </c>
      <c r="M384" s="23">
        <f t="shared" si="173"/>
        <v>0</v>
      </c>
      <c r="N384" s="23">
        <f t="shared" si="173"/>
        <v>0</v>
      </c>
      <c r="O384" s="23">
        <f t="shared" si="173"/>
        <v>0</v>
      </c>
      <c r="P384" s="23">
        <f t="shared" si="173"/>
        <v>0</v>
      </c>
      <c r="Q384" s="23">
        <f t="shared" si="173"/>
        <v>0</v>
      </c>
      <c r="R384" s="23">
        <f t="shared" si="173"/>
        <v>0</v>
      </c>
      <c r="S384" s="23">
        <f t="shared" si="173"/>
        <v>0</v>
      </c>
      <c r="T384" s="23">
        <f t="shared" si="173"/>
        <v>0</v>
      </c>
      <c r="U384" s="23">
        <f t="shared" si="173"/>
        <v>0</v>
      </c>
      <c r="V384" s="23">
        <f t="shared" si="173"/>
        <v>0</v>
      </c>
      <c r="W384" s="23">
        <f t="shared" si="173"/>
        <v>0</v>
      </c>
      <c r="X384" s="23">
        <f t="shared" si="173"/>
        <v>0</v>
      </c>
      <c r="Y384" s="23">
        <f t="shared" si="173"/>
        <v>0</v>
      </c>
      <c r="Z384" s="23">
        <f t="shared" si="173"/>
        <v>0</v>
      </c>
      <c r="AA384" s="23">
        <f t="shared" si="173"/>
        <v>0</v>
      </c>
      <c r="AB384" s="23">
        <f t="shared" si="173"/>
        <v>0</v>
      </c>
      <c r="AC384" s="23">
        <f t="shared" si="173"/>
        <v>0</v>
      </c>
      <c r="AD384" s="23">
        <f t="shared" si="173"/>
        <v>0</v>
      </c>
      <c r="AE384" s="23">
        <f t="shared" si="173"/>
        <v>0</v>
      </c>
      <c r="AF384" s="23">
        <f t="shared" si="173"/>
        <v>0</v>
      </c>
    </row>
    <row r="385" spans="1:32" s="8" customFormat="1" hidden="1">
      <c r="A385" s="69" t="s">
        <v>48</v>
      </c>
      <c r="B385" s="63"/>
      <c r="C385" s="23">
        <f t="shared" si="173"/>
        <v>-156.86274509803934</v>
      </c>
      <c r="D385" s="23">
        <f t="shared" si="173"/>
        <v>-117.64705882352882</v>
      </c>
      <c r="E385" s="23">
        <f t="shared" si="173"/>
        <v>-78.431372549020125</v>
      </c>
      <c r="F385" s="23">
        <f t="shared" si="173"/>
        <v>-39.215686274510517</v>
      </c>
      <c r="G385" s="23">
        <f t="shared" si="173"/>
        <v>0</v>
      </c>
      <c r="H385" s="23">
        <f t="shared" si="173"/>
        <v>0</v>
      </c>
      <c r="I385" s="23">
        <f t="shared" si="173"/>
        <v>0</v>
      </c>
      <c r="J385" s="23">
        <f t="shared" si="173"/>
        <v>0</v>
      </c>
      <c r="K385" s="23">
        <f t="shared" si="173"/>
        <v>0</v>
      </c>
      <c r="L385" s="23">
        <f t="shared" si="173"/>
        <v>0</v>
      </c>
      <c r="M385" s="23">
        <f t="shared" si="173"/>
        <v>0</v>
      </c>
      <c r="N385" s="23">
        <f t="shared" si="173"/>
        <v>0</v>
      </c>
      <c r="O385" s="23">
        <f t="shared" si="173"/>
        <v>0</v>
      </c>
      <c r="P385" s="23">
        <f t="shared" si="173"/>
        <v>0</v>
      </c>
      <c r="Q385" s="23">
        <f t="shared" si="173"/>
        <v>0</v>
      </c>
      <c r="R385" s="23">
        <f t="shared" si="173"/>
        <v>0</v>
      </c>
      <c r="S385" s="23">
        <f t="shared" si="173"/>
        <v>0</v>
      </c>
      <c r="T385" s="23">
        <f t="shared" si="173"/>
        <v>0</v>
      </c>
      <c r="U385" s="23">
        <f t="shared" si="173"/>
        <v>0</v>
      </c>
      <c r="V385" s="23">
        <f t="shared" si="173"/>
        <v>0</v>
      </c>
      <c r="W385" s="23">
        <f t="shared" si="173"/>
        <v>0</v>
      </c>
      <c r="X385" s="23">
        <f t="shared" si="173"/>
        <v>0</v>
      </c>
      <c r="Y385" s="23">
        <f t="shared" si="173"/>
        <v>0</v>
      </c>
      <c r="Z385" s="23">
        <f t="shared" si="173"/>
        <v>0</v>
      </c>
      <c r="AA385" s="23">
        <f t="shared" si="173"/>
        <v>0</v>
      </c>
      <c r="AB385" s="23">
        <f t="shared" si="173"/>
        <v>0</v>
      </c>
      <c r="AC385" s="23">
        <f t="shared" si="173"/>
        <v>0</v>
      </c>
      <c r="AD385" s="23">
        <f t="shared" si="173"/>
        <v>0</v>
      </c>
      <c r="AE385" s="23">
        <f t="shared" si="173"/>
        <v>0</v>
      </c>
      <c r="AF385" s="23">
        <f t="shared" si="173"/>
        <v>0</v>
      </c>
    </row>
    <row r="386" spans="1:32" s="8" customFormat="1" hidden="1">
      <c r="A386" s="7"/>
    </row>
    <row r="387" spans="1:32" s="8" customFormat="1">
      <c r="A387" s="71" t="s">
        <v>65</v>
      </c>
    </row>
    <row r="388" spans="1:32" hidden="1">
      <c r="A388" s="6"/>
    </row>
    <row r="389" spans="1:32">
      <c r="A389" s="9" t="s">
        <v>117</v>
      </c>
    </row>
    <row r="390" spans="1:32" hidden="1">
      <c r="A390" s="12"/>
      <c r="B390" s="11"/>
      <c r="C390" s="26">
        <v>2015</v>
      </c>
      <c r="D390" s="26">
        <f t="shared" ref="D390:AF390" si="174">C390+5</f>
        <v>2020</v>
      </c>
      <c r="E390" s="26">
        <f t="shared" si="174"/>
        <v>2025</v>
      </c>
      <c r="F390" s="26">
        <f t="shared" si="174"/>
        <v>2030</v>
      </c>
      <c r="G390" s="26">
        <f t="shared" si="174"/>
        <v>2035</v>
      </c>
      <c r="H390" s="26">
        <f t="shared" si="174"/>
        <v>2040</v>
      </c>
      <c r="I390" s="26">
        <f t="shared" si="174"/>
        <v>2045</v>
      </c>
      <c r="J390" s="26">
        <f t="shared" si="174"/>
        <v>2050</v>
      </c>
      <c r="K390" s="26">
        <f t="shared" si="174"/>
        <v>2055</v>
      </c>
      <c r="L390" s="26">
        <f t="shared" si="174"/>
        <v>2060</v>
      </c>
      <c r="M390" s="26">
        <f t="shared" si="174"/>
        <v>2065</v>
      </c>
      <c r="N390" s="26">
        <f t="shared" si="174"/>
        <v>2070</v>
      </c>
      <c r="O390" s="26">
        <f t="shared" si="174"/>
        <v>2075</v>
      </c>
      <c r="P390" s="26">
        <f t="shared" si="174"/>
        <v>2080</v>
      </c>
      <c r="Q390" s="26">
        <f t="shared" si="174"/>
        <v>2085</v>
      </c>
      <c r="R390" s="26">
        <f t="shared" si="174"/>
        <v>2090</v>
      </c>
      <c r="S390" s="26">
        <f t="shared" si="174"/>
        <v>2095</v>
      </c>
      <c r="T390" s="26">
        <f t="shared" si="174"/>
        <v>2100</v>
      </c>
      <c r="U390" s="26">
        <f t="shared" si="174"/>
        <v>2105</v>
      </c>
      <c r="V390" s="26">
        <f t="shared" si="174"/>
        <v>2110</v>
      </c>
      <c r="W390" s="26">
        <f t="shared" si="174"/>
        <v>2115</v>
      </c>
      <c r="X390" s="26">
        <f t="shared" si="174"/>
        <v>2120</v>
      </c>
      <c r="Y390" s="26">
        <f t="shared" si="174"/>
        <v>2125</v>
      </c>
      <c r="Z390" s="26">
        <f t="shared" si="174"/>
        <v>2130</v>
      </c>
      <c r="AA390" s="26">
        <f t="shared" si="174"/>
        <v>2135</v>
      </c>
      <c r="AB390" s="26">
        <f t="shared" si="174"/>
        <v>2140</v>
      </c>
      <c r="AC390" s="26">
        <f t="shared" si="174"/>
        <v>2145</v>
      </c>
      <c r="AD390" s="26">
        <f t="shared" si="174"/>
        <v>2150</v>
      </c>
      <c r="AE390" s="26">
        <f t="shared" si="174"/>
        <v>2155</v>
      </c>
      <c r="AF390" s="26">
        <f t="shared" si="174"/>
        <v>2160</v>
      </c>
    </row>
    <row r="391" spans="1:32">
      <c r="A391" s="12" t="s">
        <v>31</v>
      </c>
      <c r="B391" s="27"/>
      <c r="C391" s="44">
        <v>0.99907000000000001</v>
      </c>
      <c r="D391" s="44">
        <v>0.99919000000000002</v>
      </c>
      <c r="E391" s="44">
        <v>0.99927999999999995</v>
      </c>
      <c r="F391" s="44">
        <v>0.99934999999999996</v>
      </c>
      <c r="G391" s="44">
        <v>0.99941999999999998</v>
      </c>
      <c r="H391" s="44">
        <v>0.99946999999999997</v>
      </c>
      <c r="I391" s="15">
        <f t="shared" ref="I391:X406" si="175">H391</f>
        <v>0.99946999999999997</v>
      </c>
      <c r="J391" s="15">
        <f t="shared" si="175"/>
        <v>0.99946999999999997</v>
      </c>
      <c r="K391" s="15">
        <f t="shared" si="175"/>
        <v>0.99946999999999997</v>
      </c>
      <c r="L391" s="15">
        <f t="shared" si="175"/>
        <v>0.99946999999999997</v>
      </c>
      <c r="M391" s="15">
        <f t="shared" si="175"/>
        <v>0.99946999999999997</v>
      </c>
      <c r="N391" s="15">
        <f t="shared" si="175"/>
        <v>0.99946999999999997</v>
      </c>
      <c r="O391" s="15">
        <f t="shared" si="175"/>
        <v>0.99946999999999997</v>
      </c>
      <c r="P391" s="15">
        <f t="shared" si="175"/>
        <v>0.99946999999999997</v>
      </c>
      <c r="Q391" s="15">
        <f t="shared" si="175"/>
        <v>0.99946999999999997</v>
      </c>
      <c r="R391" s="15">
        <f t="shared" si="175"/>
        <v>0.99946999999999997</v>
      </c>
      <c r="S391" s="15">
        <f t="shared" si="175"/>
        <v>0.99946999999999997</v>
      </c>
      <c r="T391" s="15">
        <f t="shared" si="175"/>
        <v>0.99946999999999997</v>
      </c>
      <c r="U391" s="15">
        <f t="shared" si="175"/>
        <v>0.99946999999999997</v>
      </c>
      <c r="V391" s="15">
        <f t="shared" si="175"/>
        <v>0.99946999999999997</v>
      </c>
      <c r="W391" s="15">
        <f t="shared" si="175"/>
        <v>0.99946999999999997</v>
      </c>
      <c r="X391" s="15">
        <f t="shared" si="175"/>
        <v>0.99946999999999997</v>
      </c>
      <c r="Y391" s="15">
        <f t="shared" ref="Y391:AF408" si="176">X391</f>
        <v>0.99946999999999997</v>
      </c>
      <c r="Z391" s="15">
        <f t="shared" si="176"/>
        <v>0.99946999999999997</v>
      </c>
      <c r="AA391" s="15">
        <f t="shared" si="176"/>
        <v>0.99946999999999997</v>
      </c>
      <c r="AB391" s="15">
        <f t="shared" si="176"/>
        <v>0.99946999999999997</v>
      </c>
      <c r="AC391" s="15">
        <f t="shared" si="176"/>
        <v>0.99946999999999997</v>
      </c>
      <c r="AD391" s="15">
        <f t="shared" si="176"/>
        <v>0.99946999999999997</v>
      </c>
      <c r="AE391" s="15">
        <f t="shared" si="176"/>
        <v>0.99946999999999997</v>
      </c>
      <c r="AF391" s="15">
        <f t="shared" si="176"/>
        <v>0.99946999999999997</v>
      </c>
    </row>
    <row r="392" spans="1:32" hidden="1">
      <c r="A392" s="12" t="s">
        <v>32</v>
      </c>
      <c r="B392" s="27"/>
      <c r="C392" s="44">
        <v>0.99965000000000004</v>
      </c>
      <c r="D392" s="44">
        <v>0.99970000000000003</v>
      </c>
      <c r="E392" s="44">
        <v>0.99973000000000001</v>
      </c>
      <c r="F392" s="44">
        <v>0.99975000000000003</v>
      </c>
      <c r="G392" s="44">
        <v>0.99977000000000005</v>
      </c>
      <c r="H392" s="44">
        <v>0.99978</v>
      </c>
      <c r="I392" s="15">
        <f t="shared" si="175"/>
        <v>0.99978</v>
      </c>
      <c r="J392" s="15">
        <f t="shared" si="175"/>
        <v>0.99978</v>
      </c>
      <c r="K392" s="15">
        <f t="shared" si="175"/>
        <v>0.99978</v>
      </c>
      <c r="L392" s="15">
        <f t="shared" si="175"/>
        <v>0.99978</v>
      </c>
      <c r="M392" s="15">
        <f t="shared" si="175"/>
        <v>0.99978</v>
      </c>
      <c r="N392" s="15">
        <f t="shared" si="175"/>
        <v>0.99978</v>
      </c>
      <c r="O392" s="15">
        <f t="shared" si="175"/>
        <v>0.99978</v>
      </c>
      <c r="P392" s="15">
        <f t="shared" si="175"/>
        <v>0.99978</v>
      </c>
      <c r="Q392" s="15">
        <f t="shared" si="175"/>
        <v>0.99978</v>
      </c>
      <c r="R392" s="15">
        <f t="shared" si="175"/>
        <v>0.99978</v>
      </c>
      <c r="S392" s="15">
        <f t="shared" si="175"/>
        <v>0.99978</v>
      </c>
      <c r="T392" s="15">
        <f t="shared" si="175"/>
        <v>0.99978</v>
      </c>
      <c r="U392" s="15">
        <f t="shared" si="175"/>
        <v>0.99978</v>
      </c>
      <c r="V392" s="15">
        <f t="shared" si="175"/>
        <v>0.99978</v>
      </c>
      <c r="W392" s="15">
        <f t="shared" si="175"/>
        <v>0.99978</v>
      </c>
      <c r="X392" s="15">
        <f t="shared" si="175"/>
        <v>0.99978</v>
      </c>
      <c r="Y392" s="15">
        <f t="shared" si="176"/>
        <v>0.99978</v>
      </c>
      <c r="Z392" s="15">
        <f t="shared" si="176"/>
        <v>0.99978</v>
      </c>
      <c r="AA392" s="15">
        <f t="shared" si="176"/>
        <v>0.99978</v>
      </c>
      <c r="AB392" s="15">
        <f t="shared" si="176"/>
        <v>0.99978</v>
      </c>
      <c r="AC392" s="15">
        <f t="shared" si="176"/>
        <v>0.99978</v>
      </c>
      <c r="AD392" s="15">
        <f t="shared" si="176"/>
        <v>0.99978</v>
      </c>
      <c r="AE392" s="15">
        <f t="shared" si="176"/>
        <v>0.99978</v>
      </c>
      <c r="AF392" s="15">
        <f t="shared" si="176"/>
        <v>0.99978</v>
      </c>
    </row>
    <row r="393" spans="1:32" hidden="1">
      <c r="A393" s="12" t="s">
        <v>33</v>
      </c>
      <c r="B393" s="27"/>
      <c r="C393" s="44">
        <v>0.99905999999999995</v>
      </c>
      <c r="D393" s="44">
        <v>0.99914999999999998</v>
      </c>
      <c r="E393" s="44">
        <v>0.99922</v>
      </c>
      <c r="F393" s="44">
        <v>0.99927999999999995</v>
      </c>
      <c r="G393" s="44">
        <v>0.99933000000000005</v>
      </c>
      <c r="H393" s="44">
        <v>0.99938000000000005</v>
      </c>
      <c r="I393" s="15">
        <f t="shared" si="175"/>
        <v>0.99938000000000005</v>
      </c>
      <c r="J393" s="15">
        <f t="shared" si="175"/>
        <v>0.99938000000000005</v>
      </c>
      <c r="K393" s="15">
        <f t="shared" si="175"/>
        <v>0.99938000000000005</v>
      </c>
      <c r="L393" s="15">
        <f t="shared" si="175"/>
        <v>0.99938000000000005</v>
      </c>
      <c r="M393" s="15">
        <f t="shared" si="175"/>
        <v>0.99938000000000005</v>
      </c>
      <c r="N393" s="15">
        <f t="shared" si="175"/>
        <v>0.99938000000000005</v>
      </c>
      <c r="O393" s="15">
        <f t="shared" si="175"/>
        <v>0.99938000000000005</v>
      </c>
      <c r="P393" s="15">
        <f t="shared" si="175"/>
        <v>0.99938000000000005</v>
      </c>
      <c r="Q393" s="15">
        <f t="shared" si="175"/>
        <v>0.99938000000000005</v>
      </c>
      <c r="R393" s="15">
        <f t="shared" si="175"/>
        <v>0.99938000000000005</v>
      </c>
      <c r="S393" s="15">
        <f t="shared" si="175"/>
        <v>0.99938000000000005</v>
      </c>
      <c r="T393" s="15">
        <f t="shared" si="175"/>
        <v>0.99938000000000005</v>
      </c>
      <c r="U393" s="15">
        <f t="shared" si="175"/>
        <v>0.99938000000000005</v>
      </c>
      <c r="V393" s="15">
        <f t="shared" si="175"/>
        <v>0.99938000000000005</v>
      </c>
      <c r="W393" s="15">
        <f t="shared" si="175"/>
        <v>0.99938000000000005</v>
      </c>
      <c r="X393" s="15">
        <f t="shared" si="175"/>
        <v>0.99938000000000005</v>
      </c>
      <c r="Y393" s="15">
        <f t="shared" si="176"/>
        <v>0.99938000000000005</v>
      </c>
      <c r="Z393" s="15">
        <f t="shared" si="176"/>
        <v>0.99938000000000005</v>
      </c>
      <c r="AA393" s="15">
        <f t="shared" si="176"/>
        <v>0.99938000000000005</v>
      </c>
      <c r="AB393" s="15">
        <f t="shared" si="176"/>
        <v>0.99938000000000005</v>
      </c>
      <c r="AC393" s="15">
        <f t="shared" si="176"/>
        <v>0.99938000000000005</v>
      </c>
      <c r="AD393" s="15">
        <f t="shared" si="176"/>
        <v>0.99938000000000005</v>
      </c>
      <c r="AE393" s="15">
        <f t="shared" si="176"/>
        <v>0.99938000000000005</v>
      </c>
      <c r="AF393" s="15">
        <f t="shared" si="176"/>
        <v>0.99938000000000005</v>
      </c>
    </row>
    <row r="394" spans="1:32" hidden="1">
      <c r="A394" s="12" t="s">
        <v>34</v>
      </c>
      <c r="B394" s="27"/>
      <c r="C394" s="44">
        <v>0.99770000000000003</v>
      </c>
      <c r="D394" s="44">
        <v>0.99787000000000003</v>
      </c>
      <c r="E394" s="44">
        <v>0.998</v>
      </c>
      <c r="F394" s="44">
        <v>0.99811000000000005</v>
      </c>
      <c r="G394" s="44">
        <v>0.99821000000000004</v>
      </c>
      <c r="H394" s="44">
        <v>0.99829000000000001</v>
      </c>
      <c r="I394" s="15">
        <f t="shared" si="175"/>
        <v>0.99829000000000001</v>
      </c>
      <c r="J394" s="15">
        <f t="shared" si="175"/>
        <v>0.99829000000000001</v>
      </c>
      <c r="K394" s="15">
        <f t="shared" si="175"/>
        <v>0.99829000000000001</v>
      </c>
      <c r="L394" s="15">
        <f t="shared" si="175"/>
        <v>0.99829000000000001</v>
      </c>
      <c r="M394" s="15">
        <f t="shared" si="175"/>
        <v>0.99829000000000001</v>
      </c>
      <c r="N394" s="15">
        <f t="shared" si="175"/>
        <v>0.99829000000000001</v>
      </c>
      <c r="O394" s="15">
        <f t="shared" si="175"/>
        <v>0.99829000000000001</v>
      </c>
      <c r="P394" s="15">
        <f t="shared" si="175"/>
        <v>0.99829000000000001</v>
      </c>
      <c r="Q394" s="15">
        <f t="shared" si="175"/>
        <v>0.99829000000000001</v>
      </c>
      <c r="R394" s="15">
        <f t="shared" si="175"/>
        <v>0.99829000000000001</v>
      </c>
      <c r="S394" s="15">
        <f t="shared" si="175"/>
        <v>0.99829000000000001</v>
      </c>
      <c r="T394" s="15">
        <f t="shared" si="175"/>
        <v>0.99829000000000001</v>
      </c>
      <c r="U394" s="15">
        <f t="shared" si="175"/>
        <v>0.99829000000000001</v>
      </c>
      <c r="V394" s="15">
        <f t="shared" si="175"/>
        <v>0.99829000000000001</v>
      </c>
      <c r="W394" s="15">
        <f t="shared" si="175"/>
        <v>0.99829000000000001</v>
      </c>
      <c r="X394" s="15">
        <f t="shared" si="175"/>
        <v>0.99829000000000001</v>
      </c>
      <c r="Y394" s="15">
        <f t="shared" si="176"/>
        <v>0.99829000000000001</v>
      </c>
      <c r="Z394" s="15">
        <f t="shared" si="176"/>
        <v>0.99829000000000001</v>
      </c>
      <c r="AA394" s="15">
        <f t="shared" si="176"/>
        <v>0.99829000000000001</v>
      </c>
      <c r="AB394" s="15">
        <f t="shared" si="176"/>
        <v>0.99829000000000001</v>
      </c>
      <c r="AC394" s="15">
        <f t="shared" si="176"/>
        <v>0.99829000000000001</v>
      </c>
      <c r="AD394" s="15">
        <f t="shared" si="176"/>
        <v>0.99829000000000001</v>
      </c>
      <c r="AE394" s="15">
        <f t="shared" si="176"/>
        <v>0.99829000000000001</v>
      </c>
      <c r="AF394" s="15">
        <f t="shared" si="176"/>
        <v>0.99829000000000001</v>
      </c>
    </row>
    <row r="395" spans="1:32" hidden="1">
      <c r="A395" s="12" t="s">
        <v>35</v>
      </c>
      <c r="B395" s="27"/>
      <c r="C395" s="44">
        <v>0.99683999999999995</v>
      </c>
      <c r="D395" s="44">
        <v>0.997</v>
      </c>
      <c r="E395" s="44">
        <v>0.99712999999999996</v>
      </c>
      <c r="F395" s="44">
        <v>0.99724999999999997</v>
      </c>
      <c r="G395" s="44">
        <v>0.99734999999999996</v>
      </c>
      <c r="H395" s="44">
        <v>0.99744999999999995</v>
      </c>
      <c r="I395" s="15">
        <f t="shared" si="175"/>
        <v>0.99744999999999995</v>
      </c>
      <c r="J395" s="15">
        <f t="shared" si="175"/>
        <v>0.99744999999999995</v>
      </c>
      <c r="K395" s="15">
        <f t="shared" si="175"/>
        <v>0.99744999999999995</v>
      </c>
      <c r="L395" s="15">
        <f t="shared" si="175"/>
        <v>0.99744999999999995</v>
      </c>
      <c r="M395" s="15">
        <f t="shared" si="175"/>
        <v>0.99744999999999995</v>
      </c>
      <c r="N395" s="15">
        <f t="shared" si="175"/>
        <v>0.99744999999999995</v>
      </c>
      <c r="O395" s="15">
        <f t="shared" si="175"/>
        <v>0.99744999999999995</v>
      </c>
      <c r="P395" s="15">
        <f t="shared" si="175"/>
        <v>0.99744999999999995</v>
      </c>
      <c r="Q395" s="15">
        <f t="shared" si="175"/>
        <v>0.99744999999999995</v>
      </c>
      <c r="R395" s="15">
        <f t="shared" si="175"/>
        <v>0.99744999999999995</v>
      </c>
      <c r="S395" s="15">
        <f t="shared" si="175"/>
        <v>0.99744999999999995</v>
      </c>
      <c r="T395" s="15">
        <f t="shared" si="175"/>
        <v>0.99744999999999995</v>
      </c>
      <c r="U395" s="15">
        <f t="shared" si="175"/>
        <v>0.99744999999999995</v>
      </c>
      <c r="V395" s="15">
        <f t="shared" si="175"/>
        <v>0.99744999999999995</v>
      </c>
      <c r="W395" s="15">
        <f t="shared" si="175"/>
        <v>0.99744999999999995</v>
      </c>
      <c r="X395" s="15">
        <f t="shared" si="175"/>
        <v>0.99744999999999995</v>
      </c>
      <c r="Y395" s="15">
        <f t="shared" si="176"/>
        <v>0.99744999999999995</v>
      </c>
      <c r="Z395" s="15">
        <f t="shared" si="176"/>
        <v>0.99744999999999995</v>
      </c>
      <c r="AA395" s="15">
        <f t="shared" si="176"/>
        <v>0.99744999999999995</v>
      </c>
      <c r="AB395" s="15">
        <f t="shared" si="176"/>
        <v>0.99744999999999995</v>
      </c>
      <c r="AC395" s="15">
        <f t="shared" si="176"/>
        <v>0.99744999999999995</v>
      </c>
      <c r="AD395" s="15">
        <f t="shared" si="176"/>
        <v>0.99744999999999995</v>
      </c>
      <c r="AE395" s="15">
        <f t="shared" si="176"/>
        <v>0.99744999999999995</v>
      </c>
      <c r="AF395" s="15">
        <f t="shared" si="176"/>
        <v>0.99744999999999995</v>
      </c>
    </row>
    <row r="396" spans="1:32" hidden="1">
      <c r="A396" s="12" t="s">
        <v>36</v>
      </c>
      <c r="B396" s="27"/>
      <c r="C396" s="44">
        <v>0.99624999999999997</v>
      </c>
      <c r="D396" s="44">
        <v>0.99643999999999999</v>
      </c>
      <c r="E396" s="44">
        <v>0.99658999999999998</v>
      </c>
      <c r="F396" s="44">
        <v>0.99673</v>
      </c>
      <c r="G396" s="44">
        <v>0.99685999999999997</v>
      </c>
      <c r="H396" s="44">
        <v>0.99697999999999998</v>
      </c>
      <c r="I396" s="15">
        <f t="shared" si="175"/>
        <v>0.99697999999999998</v>
      </c>
      <c r="J396" s="15">
        <f t="shared" si="175"/>
        <v>0.99697999999999998</v>
      </c>
      <c r="K396" s="15">
        <f t="shared" si="175"/>
        <v>0.99697999999999998</v>
      </c>
      <c r="L396" s="15">
        <f t="shared" si="175"/>
        <v>0.99697999999999998</v>
      </c>
      <c r="M396" s="15">
        <f t="shared" si="175"/>
        <v>0.99697999999999998</v>
      </c>
      <c r="N396" s="15">
        <f t="shared" si="175"/>
        <v>0.99697999999999998</v>
      </c>
      <c r="O396" s="15">
        <f t="shared" si="175"/>
        <v>0.99697999999999998</v>
      </c>
      <c r="P396" s="15">
        <f t="shared" si="175"/>
        <v>0.99697999999999998</v>
      </c>
      <c r="Q396" s="15">
        <f t="shared" si="175"/>
        <v>0.99697999999999998</v>
      </c>
      <c r="R396" s="15">
        <f t="shared" si="175"/>
        <v>0.99697999999999998</v>
      </c>
      <c r="S396" s="15">
        <f t="shared" si="175"/>
        <v>0.99697999999999998</v>
      </c>
      <c r="T396" s="15">
        <f t="shared" si="175"/>
        <v>0.99697999999999998</v>
      </c>
      <c r="U396" s="15">
        <f t="shared" si="175"/>
        <v>0.99697999999999998</v>
      </c>
      <c r="V396" s="15">
        <f t="shared" si="175"/>
        <v>0.99697999999999998</v>
      </c>
      <c r="W396" s="15">
        <f t="shared" si="175"/>
        <v>0.99697999999999998</v>
      </c>
      <c r="X396" s="15">
        <f t="shared" si="175"/>
        <v>0.99697999999999998</v>
      </c>
      <c r="Y396" s="15">
        <f t="shared" si="176"/>
        <v>0.99697999999999998</v>
      </c>
      <c r="Z396" s="15">
        <f t="shared" si="176"/>
        <v>0.99697999999999998</v>
      </c>
      <c r="AA396" s="15">
        <f t="shared" si="176"/>
        <v>0.99697999999999998</v>
      </c>
      <c r="AB396" s="15">
        <f t="shared" si="176"/>
        <v>0.99697999999999998</v>
      </c>
      <c r="AC396" s="15">
        <f t="shared" si="176"/>
        <v>0.99697999999999998</v>
      </c>
      <c r="AD396" s="15">
        <f t="shared" si="176"/>
        <v>0.99697999999999998</v>
      </c>
      <c r="AE396" s="15">
        <f t="shared" si="176"/>
        <v>0.99697999999999998</v>
      </c>
      <c r="AF396" s="15">
        <f t="shared" si="176"/>
        <v>0.99697999999999998</v>
      </c>
    </row>
    <row r="397" spans="1:32" hidden="1">
      <c r="A397" s="12" t="s">
        <v>37</v>
      </c>
      <c r="B397" s="27"/>
      <c r="C397" s="44">
        <v>0.99567000000000005</v>
      </c>
      <c r="D397" s="44">
        <v>0.99590000000000001</v>
      </c>
      <c r="E397" s="44">
        <v>0.99607000000000001</v>
      </c>
      <c r="F397" s="44">
        <v>0.99624000000000001</v>
      </c>
      <c r="G397" s="44">
        <v>0.99638000000000004</v>
      </c>
      <c r="H397" s="44">
        <v>0.99651000000000001</v>
      </c>
      <c r="I397" s="15">
        <f t="shared" si="175"/>
        <v>0.99651000000000001</v>
      </c>
      <c r="J397" s="15">
        <f t="shared" si="175"/>
        <v>0.99651000000000001</v>
      </c>
      <c r="K397" s="15">
        <f t="shared" si="175"/>
        <v>0.99651000000000001</v>
      </c>
      <c r="L397" s="15">
        <f t="shared" si="175"/>
        <v>0.99651000000000001</v>
      </c>
      <c r="M397" s="15">
        <f t="shared" si="175"/>
        <v>0.99651000000000001</v>
      </c>
      <c r="N397" s="15">
        <f t="shared" si="175"/>
        <v>0.99651000000000001</v>
      </c>
      <c r="O397" s="15">
        <f t="shared" si="175"/>
        <v>0.99651000000000001</v>
      </c>
      <c r="P397" s="15">
        <f t="shared" si="175"/>
        <v>0.99651000000000001</v>
      </c>
      <c r="Q397" s="15">
        <f t="shared" si="175"/>
        <v>0.99651000000000001</v>
      </c>
      <c r="R397" s="15">
        <f t="shared" si="175"/>
        <v>0.99651000000000001</v>
      </c>
      <c r="S397" s="15">
        <f t="shared" si="175"/>
        <v>0.99651000000000001</v>
      </c>
      <c r="T397" s="15">
        <f t="shared" si="175"/>
        <v>0.99651000000000001</v>
      </c>
      <c r="U397" s="15">
        <f t="shared" si="175"/>
        <v>0.99651000000000001</v>
      </c>
      <c r="V397" s="15">
        <f t="shared" si="175"/>
        <v>0.99651000000000001</v>
      </c>
      <c r="W397" s="15">
        <f t="shared" si="175"/>
        <v>0.99651000000000001</v>
      </c>
      <c r="X397" s="15">
        <f t="shared" si="175"/>
        <v>0.99651000000000001</v>
      </c>
      <c r="Y397" s="15">
        <f t="shared" si="176"/>
        <v>0.99651000000000001</v>
      </c>
      <c r="Z397" s="15">
        <f t="shared" si="176"/>
        <v>0.99651000000000001</v>
      </c>
      <c r="AA397" s="15">
        <f t="shared" si="176"/>
        <v>0.99651000000000001</v>
      </c>
      <c r="AB397" s="15">
        <f t="shared" si="176"/>
        <v>0.99651000000000001</v>
      </c>
      <c r="AC397" s="15">
        <f t="shared" si="176"/>
        <v>0.99651000000000001</v>
      </c>
      <c r="AD397" s="15">
        <f t="shared" si="176"/>
        <v>0.99651000000000001</v>
      </c>
      <c r="AE397" s="15">
        <f t="shared" si="176"/>
        <v>0.99651000000000001</v>
      </c>
      <c r="AF397" s="15">
        <f t="shared" si="176"/>
        <v>0.99651000000000001</v>
      </c>
    </row>
    <row r="398" spans="1:32" hidden="1">
      <c r="A398" s="12" t="s">
        <v>38</v>
      </c>
      <c r="B398" s="27"/>
      <c r="C398" s="44">
        <v>0.99361999999999995</v>
      </c>
      <c r="D398" s="44">
        <v>0.99397000000000002</v>
      </c>
      <c r="E398" s="44">
        <v>0.99426000000000003</v>
      </c>
      <c r="F398" s="44">
        <v>0.99450000000000005</v>
      </c>
      <c r="G398" s="44">
        <v>0.99473</v>
      </c>
      <c r="H398" s="44">
        <v>0.99492999999999998</v>
      </c>
      <c r="I398" s="15">
        <f t="shared" si="175"/>
        <v>0.99492999999999998</v>
      </c>
      <c r="J398" s="15">
        <f t="shared" si="175"/>
        <v>0.99492999999999998</v>
      </c>
      <c r="K398" s="15">
        <f t="shared" si="175"/>
        <v>0.99492999999999998</v>
      </c>
      <c r="L398" s="15">
        <f t="shared" si="175"/>
        <v>0.99492999999999998</v>
      </c>
      <c r="M398" s="15">
        <f t="shared" si="175"/>
        <v>0.99492999999999998</v>
      </c>
      <c r="N398" s="15">
        <f t="shared" si="175"/>
        <v>0.99492999999999998</v>
      </c>
      <c r="O398" s="15">
        <f t="shared" si="175"/>
        <v>0.99492999999999998</v>
      </c>
      <c r="P398" s="15">
        <f t="shared" si="175"/>
        <v>0.99492999999999998</v>
      </c>
      <c r="Q398" s="15">
        <f t="shared" si="175"/>
        <v>0.99492999999999998</v>
      </c>
      <c r="R398" s="15">
        <f t="shared" si="175"/>
        <v>0.99492999999999998</v>
      </c>
      <c r="S398" s="15">
        <f t="shared" si="175"/>
        <v>0.99492999999999998</v>
      </c>
      <c r="T398" s="15">
        <f t="shared" si="175"/>
        <v>0.99492999999999998</v>
      </c>
      <c r="U398" s="15">
        <f t="shared" si="175"/>
        <v>0.99492999999999998</v>
      </c>
      <c r="V398" s="15">
        <f t="shared" si="175"/>
        <v>0.99492999999999998</v>
      </c>
      <c r="W398" s="15">
        <f t="shared" si="175"/>
        <v>0.99492999999999998</v>
      </c>
      <c r="X398" s="15">
        <f t="shared" si="175"/>
        <v>0.99492999999999998</v>
      </c>
      <c r="Y398" s="15">
        <f t="shared" si="176"/>
        <v>0.99492999999999998</v>
      </c>
      <c r="Z398" s="15">
        <f t="shared" si="176"/>
        <v>0.99492999999999998</v>
      </c>
      <c r="AA398" s="15">
        <f t="shared" si="176"/>
        <v>0.99492999999999998</v>
      </c>
      <c r="AB398" s="15">
        <f t="shared" si="176"/>
        <v>0.99492999999999998</v>
      </c>
      <c r="AC398" s="15">
        <f t="shared" si="176"/>
        <v>0.99492999999999998</v>
      </c>
      <c r="AD398" s="15">
        <f t="shared" si="176"/>
        <v>0.99492999999999998</v>
      </c>
      <c r="AE398" s="15">
        <f t="shared" si="176"/>
        <v>0.99492999999999998</v>
      </c>
      <c r="AF398" s="15">
        <f t="shared" si="176"/>
        <v>0.99492999999999998</v>
      </c>
    </row>
    <row r="399" spans="1:32" hidden="1">
      <c r="A399" s="12" t="s">
        <v>39</v>
      </c>
      <c r="B399" s="27"/>
      <c r="C399" s="44">
        <v>0.99090999999999996</v>
      </c>
      <c r="D399" s="44">
        <v>0.99139999999999995</v>
      </c>
      <c r="E399" s="44">
        <v>0.99178999999999995</v>
      </c>
      <c r="F399" s="44">
        <v>0.99212999999999996</v>
      </c>
      <c r="G399" s="44">
        <v>0.99241999999999997</v>
      </c>
      <c r="H399" s="44">
        <v>0.99267000000000005</v>
      </c>
      <c r="I399" s="15">
        <f t="shared" si="175"/>
        <v>0.99267000000000005</v>
      </c>
      <c r="J399" s="15">
        <f t="shared" si="175"/>
        <v>0.99267000000000005</v>
      </c>
      <c r="K399" s="15">
        <f t="shared" si="175"/>
        <v>0.99267000000000005</v>
      </c>
      <c r="L399" s="15">
        <f t="shared" si="175"/>
        <v>0.99267000000000005</v>
      </c>
      <c r="M399" s="15">
        <f t="shared" si="175"/>
        <v>0.99267000000000005</v>
      </c>
      <c r="N399" s="15">
        <f t="shared" si="175"/>
        <v>0.99267000000000005</v>
      </c>
      <c r="O399" s="15">
        <f t="shared" si="175"/>
        <v>0.99267000000000005</v>
      </c>
      <c r="P399" s="15">
        <f t="shared" si="175"/>
        <v>0.99267000000000005</v>
      </c>
      <c r="Q399" s="15">
        <f t="shared" si="175"/>
        <v>0.99267000000000005</v>
      </c>
      <c r="R399" s="15">
        <f t="shared" si="175"/>
        <v>0.99267000000000005</v>
      </c>
      <c r="S399" s="15">
        <f t="shared" si="175"/>
        <v>0.99267000000000005</v>
      </c>
      <c r="T399" s="15">
        <f t="shared" si="175"/>
        <v>0.99267000000000005</v>
      </c>
      <c r="U399" s="15">
        <f t="shared" si="175"/>
        <v>0.99267000000000005</v>
      </c>
      <c r="V399" s="15">
        <f t="shared" si="175"/>
        <v>0.99267000000000005</v>
      </c>
      <c r="W399" s="15">
        <f t="shared" si="175"/>
        <v>0.99267000000000005</v>
      </c>
      <c r="X399" s="15">
        <f t="shared" si="175"/>
        <v>0.99267000000000005</v>
      </c>
      <c r="Y399" s="15">
        <f t="shared" si="176"/>
        <v>0.99267000000000005</v>
      </c>
      <c r="Z399" s="15">
        <f t="shared" si="176"/>
        <v>0.99267000000000005</v>
      </c>
      <c r="AA399" s="15">
        <f t="shared" si="176"/>
        <v>0.99267000000000005</v>
      </c>
      <c r="AB399" s="15">
        <f t="shared" si="176"/>
        <v>0.99267000000000005</v>
      </c>
      <c r="AC399" s="15">
        <f t="shared" si="176"/>
        <v>0.99267000000000005</v>
      </c>
      <c r="AD399" s="15">
        <f t="shared" si="176"/>
        <v>0.99267000000000005</v>
      </c>
      <c r="AE399" s="15">
        <f t="shared" si="176"/>
        <v>0.99267000000000005</v>
      </c>
      <c r="AF399" s="15">
        <f t="shared" si="176"/>
        <v>0.99267000000000005</v>
      </c>
    </row>
    <row r="400" spans="1:32" hidden="1">
      <c r="A400" s="12" t="s">
        <v>40</v>
      </c>
      <c r="B400" s="27"/>
      <c r="C400" s="44">
        <v>0.98680000000000001</v>
      </c>
      <c r="D400" s="44">
        <v>0.98745000000000005</v>
      </c>
      <c r="E400" s="44">
        <v>0.98794000000000004</v>
      </c>
      <c r="F400" s="44">
        <v>0.98834999999999995</v>
      </c>
      <c r="G400" s="44">
        <v>0.98868999999999996</v>
      </c>
      <c r="H400" s="44">
        <v>0.98897000000000002</v>
      </c>
      <c r="I400" s="15">
        <f t="shared" si="175"/>
        <v>0.98897000000000002</v>
      </c>
      <c r="J400" s="15">
        <f t="shared" si="175"/>
        <v>0.98897000000000002</v>
      </c>
      <c r="K400" s="15">
        <f t="shared" si="175"/>
        <v>0.98897000000000002</v>
      </c>
      <c r="L400" s="15">
        <f t="shared" si="175"/>
        <v>0.98897000000000002</v>
      </c>
      <c r="M400" s="15">
        <f t="shared" si="175"/>
        <v>0.98897000000000002</v>
      </c>
      <c r="N400" s="15">
        <f t="shared" si="175"/>
        <v>0.98897000000000002</v>
      </c>
      <c r="O400" s="15">
        <f t="shared" si="175"/>
        <v>0.98897000000000002</v>
      </c>
      <c r="P400" s="15">
        <f t="shared" si="175"/>
        <v>0.98897000000000002</v>
      </c>
      <c r="Q400" s="15">
        <f t="shared" si="175"/>
        <v>0.98897000000000002</v>
      </c>
      <c r="R400" s="15">
        <f t="shared" si="175"/>
        <v>0.98897000000000002</v>
      </c>
      <c r="S400" s="15">
        <f t="shared" si="175"/>
        <v>0.98897000000000002</v>
      </c>
      <c r="T400" s="15">
        <f t="shared" si="175"/>
        <v>0.98897000000000002</v>
      </c>
      <c r="U400" s="15">
        <f t="shared" si="175"/>
        <v>0.98897000000000002</v>
      </c>
      <c r="V400" s="15">
        <f t="shared" si="175"/>
        <v>0.98897000000000002</v>
      </c>
      <c r="W400" s="15">
        <f t="shared" si="175"/>
        <v>0.98897000000000002</v>
      </c>
      <c r="X400" s="15">
        <f t="shared" si="175"/>
        <v>0.98897000000000002</v>
      </c>
      <c r="Y400" s="15">
        <f t="shared" si="176"/>
        <v>0.98897000000000002</v>
      </c>
      <c r="Z400" s="15">
        <f t="shared" si="176"/>
        <v>0.98897000000000002</v>
      </c>
      <c r="AA400" s="15">
        <f t="shared" si="176"/>
        <v>0.98897000000000002</v>
      </c>
      <c r="AB400" s="15">
        <f t="shared" si="176"/>
        <v>0.98897000000000002</v>
      </c>
      <c r="AC400" s="15">
        <f t="shared" si="176"/>
        <v>0.98897000000000002</v>
      </c>
      <c r="AD400" s="15">
        <f t="shared" si="176"/>
        <v>0.98897000000000002</v>
      </c>
      <c r="AE400" s="15">
        <f t="shared" si="176"/>
        <v>0.98897000000000002</v>
      </c>
      <c r="AF400" s="15">
        <f t="shared" si="176"/>
        <v>0.98897000000000002</v>
      </c>
    </row>
    <row r="401" spans="1:32" hidden="1">
      <c r="A401" s="12" t="s">
        <v>41</v>
      </c>
      <c r="B401" s="27"/>
      <c r="C401" s="44">
        <v>0.97850000000000004</v>
      </c>
      <c r="D401" s="44">
        <v>0.97958000000000001</v>
      </c>
      <c r="E401" s="44">
        <v>0.98040000000000005</v>
      </c>
      <c r="F401" s="44">
        <v>0.98107999999999995</v>
      </c>
      <c r="G401" s="44">
        <v>0.98165999999999998</v>
      </c>
      <c r="H401" s="44">
        <v>0.98214999999999997</v>
      </c>
      <c r="I401" s="15">
        <f t="shared" si="175"/>
        <v>0.98214999999999997</v>
      </c>
      <c r="J401" s="15">
        <f t="shared" si="175"/>
        <v>0.98214999999999997</v>
      </c>
      <c r="K401" s="15">
        <f t="shared" si="175"/>
        <v>0.98214999999999997</v>
      </c>
      <c r="L401" s="15">
        <f t="shared" si="175"/>
        <v>0.98214999999999997</v>
      </c>
      <c r="M401" s="15">
        <f t="shared" si="175"/>
        <v>0.98214999999999997</v>
      </c>
      <c r="N401" s="15">
        <f t="shared" si="175"/>
        <v>0.98214999999999997</v>
      </c>
      <c r="O401" s="15">
        <f t="shared" si="175"/>
        <v>0.98214999999999997</v>
      </c>
      <c r="P401" s="15">
        <f t="shared" si="175"/>
        <v>0.98214999999999997</v>
      </c>
      <c r="Q401" s="15">
        <f t="shared" si="175"/>
        <v>0.98214999999999997</v>
      </c>
      <c r="R401" s="15">
        <f t="shared" si="175"/>
        <v>0.98214999999999997</v>
      </c>
      <c r="S401" s="15">
        <f t="shared" si="175"/>
        <v>0.98214999999999997</v>
      </c>
      <c r="T401" s="15">
        <f t="shared" si="175"/>
        <v>0.98214999999999997</v>
      </c>
      <c r="U401" s="15">
        <f t="shared" si="175"/>
        <v>0.98214999999999997</v>
      </c>
      <c r="V401" s="15">
        <f t="shared" si="175"/>
        <v>0.98214999999999997</v>
      </c>
      <c r="W401" s="15">
        <f t="shared" si="175"/>
        <v>0.98214999999999997</v>
      </c>
      <c r="X401" s="15">
        <f t="shared" si="175"/>
        <v>0.98214999999999997</v>
      </c>
      <c r="Y401" s="15">
        <f t="shared" si="176"/>
        <v>0.98214999999999997</v>
      </c>
      <c r="Z401" s="15">
        <f t="shared" si="176"/>
        <v>0.98214999999999997</v>
      </c>
      <c r="AA401" s="15">
        <f t="shared" si="176"/>
        <v>0.98214999999999997</v>
      </c>
      <c r="AB401" s="15">
        <f t="shared" si="176"/>
        <v>0.98214999999999997</v>
      </c>
      <c r="AC401" s="15">
        <f t="shared" si="176"/>
        <v>0.98214999999999997</v>
      </c>
      <c r="AD401" s="15">
        <f t="shared" si="176"/>
        <v>0.98214999999999997</v>
      </c>
      <c r="AE401" s="15">
        <f t="shared" si="176"/>
        <v>0.98214999999999997</v>
      </c>
      <c r="AF401" s="15">
        <f t="shared" si="176"/>
        <v>0.98214999999999997</v>
      </c>
    </row>
    <row r="402" spans="1:32" hidden="1">
      <c r="A402" s="12" t="s">
        <v>42</v>
      </c>
      <c r="B402" s="27"/>
      <c r="C402" s="44">
        <v>0.96448999999999996</v>
      </c>
      <c r="D402" s="44">
        <v>0.96628999999999998</v>
      </c>
      <c r="E402" s="44">
        <v>0.96767999999999998</v>
      </c>
      <c r="F402" s="44">
        <v>0.96889000000000003</v>
      </c>
      <c r="G402" s="44">
        <v>0.96994000000000002</v>
      </c>
      <c r="H402" s="44">
        <v>0.97085999999999995</v>
      </c>
      <c r="I402" s="15">
        <f t="shared" si="175"/>
        <v>0.97085999999999995</v>
      </c>
      <c r="J402" s="15">
        <f t="shared" si="175"/>
        <v>0.97085999999999995</v>
      </c>
      <c r="K402" s="15">
        <f t="shared" si="175"/>
        <v>0.97085999999999995</v>
      </c>
      <c r="L402" s="15">
        <f t="shared" si="175"/>
        <v>0.97085999999999995</v>
      </c>
      <c r="M402" s="15">
        <f t="shared" si="175"/>
        <v>0.97085999999999995</v>
      </c>
      <c r="N402" s="15">
        <f t="shared" si="175"/>
        <v>0.97085999999999995</v>
      </c>
      <c r="O402" s="15">
        <f t="shared" si="175"/>
        <v>0.97085999999999995</v>
      </c>
      <c r="P402" s="15">
        <f t="shared" si="175"/>
        <v>0.97085999999999995</v>
      </c>
      <c r="Q402" s="15">
        <f t="shared" si="175"/>
        <v>0.97085999999999995</v>
      </c>
      <c r="R402" s="15">
        <f t="shared" si="175"/>
        <v>0.97085999999999995</v>
      </c>
      <c r="S402" s="15">
        <f t="shared" si="175"/>
        <v>0.97085999999999995</v>
      </c>
      <c r="T402" s="15">
        <f t="shared" si="175"/>
        <v>0.97085999999999995</v>
      </c>
      <c r="U402" s="15">
        <f t="shared" si="175"/>
        <v>0.97085999999999995</v>
      </c>
      <c r="V402" s="15">
        <f t="shared" si="175"/>
        <v>0.97085999999999995</v>
      </c>
      <c r="W402" s="15">
        <f t="shared" si="175"/>
        <v>0.97085999999999995</v>
      </c>
      <c r="X402" s="15">
        <f t="shared" si="175"/>
        <v>0.97085999999999995</v>
      </c>
      <c r="Y402" s="15">
        <f t="shared" si="176"/>
        <v>0.97085999999999995</v>
      </c>
      <c r="Z402" s="15">
        <f t="shared" si="176"/>
        <v>0.97085999999999995</v>
      </c>
      <c r="AA402" s="15">
        <f t="shared" si="176"/>
        <v>0.97085999999999995</v>
      </c>
      <c r="AB402" s="15">
        <f t="shared" si="176"/>
        <v>0.97085999999999995</v>
      </c>
      <c r="AC402" s="15">
        <f t="shared" si="176"/>
        <v>0.97085999999999995</v>
      </c>
      <c r="AD402" s="15">
        <f t="shared" si="176"/>
        <v>0.97085999999999995</v>
      </c>
      <c r="AE402" s="15">
        <f t="shared" si="176"/>
        <v>0.97085999999999995</v>
      </c>
      <c r="AF402" s="15">
        <f t="shared" si="176"/>
        <v>0.97085999999999995</v>
      </c>
    </row>
    <row r="403" spans="1:32" hidden="1">
      <c r="A403" s="12" t="s">
        <v>43</v>
      </c>
      <c r="B403" s="27"/>
      <c r="C403" s="44">
        <v>0.94657904361856016</v>
      </c>
      <c r="D403" s="44">
        <v>0.94922770866628248</v>
      </c>
      <c r="E403" s="44">
        <v>0.95126392018208539</v>
      </c>
      <c r="F403" s="44">
        <v>0.95299055574435865</v>
      </c>
      <c r="G403" s="44">
        <v>0.95459448525064639</v>
      </c>
      <c r="H403" s="44">
        <v>0.9560267616992203</v>
      </c>
      <c r="I403" s="15">
        <f t="shared" si="175"/>
        <v>0.9560267616992203</v>
      </c>
      <c r="J403" s="15">
        <f t="shared" si="175"/>
        <v>0.9560267616992203</v>
      </c>
      <c r="K403" s="15">
        <f t="shared" si="175"/>
        <v>0.9560267616992203</v>
      </c>
      <c r="L403" s="15">
        <f t="shared" si="175"/>
        <v>0.9560267616992203</v>
      </c>
      <c r="M403" s="15">
        <f t="shared" si="175"/>
        <v>0.9560267616992203</v>
      </c>
      <c r="N403" s="15">
        <f t="shared" si="175"/>
        <v>0.9560267616992203</v>
      </c>
      <c r="O403" s="15">
        <f t="shared" si="175"/>
        <v>0.9560267616992203</v>
      </c>
      <c r="P403" s="15">
        <f t="shared" si="175"/>
        <v>0.9560267616992203</v>
      </c>
      <c r="Q403" s="15">
        <f t="shared" si="175"/>
        <v>0.9560267616992203</v>
      </c>
      <c r="R403" s="15">
        <f t="shared" si="175"/>
        <v>0.9560267616992203</v>
      </c>
      <c r="S403" s="15">
        <f t="shared" si="175"/>
        <v>0.9560267616992203</v>
      </c>
      <c r="T403" s="15">
        <f t="shared" si="175"/>
        <v>0.9560267616992203</v>
      </c>
      <c r="U403" s="15">
        <f t="shared" si="175"/>
        <v>0.9560267616992203</v>
      </c>
      <c r="V403" s="15">
        <f t="shared" si="175"/>
        <v>0.9560267616992203</v>
      </c>
      <c r="W403" s="15">
        <f t="shared" si="175"/>
        <v>0.9560267616992203</v>
      </c>
      <c r="X403" s="15">
        <f t="shared" si="175"/>
        <v>0.9560267616992203</v>
      </c>
      <c r="Y403" s="15">
        <f t="shared" si="176"/>
        <v>0.9560267616992203</v>
      </c>
      <c r="Z403" s="15">
        <f t="shared" si="176"/>
        <v>0.9560267616992203</v>
      </c>
      <c r="AA403" s="15">
        <f t="shared" si="176"/>
        <v>0.9560267616992203</v>
      </c>
      <c r="AB403" s="15">
        <f t="shared" si="176"/>
        <v>0.9560267616992203</v>
      </c>
      <c r="AC403" s="15">
        <f t="shared" si="176"/>
        <v>0.9560267616992203</v>
      </c>
      <c r="AD403" s="15">
        <f t="shared" si="176"/>
        <v>0.9560267616992203</v>
      </c>
      <c r="AE403" s="15">
        <f t="shared" si="176"/>
        <v>0.9560267616992203</v>
      </c>
      <c r="AF403" s="15">
        <f t="shared" si="176"/>
        <v>0.9560267616992203</v>
      </c>
    </row>
    <row r="404" spans="1:32" hidden="1">
      <c r="A404" s="12" t="s">
        <v>44</v>
      </c>
      <c r="B404" s="27"/>
      <c r="C404" s="44">
        <v>0.91878924183139388</v>
      </c>
      <c r="D404" s="44">
        <v>0.923126003294655</v>
      </c>
      <c r="E404" s="44">
        <v>0.92644554784944366</v>
      </c>
      <c r="F404" s="44">
        <v>0.92925630454775066</v>
      </c>
      <c r="G404" s="44">
        <v>0.93159453284008942</v>
      </c>
      <c r="H404" s="44">
        <v>0.93372229262908091</v>
      </c>
      <c r="I404" s="15">
        <f t="shared" si="175"/>
        <v>0.93372229262908091</v>
      </c>
      <c r="J404" s="15">
        <f t="shared" si="175"/>
        <v>0.93372229262908091</v>
      </c>
      <c r="K404" s="15">
        <f t="shared" si="175"/>
        <v>0.93372229262908091</v>
      </c>
      <c r="L404" s="15">
        <f t="shared" si="175"/>
        <v>0.93372229262908091</v>
      </c>
      <c r="M404" s="15">
        <f t="shared" si="175"/>
        <v>0.93372229262908091</v>
      </c>
      <c r="N404" s="15">
        <f t="shared" si="175"/>
        <v>0.93372229262908091</v>
      </c>
      <c r="O404" s="15">
        <f t="shared" si="175"/>
        <v>0.93372229262908091</v>
      </c>
      <c r="P404" s="15">
        <f t="shared" si="175"/>
        <v>0.93372229262908091</v>
      </c>
      <c r="Q404" s="15">
        <f t="shared" si="175"/>
        <v>0.93372229262908091</v>
      </c>
      <c r="R404" s="15">
        <f t="shared" si="175"/>
        <v>0.93372229262908091</v>
      </c>
      <c r="S404" s="15">
        <f t="shared" si="175"/>
        <v>0.93372229262908091</v>
      </c>
      <c r="T404" s="15">
        <f t="shared" si="175"/>
        <v>0.93372229262908091</v>
      </c>
      <c r="U404" s="15">
        <f t="shared" si="175"/>
        <v>0.93372229262908091</v>
      </c>
      <c r="V404" s="15">
        <f t="shared" si="175"/>
        <v>0.93372229262908091</v>
      </c>
      <c r="W404" s="15">
        <f t="shared" si="175"/>
        <v>0.93372229262908091</v>
      </c>
      <c r="X404" s="15">
        <f t="shared" si="175"/>
        <v>0.93372229262908091</v>
      </c>
      <c r="Y404" s="15">
        <f t="shared" si="176"/>
        <v>0.93372229262908091</v>
      </c>
      <c r="Z404" s="15">
        <f t="shared" si="176"/>
        <v>0.93372229262908091</v>
      </c>
      <c r="AA404" s="15">
        <f t="shared" si="176"/>
        <v>0.93372229262908091</v>
      </c>
      <c r="AB404" s="15">
        <f t="shared" si="176"/>
        <v>0.93372229262908091</v>
      </c>
      <c r="AC404" s="15">
        <f t="shared" si="176"/>
        <v>0.93372229262908091</v>
      </c>
      <c r="AD404" s="15">
        <f t="shared" si="176"/>
        <v>0.93372229262908091</v>
      </c>
      <c r="AE404" s="15">
        <f t="shared" si="176"/>
        <v>0.93372229262908091</v>
      </c>
      <c r="AF404" s="15">
        <f t="shared" si="176"/>
        <v>0.93372229262908091</v>
      </c>
    </row>
    <row r="405" spans="1:32" hidden="1">
      <c r="A405" s="12" t="s">
        <v>45</v>
      </c>
      <c r="B405" s="27"/>
      <c r="C405" s="44">
        <v>0.86230395125433401</v>
      </c>
      <c r="D405" s="44">
        <v>0.87081476831782156</v>
      </c>
      <c r="E405" s="44">
        <v>0.87754206008524727</v>
      </c>
      <c r="F405" s="44">
        <v>0.88337001478971156</v>
      </c>
      <c r="G405" s="44">
        <v>0.88838287414363659</v>
      </c>
      <c r="H405" s="44">
        <v>0.89261564391904069</v>
      </c>
      <c r="I405" s="15">
        <f t="shared" si="175"/>
        <v>0.89261564391904069</v>
      </c>
      <c r="J405" s="15">
        <f t="shared" si="175"/>
        <v>0.89261564391904069</v>
      </c>
      <c r="K405" s="15">
        <f t="shared" si="175"/>
        <v>0.89261564391904069</v>
      </c>
      <c r="L405" s="15">
        <f t="shared" si="175"/>
        <v>0.89261564391904069</v>
      </c>
      <c r="M405" s="15">
        <f t="shared" si="175"/>
        <v>0.89261564391904069</v>
      </c>
      <c r="N405" s="15">
        <f t="shared" si="175"/>
        <v>0.89261564391904069</v>
      </c>
      <c r="O405" s="15">
        <f t="shared" si="175"/>
        <v>0.89261564391904069</v>
      </c>
      <c r="P405" s="15">
        <f t="shared" si="175"/>
        <v>0.89261564391904069</v>
      </c>
      <c r="Q405" s="15">
        <f t="shared" si="175"/>
        <v>0.89261564391904069</v>
      </c>
      <c r="R405" s="15">
        <f t="shared" si="175"/>
        <v>0.89261564391904069</v>
      </c>
      <c r="S405" s="15">
        <f t="shared" si="175"/>
        <v>0.89261564391904069</v>
      </c>
      <c r="T405" s="15">
        <f t="shared" si="175"/>
        <v>0.89261564391904069</v>
      </c>
      <c r="U405" s="15">
        <f t="shared" si="175"/>
        <v>0.89261564391904069</v>
      </c>
      <c r="V405" s="15">
        <f t="shared" si="175"/>
        <v>0.89261564391904069</v>
      </c>
      <c r="W405" s="15">
        <f t="shared" si="175"/>
        <v>0.89261564391904069</v>
      </c>
      <c r="X405" s="15">
        <f t="shared" si="175"/>
        <v>0.89261564391904069</v>
      </c>
      <c r="Y405" s="15">
        <f t="shared" si="176"/>
        <v>0.89261564391904069</v>
      </c>
      <c r="Z405" s="15">
        <f t="shared" si="176"/>
        <v>0.89261564391904069</v>
      </c>
      <c r="AA405" s="15">
        <f t="shared" si="176"/>
        <v>0.89261564391904069</v>
      </c>
      <c r="AB405" s="15">
        <f t="shared" si="176"/>
        <v>0.89261564391904069</v>
      </c>
      <c r="AC405" s="15">
        <f t="shared" si="176"/>
        <v>0.89261564391904069</v>
      </c>
      <c r="AD405" s="15">
        <f t="shared" si="176"/>
        <v>0.89261564391904069</v>
      </c>
      <c r="AE405" s="15">
        <f t="shared" si="176"/>
        <v>0.89261564391904069</v>
      </c>
      <c r="AF405" s="15">
        <f t="shared" si="176"/>
        <v>0.89261564391904069</v>
      </c>
    </row>
    <row r="406" spans="1:32" hidden="1">
      <c r="A406" s="12" t="s">
        <v>46</v>
      </c>
      <c r="B406" s="27"/>
      <c r="C406" s="44">
        <v>0.76820610805659406</v>
      </c>
      <c r="D406" s="44">
        <v>0.78207983770077749</v>
      </c>
      <c r="E406" s="44">
        <v>0.79324675116529597</v>
      </c>
      <c r="F406" s="44">
        <v>0.80317323465231449</v>
      </c>
      <c r="G406" s="44">
        <v>0.81208435970879245</v>
      </c>
      <c r="H406" s="44">
        <v>0.81995647285000484</v>
      </c>
      <c r="I406" s="15">
        <f t="shared" si="175"/>
        <v>0.81995647285000484</v>
      </c>
      <c r="J406" s="15">
        <f t="shared" si="175"/>
        <v>0.81995647285000484</v>
      </c>
      <c r="K406" s="15">
        <f t="shared" si="175"/>
        <v>0.81995647285000484</v>
      </c>
      <c r="L406" s="15">
        <f t="shared" si="175"/>
        <v>0.81995647285000484</v>
      </c>
      <c r="M406" s="15">
        <f t="shared" si="175"/>
        <v>0.81995647285000484</v>
      </c>
      <c r="N406" s="15">
        <f t="shared" si="175"/>
        <v>0.81995647285000484</v>
      </c>
      <c r="O406" s="15">
        <f t="shared" si="175"/>
        <v>0.81995647285000484</v>
      </c>
      <c r="P406" s="15">
        <f t="shared" si="175"/>
        <v>0.81995647285000484</v>
      </c>
      <c r="Q406" s="15">
        <f t="shared" si="175"/>
        <v>0.81995647285000484</v>
      </c>
      <c r="R406" s="15">
        <f t="shared" si="175"/>
        <v>0.81995647285000484</v>
      </c>
      <c r="S406" s="15">
        <f t="shared" si="175"/>
        <v>0.81995647285000484</v>
      </c>
      <c r="T406" s="15">
        <f t="shared" si="175"/>
        <v>0.81995647285000484</v>
      </c>
      <c r="U406" s="15">
        <f t="shared" si="175"/>
        <v>0.81995647285000484</v>
      </c>
      <c r="V406" s="15">
        <f t="shared" si="175"/>
        <v>0.81995647285000484</v>
      </c>
      <c r="W406" s="15">
        <f t="shared" si="175"/>
        <v>0.81995647285000484</v>
      </c>
      <c r="X406" s="15">
        <f t="shared" ref="V406:X408" si="177">W406</f>
        <v>0.81995647285000484</v>
      </c>
      <c r="Y406" s="15">
        <f t="shared" si="176"/>
        <v>0.81995647285000484</v>
      </c>
      <c r="Z406" s="15">
        <f t="shared" si="176"/>
        <v>0.81995647285000484</v>
      </c>
      <c r="AA406" s="15">
        <f t="shared" si="176"/>
        <v>0.81995647285000484</v>
      </c>
      <c r="AB406" s="15">
        <f t="shared" si="176"/>
        <v>0.81995647285000484</v>
      </c>
      <c r="AC406" s="15">
        <f t="shared" si="176"/>
        <v>0.81995647285000484</v>
      </c>
      <c r="AD406" s="15">
        <f t="shared" si="176"/>
        <v>0.81995647285000484</v>
      </c>
      <c r="AE406" s="15">
        <f t="shared" si="176"/>
        <v>0.81995647285000484</v>
      </c>
      <c r="AF406" s="15">
        <f t="shared" si="176"/>
        <v>0.81995647285000484</v>
      </c>
    </row>
    <row r="407" spans="1:32" hidden="1">
      <c r="A407" s="12" t="s">
        <v>47</v>
      </c>
      <c r="B407" s="27"/>
      <c r="C407" s="44">
        <v>0.63299640041746386</v>
      </c>
      <c r="D407" s="44">
        <v>0.65269958270686335</v>
      </c>
      <c r="E407" s="44">
        <v>0.66834259157027653</v>
      </c>
      <c r="F407" s="44">
        <v>0.68226417728615707</v>
      </c>
      <c r="G407" s="44">
        <v>0.69515550621623845</v>
      </c>
      <c r="H407" s="44">
        <v>0.70687043120693238</v>
      </c>
      <c r="I407" s="15">
        <f t="shared" ref="I407:U408" si="178">H407</f>
        <v>0.70687043120693238</v>
      </c>
      <c r="J407" s="15">
        <f t="shared" si="178"/>
        <v>0.70687043120693238</v>
      </c>
      <c r="K407" s="15">
        <f t="shared" si="178"/>
        <v>0.70687043120693238</v>
      </c>
      <c r="L407" s="15">
        <f t="shared" si="178"/>
        <v>0.70687043120693238</v>
      </c>
      <c r="M407" s="15">
        <f t="shared" si="178"/>
        <v>0.70687043120693238</v>
      </c>
      <c r="N407" s="15">
        <f t="shared" si="178"/>
        <v>0.70687043120693238</v>
      </c>
      <c r="O407" s="15">
        <f t="shared" si="178"/>
        <v>0.70687043120693238</v>
      </c>
      <c r="P407" s="15">
        <f t="shared" si="178"/>
        <v>0.70687043120693238</v>
      </c>
      <c r="Q407" s="15">
        <f t="shared" si="178"/>
        <v>0.70687043120693238</v>
      </c>
      <c r="R407" s="15">
        <f t="shared" si="178"/>
        <v>0.70687043120693238</v>
      </c>
      <c r="S407" s="15">
        <f t="shared" si="178"/>
        <v>0.70687043120693238</v>
      </c>
      <c r="T407" s="15">
        <f t="shared" si="178"/>
        <v>0.70687043120693238</v>
      </c>
      <c r="U407" s="15">
        <f t="shared" si="178"/>
        <v>0.70687043120693238</v>
      </c>
      <c r="V407" s="15">
        <f t="shared" si="177"/>
        <v>0.70687043120693238</v>
      </c>
      <c r="W407" s="15">
        <f t="shared" si="177"/>
        <v>0.70687043120693238</v>
      </c>
      <c r="X407" s="15">
        <f t="shared" si="177"/>
        <v>0.70687043120693238</v>
      </c>
      <c r="Y407" s="15">
        <f t="shared" si="176"/>
        <v>0.70687043120693238</v>
      </c>
      <c r="Z407" s="15">
        <f t="shared" si="176"/>
        <v>0.70687043120693238</v>
      </c>
      <c r="AA407" s="15">
        <f t="shared" si="176"/>
        <v>0.70687043120693238</v>
      </c>
      <c r="AB407" s="15">
        <f t="shared" si="176"/>
        <v>0.70687043120693238</v>
      </c>
      <c r="AC407" s="15">
        <f t="shared" si="176"/>
        <v>0.70687043120693238</v>
      </c>
      <c r="AD407" s="15">
        <f t="shared" si="176"/>
        <v>0.70687043120693238</v>
      </c>
      <c r="AE407" s="15">
        <f t="shared" si="176"/>
        <v>0.70687043120693238</v>
      </c>
      <c r="AF407" s="15">
        <f t="shared" si="176"/>
        <v>0.70687043120693238</v>
      </c>
    </row>
    <row r="408" spans="1:32" hidden="1">
      <c r="A408" s="12" t="s">
        <v>48</v>
      </c>
      <c r="B408" s="27"/>
      <c r="C408" s="44">
        <v>0.3665649895721419</v>
      </c>
      <c r="D408" s="44">
        <v>0.38418218177127905</v>
      </c>
      <c r="E408" s="44">
        <v>0.39890431311849206</v>
      </c>
      <c r="F408" s="44">
        <v>0.41233828428738006</v>
      </c>
      <c r="G408" s="44">
        <v>0.42476276378913003</v>
      </c>
      <c r="H408" s="44">
        <v>0.43654405201619562</v>
      </c>
      <c r="I408" s="15">
        <f t="shared" si="178"/>
        <v>0.43654405201619562</v>
      </c>
      <c r="J408" s="15">
        <f t="shared" si="178"/>
        <v>0.43654405201619562</v>
      </c>
      <c r="K408" s="15">
        <f t="shared" si="178"/>
        <v>0.43654405201619562</v>
      </c>
      <c r="L408" s="15">
        <f t="shared" si="178"/>
        <v>0.43654405201619562</v>
      </c>
      <c r="M408" s="15">
        <f t="shared" si="178"/>
        <v>0.43654405201619562</v>
      </c>
      <c r="N408" s="15">
        <f t="shared" si="178"/>
        <v>0.43654405201619562</v>
      </c>
      <c r="O408" s="15">
        <f t="shared" si="178"/>
        <v>0.43654405201619562</v>
      </c>
      <c r="P408" s="15">
        <f t="shared" si="178"/>
        <v>0.43654405201619562</v>
      </c>
      <c r="Q408" s="15">
        <f t="shared" si="178"/>
        <v>0.43654405201619562</v>
      </c>
      <c r="R408" s="15">
        <f t="shared" si="178"/>
        <v>0.43654405201619562</v>
      </c>
      <c r="S408" s="15">
        <f t="shared" si="178"/>
        <v>0.43654405201619562</v>
      </c>
      <c r="T408" s="15">
        <f t="shared" si="178"/>
        <v>0.43654405201619562</v>
      </c>
      <c r="U408" s="15">
        <f t="shared" si="178"/>
        <v>0.43654405201619562</v>
      </c>
      <c r="V408" s="15">
        <f t="shared" si="177"/>
        <v>0.43654405201619562</v>
      </c>
      <c r="W408" s="15">
        <f t="shared" si="177"/>
        <v>0.43654405201619562</v>
      </c>
      <c r="X408" s="15">
        <f t="shared" si="177"/>
        <v>0.43654405201619562</v>
      </c>
      <c r="Y408" s="15">
        <f t="shared" si="176"/>
        <v>0.43654405201619562</v>
      </c>
      <c r="Z408" s="15">
        <f t="shared" si="176"/>
        <v>0.43654405201619562</v>
      </c>
      <c r="AA408" s="15">
        <f t="shared" si="176"/>
        <v>0.43654405201619562</v>
      </c>
      <c r="AB408" s="15">
        <f t="shared" si="176"/>
        <v>0.43654405201619562</v>
      </c>
      <c r="AC408" s="15">
        <f t="shared" si="176"/>
        <v>0.43654405201619562</v>
      </c>
      <c r="AD408" s="15">
        <f t="shared" si="176"/>
        <v>0.43654405201619562</v>
      </c>
      <c r="AE408" s="15">
        <f t="shared" si="176"/>
        <v>0.43654405201619562</v>
      </c>
      <c r="AF408" s="15">
        <f t="shared" si="176"/>
        <v>0.43654405201619562</v>
      </c>
    </row>
    <row r="409" spans="1:32" hidden="1">
      <c r="A409" s="6"/>
      <c r="C409" s="49"/>
      <c r="D409" s="49"/>
      <c r="E409" s="49"/>
      <c r="F409" s="49"/>
      <c r="G409" s="49"/>
      <c r="H409" s="49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spans="1:32">
      <c r="A410" s="9" t="s">
        <v>118</v>
      </c>
      <c r="C410" s="50"/>
      <c r="D410" s="50"/>
      <c r="E410" s="50"/>
      <c r="F410" s="50"/>
      <c r="G410" s="50"/>
      <c r="H410" s="50"/>
    </row>
    <row r="411" spans="1:32" hidden="1">
      <c r="A411" s="12"/>
      <c r="B411" s="11"/>
      <c r="C411" s="51">
        <v>2015</v>
      </c>
      <c r="D411" s="51">
        <v>2020</v>
      </c>
      <c r="E411" s="51">
        <v>2025</v>
      </c>
      <c r="F411" s="51">
        <v>2030</v>
      </c>
      <c r="G411" s="51">
        <v>2035</v>
      </c>
      <c r="H411" s="51">
        <v>2040</v>
      </c>
      <c r="I411" s="26">
        <f t="shared" ref="I411:AF411" si="179">H411+5</f>
        <v>2045</v>
      </c>
      <c r="J411" s="26">
        <f t="shared" si="179"/>
        <v>2050</v>
      </c>
      <c r="K411" s="26">
        <f t="shared" si="179"/>
        <v>2055</v>
      </c>
      <c r="L411" s="26">
        <f t="shared" si="179"/>
        <v>2060</v>
      </c>
      <c r="M411" s="26">
        <f t="shared" si="179"/>
        <v>2065</v>
      </c>
      <c r="N411" s="26">
        <f t="shared" si="179"/>
        <v>2070</v>
      </c>
      <c r="O411" s="26">
        <f t="shared" si="179"/>
        <v>2075</v>
      </c>
      <c r="P411" s="26">
        <f t="shared" si="179"/>
        <v>2080</v>
      </c>
      <c r="Q411" s="26">
        <f t="shared" si="179"/>
        <v>2085</v>
      </c>
      <c r="R411" s="26">
        <f t="shared" si="179"/>
        <v>2090</v>
      </c>
      <c r="S411" s="26">
        <f t="shared" si="179"/>
        <v>2095</v>
      </c>
      <c r="T411" s="26">
        <f t="shared" si="179"/>
        <v>2100</v>
      </c>
      <c r="U411" s="26">
        <f t="shared" si="179"/>
        <v>2105</v>
      </c>
      <c r="V411" s="26">
        <f t="shared" si="179"/>
        <v>2110</v>
      </c>
      <c r="W411" s="26">
        <f t="shared" si="179"/>
        <v>2115</v>
      </c>
      <c r="X411" s="26">
        <f t="shared" si="179"/>
        <v>2120</v>
      </c>
      <c r="Y411" s="26">
        <f t="shared" si="179"/>
        <v>2125</v>
      </c>
      <c r="Z411" s="26">
        <f t="shared" si="179"/>
        <v>2130</v>
      </c>
      <c r="AA411" s="26">
        <f t="shared" si="179"/>
        <v>2135</v>
      </c>
      <c r="AB411" s="26">
        <f t="shared" si="179"/>
        <v>2140</v>
      </c>
      <c r="AC411" s="26">
        <f t="shared" si="179"/>
        <v>2145</v>
      </c>
      <c r="AD411" s="26">
        <f t="shared" si="179"/>
        <v>2150</v>
      </c>
      <c r="AE411" s="26">
        <f t="shared" si="179"/>
        <v>2155</v>
      </c>
      <c r="AF411" s="26">
        <f t="shared" si="179"/>
        <v>2160</v>
      </c>
    </row>
    <row r="412" spans="1:32">
      <c r="A412" s="12" t="s">
        <v>31</v>
      </c>
      <c r="B412" s="27"/>
      <c r="C412" s="44">
        <v>0.99939999999999996</v>
      </c>
      <c r="D412" s="44">
        <v>0.99948000000000004</v>
      </c>
      <c r="E412" s="44">
        <v>0.99953000000000003</v>
      </c>
      <c r="F412" s="44">
        <v>0.99956999999999996</v>
      </c>
      <c r="G412" s="44">
        <v>0.99960000000000004</v>
      </c>
      <c r="H412" s="44">
        <v>0.99963000000000002</v>
      </c>
      <c r="I412" s="15">
        <f t="shared" ref="I412:X427" si="180">H412</f>
        <v>0.99963000000000002</v>
      </c>
      <c r="J412" s="15">
        <f t="shared" si="180"/>
        <v>0.99963000000000002</v>
      </c>
      <c r="K412" s="15">
        <f t="shared" si="180"/>
        <v>0.99963000000000002</v>
      </c>
      <c r="L412" s="15">
        <f t="shared" si="180"/>
        <v>0.99963000000000002</v>
      </c>
      <c r="M412" s="15">
        <f t="shared" si="180"/>
        <v>0.99963000000000002</v>
      </c>
      <c r="N412" s="15">
        <f t="shared" si="180"/>
        <v>0.99963000000000002</v>
      </c>
      <c r="O412" s="15">
        <f t="shared" si="180"/>
        <v>0.99963000000000002</v>
      </c>
      <c r="P412" s="15">
        <f t="shared" si="180"/>
        <v>0.99963000000000002</v>
      </c>
      <c r="Q412" s="15">
        <f t="shared" si="180"/>
        <v>0.99963000000000002</v>
      </c>
      <c r="R412" s="15">
        <f t="shared" si="180"/>
        <v>0.99963000000000002</v>
      </c>
      <c r="S412" s="15">
        <f t="shared" si="180"/>
        <v>0.99963000000000002</v>
      </c>
      <c r="T412" s="15">
        <f t="shared" si="180"/>
        <v>0.99963000000000002</v>
      </c>
      <c r="U412" s="15">
        <f t="shared" si="180"/>
        <v>0.99963000000000002</v>
      </c>
      <c r="V412" s="15">
        <f t="shared" si="180"/>
        <v>0.99963000000000002</v>
      </c>
      <c r="W412" s="15">
        <f t="shared" si="180"/>
        <v>0.99963000000000002</v>
      </c>
      <c r="X412" s="15">
        <f t="shared" si="180"/>
        <v>0.99963000000000002</v>
      </c>
      <c r="Y412" s="15">
        <f t="shared" ref="Y412:AF429" si="181">X412</f>
        <v>0.99963000000000002</v>
      </c>
      <c r="Z412" s="15">
        <f t="shared" si="181"/>
        <v>0.99963000000000002</v>
      </c>
      <c r="AA412" s="15">
        <f t="shared" si="181"/>
        <v>0.99963000000000002</v>
      </c>
      <c r="AB412" s="15">
        <f t="shared" si="181"/>
        <v>0.99963000000000002</v>
      </c>
      <c r="AC412" s="15">
        <f t="shared" si="181"/>
        <v>0.99963000000000002</v>
      </c>
      <c r="AD412" s="15">
        <f t="shared" si="181"/>
        <v>0.99963000000000002</v>
      </c>
      <c r="AE412" s="15">
        <f t="shared" si="181"/>
        <v>0.99963000000000002</v>
      </c>
      <c r="AF412" s="15">
        <f t="shared" si="181"/>
        <v>0.99963000000000002</v>
      </c>
    </row>
    <row r="413" spans="1:32" hidden="1">
      <c r="A413" s="12" t="s">
        <v>32</v>
      </c>
      <c r="B413" s="27"/>
      <c r="C413" s="44">
        <v>0.99985000000000002</v>
      </c>
      <c r="D413" s="44">
        <v>0.99985999999999997</v>
      </c>
      <c r="E413" s="44">
        <v>0.99987000000000004</v>
      </c>
      <c r="F413" s="44">
        <v>0.99987999999999999</v>
      </c>
      <c r="G413" s="44">
        <v>0.99987999999999999</v>
      </c>
      <c r="H413" s="44">
        <v>0.99987999999999999</v>
      </c>
      <c r="I413" s="15">
        <f t="shared" si="180"/>
        <v>0.99987999999999999</v>
      </c>
      <c r="J413" s="15">
        <f t="shared" si="180"/>
        <v>0.99987999999999999</v>
      </c>
      <c r="K413" s="15">
        <f t="shared" si="180"/>
        <v>0.99987999999999999</v>
      </c>
      <c r="L413" s="15">
        <f t="shared" si="180"/>
        <v>0.99987999999999999</v>
      </c>
      <c r="M413" s="15">
        <f t="shared" si="180"/>
        <v>0.99987999999999999</v>
      </c>
      <c r="N413" s="15">
        <f t="shared" si="180"/>
        <v>0.99987999999999999</v>
      </c>
      <c r="O413" s="15">
        <f t="shared" si="180"/>
        <v>0.99987999999999999</v>
      </c>
      <c r="P413" s="15">
        <f t="shared" si="180"/>
        <v>0.99987999999999999</v>
      </c>
      <c r="Q413" s="15">
        <f t="shared" si="180"/>
        <v>0.99987999999999999</v>
      </c>
      <c r="R413" s="15">
        <f t="shared" si="180"/>
        <v>0.99987999999999999</v>
      </c>
      <c r="S413" s="15">
        <f t="shared" si="180"/>
        <v>0.99987999999999999</v>
      </c>
      <c r="T413" s="15">
        <f t="shared" si="180"/>
        <v>0.99987999999999999</v>
      </c>
      <c r="U413" s="15">
        <f t="shared" si="180"/>
        <v>0.99987999999999999</v>
      </c>
      <c r="V413" s="15">
        <f t="shared" si="180"/>
        <v>0.99987999999999999</v>
      </c>
      <c r="W413" s="15">
        <f t="shared" si="180"/>
        <v>0.99987999999999999</v>
      </c>
      <c r="X413" s="15">
        <f t="shared" si="180"/>
        <v>0.99987999999999999</v>
      </c>
      <c r="Y413" s="15">
        <f t="shared" si="181"/>
        <v>0.99987999999999999</v>
      </c>
      <c r="Z413" s="15">
        <f t="shared" si="181"/>
        <v>0.99987999999999999</v>
      </c>
      <c r="AA413" s="15">
        <f t="shared" si="181"/>
        <v>0.99987999999999999</v>
      </c>
      <c r="AB413" s="15">
        <f t="shared" si="181"/>
        <v>0.99987999999999999</v>
      </c>
      <c r="AC413" s="15">
        <f t="shared" si="181"/>
        <v>0.99987999999999999</v>
      </c>
      <c r="AD413" s="15">
        <f t="shared" si="181"/>
        <v>0.99987999999999999</v>
      </c>
      <c r="AE413" s="15">
        <f t="shared" si="181"/>
        <v>0.99987999999999999</v>
      </c>
      <c r="AF413" s="15">
        <f t="shared" si="181"/>
        <v>0.99987999999999999</v>
      </c>
    </row>
    <row r="414" spans="1:32" hidden="1">
      <c r="A414" s="12" t="s">
        <v>33</v>
      </c>
      <c r="B414" s="27"/>
      <c r="C414" s="44">
        <v>0.99946999999999997</v>
      </c>
      <c r="D414" s="44">
        <v>0.99951000000000001</v>
      </c>
      <c r="E414" s="44">
        <v>0.99953999999999998</v>
      </c>
      <c r="F414" s="44">
        <v>0.99956999999999996</v>
      </c>
      <c r="G414" s="44">
        <v>0.99958999999999998</v>
      </c>
      <c r="H414" s="44">
        <v>0.99961</v>
      </c>
      <c r="I414" s="15">
        <f t="shared" si="180"/>
        <v>0.99961</v>
      </c>
      <c r="J414" s="15">
        <f t="shared" si="180"/>
        <v>0.99961</v>
      </c>
      <c r="K414" s="15">
        <f t="shared" si="180"/>
        <v>0.99961</v>
      </c>
      <c r="L414" s="15">
        <f t="shared" si="180"/>
        <v>0.99961</v>
      </c>
      <c r="M414" s="15">
        <f t="shared" si="180"/>
        <v>0.99961</v>
      </c>
      <c r="N414" s="15">
        <f t="shared" si="180"/>
        <v>0.99961</v>
      </c>
      <c r="O414" s="15">
        <f t="shared" si="180"/>
        <v>0.99961</v>
      </c>
      <c r="P414" s="15">
        <f t="shared" si="180"/>
        <v>0.99961</v>
      </c>
      <c r="Q414" s="15">
        <f t="shared" si="180"/>
        <v>0.99961</v>
      </c>
      <c r="R414" s="15">
        <f t="shared" si="180"/>
        <v>0.99961</v>
      </c>
      <c r="S414" s="15">
        <f t="shared" si="180"/>
        <v>0.99961</v>
      </c>
      <c r="T414" s="15">
        <f t="shared" si="180"/>
        <v>0.99961</v>
      </c>
      <c r="U414" s="15">
        <f t="shared" si="180"/>
        <v>0.99961</v>
      </c>
      <c r="V414" s="15">
        <f t="shared" si="180"/>
        <v>0.99961</v>
      </c>
      <c r="W414" s="15">
        <f t="shared" si="180"/>
        <v>0.99961</v>
      </c>
      <c r="X414" s="15">
        <f t="shared" si="180"/>
        <v>0.99961</v>
      </c>
      <c r="Y414" s="15">
        <f t="shared" si="181"/>
        <v>0.99961</v>
      </c>
      <c r="Z414" s="15">
        <f t="shared" si="181"/>
        <v>0.99961</v>
      </c>
      <c r="AA414" s="15">
        <f t="shared" si="181"/>
        <v>0.99961</v>
      </c>
      <c r="AB414" s="15">
        <f t="shared" si="181"/>
        <v>0.99961</v>
      </c>
      <c r="AC414" s="15">
        <f t="shared" si="181"/>
        <v>0.99961</v>
      </c>
      <c r="AD414" s="15">
        <f t="shared" si="181"/>
        <v>0.99961</v>
      </c>
      <c r="AE414" s="15">
        <f t="shared" si="181"/>
        <v>0.99961</v>
      </c>
      <c r="AF414" s="15">
        <f t="shared" si="181"/>
        <v>0.99961</v>
      </c>
    </row>
    <row r="415" spans="1:32" hidden="1">
      <c r="A415" s="12" t="s">
        <v>34</v>
      </c>
      <c r="B415" s="27"/>
      <c r="C415" s="44">
        <v>0.99870999999999999</v>
      </c>
      <c r="D415" s="44">
        <v>0.99878999999999996</v>
      </c>
      <c r="E415" s="44">
        <v>0.99885000000000002</v>
      </c>
      <c r="F415" s="44">
        <v>0.99890999999999996</v>
      </c>
      <c r="G415" s="44">
        <v>0.99895999999999996</v>
      </c>
      <c r="H415" s="44">
        <v>0.99900999999999995</v>
      </c>
      <c r="I415" s="15">
        <f t="shared" si="180"/>
        <v>0.99900999999999995</v>
      </c>
      <c r="J415" s="15">
        <f t="shared" si="180"/>
        <v>0.99900999999999995</v>
      </c>
      <c r="K415" s="15">
        <f t="shared" si="180"/>
        <v>0.99900999999999995</v>
      </c>
      <c r="L415" s="15">
        <f t="shared" si="180"/>
        <v>0.99900999999999995</v>
      </c>
      <c r="M415" s="15">
        <f t="shared" si="180"/>
        <v>0.99900999999999995</v>
      </c>
      <c r="N415" s="15">
        <f t="shared" si="180"/>
        <v>0.99900999999999995</v>
      </c>
      <c r="O415" s="15">
        <f t="shared" si="180"/>
        <v>0.99900999999999995</v>
      </c>
      <c r="P415" s="15">
        <f t="shared" si="180"/>
        <v>0.99900999999999995</v>
      </c>
      <c r="Q415" s="15">
        <f t="shared" si="180"/>
        <v>0.99900999999999995</v>
      </c>
      <c r="R415" s="15">
        <f t="shared" si="180"/>
        <v>0.99900999999999995</v>
      </c>
      <c r="S415" s="15">
        <f t="shared" si="180"/>
        <v>0.99900999999999995</v>
      </c>
      <c r="T415" s="15">
        <f t="shared" si="180"/>
        <v>0.99900999999999995</v>
      </c>
      <c r="U415" s="15">
        <f t="shared" si="180"/>
        <v>0.99900999999999995</v>
      </c>
      <c r="V415" s="15">
        <f t="shared" si="180"/>
        <v>0.99900999999999995</v>
      </c>
      <c r="W415" s="15">
        <f t="shared" si="180"/>
        <v>0.99900999999999995</v>
      </c>
      <c r="X415" s="15">
        <f t="shared" si="180"/>
        <v>0.99900999999999995</v>
      </c>
      <c r="Y415" s="15">
        <f t="shared" si="181"/>
        <v>0.99900999999999995</v>
      </c>
      <c r="Z415" s="15">
        <f t="shared" si="181"/>
        <v>0.99900999999999995</v>
      </c>
      <c r="AA415" s="15">
        <f t="shared" si="181"/>
        <v>0.99900999999999995</v>
      </c>
      <c r="AB415" s="15">
        <f t="shared" si="181"/>
        <v>0.99900999999999995</v>
      </c>
      <c r="AC415" s="15">
        <f t="shared" si="181"/>
        <v>0.99900999999999995</v>
      </c>
      <c r="AD415" s="15">
        <f t="shared" si="181"/>
        <v>0.99900999999999995</v>
      </c>
      <c r="AE415" s="15">
        <f t="shared" si="181"/>
        <v>0.99900999999999995</v>
      </c>
      <c r="AF415" s="15">
        <f t="shared" si="181"/>
        <v>0.99900999999999995</v>
      </c>
    </row>
    <row r="416" spans="1:32" hidden="1">
      <c r="A416" s="12" t="s">
        <v>35</v>
      </c>
      <c r="B416" s="27"/>
      <c r="C416" s="44">
        <v>0.99836999999999998</v>
      </c>
      <c r="D416" s="44">
        <v>0.99846000000000001</v>
      </c>
      <c r="E416" s="44">
        <v>0.99853999999999998</v>
      </c>
      <c r="F416" s="44">
        <v>0.99861</v>
      </c>
      <c r="G416" s="44">
        <v>0.99866999999999995</v>
      </c>
      <c r="H416" s="44">
        <v>0.99873000000000001</v>
      </c>
      <c r="I416" s="15">
        <f t="shared" si="180"/>
        <v>0.99873000000000001</v>
      </c>
      <c r="J416" s="15">
        <f t="shared" si="180"/>
        <v>0.99873000000000001</v>
      </c>
      <c r="K416" s="15">
        <f t="shared" si="180"/>
        <v>0.99873000000000001</v>
      </c>
      <c r="L416" s="15">
        <f t="shared" si="180"/>
        <v>0.99873000000000001</v>
      </c>
      <c r="M416" s="15">
        <f t="shared" si="180"/>
        <v>0.99873000000000001</v>
      </c>
      <c r="N416" s="15">
        <f t="shared" si="180"/>
        <v>0.99873000000000001</v>
      </c>
      <c r="O416" s="15">
        <f t="shared" si="180"/>
        <v>0.99873000000000001</v>
      </c>
      <c r="P416" s="15">
        <f t="shared" si="180"/>
        <v>0.99873000000000001</v>
      </c>
      <c r="Q416" s="15">
        <f t="shared" si="180"/>
        <v>0.99873000000000001</v>
      </c>
      <c r="R416" s="15">
        <f t="shared" si="180"/>
        <v>0.99873000000000001</v>
      </c>
      <c r="S416" s="15">
        <f t="shared" si="180"/>
        <v>0.99873000000000001</v>
      </c>
      <c r="T416" s="15">
        <f t="shared" si="180"/>
        <v>0.99873000000000001</v>
      </c>
      <c r="U416" s="15">
        <f t="shared" si="180"/>
        <v>0.99873000000000001</v>
      </c>
      <c r="V416" s="15">
        <f t="shared" si="180"/>
        <v>0.99873000000000001</v>
      </c>
      <c r="W416" s="15">
        <f t="shared" si="180"/>
        <v>0.99873000000000001</v>
      </c>
      <c r="X416" s="15">
        <f t="shared" si="180"/>
        <v>0.99873000000000001</v>
      </c>
      <c r="Y416" s="15">
        <f t="shared" si="181"/>
        <v>0.99873000000000001</v>
      </c>
      <c r="Z416" s="15">
        <f t="shared" si="181"/>
        <v>0.99873000000000001</v>
      </c>
      <c r="AA416" s="15">
        <f t="shared" si="181"/>
        <v>0.99873000000000001</v>
      </c>
      <c r="AB416" s="15">
        <f t="shared" si="181"/>
        <v>0.99873000000000001</v>
      </c>
      <c r="AC416" s="15">
        <f t="shared" si="181"/>
        <v>0.99873000000000001</v>
      </c>
      <c r="AD416" s="15">
        <f t="shared" si="181"/>
        <v>0.99873000000000001</v>
      </c>
      <c r="AE416" s="15">
        <f t="shared" si="181"/>
        <v>0.99873000000000001</v>
      </c>
      <c r="AF416" s="15">
        <f t="shared" si="181"/>
        <v>0.99873000000000001</v>
      </c>
    </row>
    <row r="417" spans="1:32" hidden="1">
      <c r="A417" s="12" t="s">
        <v>36</v>
      </c>
      <c r="B417" s="27"/>
      <c r="C417" s="44">
        <v>0.99836000000000003</v>
      </c>
      <c r="D417" s="44">
        <v>0.99844999999999995</v>
      </c>
      <c r="E417" s="44">
        <v>0.99851999999999996</v>
      </c>
      <c r="F417" s="44">
        <v>0.99858000000000002</v>
      </c>
      <c r="G417" s="44">
        <v>0.99863999999999997</v>
      </c>
      <c r="H417" s="44">
        <v>0.99868000000000001</v>
      </c>
      <c r="I417" s="15">
        <f t="shared" si="180"/>
        <v>0.99868000000000001</v>
      </c>
      <c r="J417" s="15">
        <f t="shared" si="180"/>
        <v>0.99868000000000001</v>
      </c>
      <c r="K417" s="15">
        <f t="shared" si="180"/>
        <v>0.99868000000000001</v>
      </c>
      <c r="L417" s="15">
        <f t="shared" si="180"/>
        <v>0.99868000000000001</v>
      </c>
      <c r="M417" s="15">
        <f t="shared" si="180"/>
        <v>0.99868000000000001</v>
      </c>
      <c r="N417" s="15">
        <f t="shared" si="180"/>
        <v>0.99868000000000001</v>
      </c>
      <c r="O417" s="15">
        <f t="shared" si="180"/>
        <v>0.99868000000000001</v>
      </c>
      <c r="P417" s="15">
        <f t="shared" si="180"/>
        <v>0.99868000000000001</v>
      </c>
      <c r="Q417" s="15">
        <f t="shared" si="180"/>
        <v>0.99868000000000001</v>
      </c>
      <c r="R417" s="15">
        <f t="shared" si="180"/>
        <v>0.99868000000000001</v>
      </c>
      <c r="S417" s="15">
        <f t="shared" si="180"/>
        <v>0.99868000000000001</v>
      </c>
      <c r="T417" s="15">
        <f t="shared" si="180"/>
        <v>0.99868000000000001</v>
      </c>
      <c r="U417" s="15">
        <f t="shared" si="180"/>
        <v>0.99868000000000001</v>
      </c>
      <c r="V417" s="15">
        <f t="shared" si="180"/>
        <v>0.99868000000000001</v>
      </c>
      <c r="W417" s="15">
        <f t="shared" si="180"/>
        <v>0.99868000000000001</v>
      </c>
      <c r="X417" s="15">
        <f t="shared" si="180"/>
        <v>0.99868000000000001</v>
      </c>
      <c r="Y417" s="15">
        <f t="shared" si="181"/>
        <v>0.99868000000000001</v>
      </c>
      <c r="Z417" s="15">
        <f t="shared" si="181"/>
        <v>0.99868000000000001</v>
      </c>
      <c r="AA417" s="15">
        <f t="shared" si="181"/>
        <v>0.99868000000000001</v>
      </c>
      <c r="AB417" s="15">
        <f t="shared" si="181"/>
        <v>0.99868000000000001</v>
      </c>
      <c r="AC417" s="15">
        <f t="shared" si="181"/>
        <v>0.99868000000000001</v>
      </c>
      <c r="AD417" s="15">
        <f t="shared" si="181"/>
        <v>0.99868000000000001</v>
      </c>
      <c r="AE417" s="15">
        <f t="shared" si="181"/>
        <v>0.99868000000000001</v>
      </c>
      <c r="AF417" s="15">
        <f t="shared" si="181"/>
        <v>0.99868000000000001</v>
      </c>
    </row>
    <row r="418" spans="1:32" hidden="1">
      <c r="A418" s="12" t="s">
        <v>37</v>
      </c>
      <c r="B418" s="27"/>
      <c r="C418" s="44">
        <v>0.99790999999999996</v>
      </c>
      <c r="D418" s="44">
        <v>0.99802999999999997</v>
      </c>
      <c r="E418" s="44">
        <v>0.99812000000000001</v>
      </c>
      <c r="F418" s="44">
        <v>0.99819000000000002</v>
      </c>
      <c r="G418" s="44">
        <v>0.99824999999999997</v>
      </c>
      <c r="H418" s="44">
        <v>0.99831000000000003</v>
      </c>
      <c r="I418" s="15">
        <f t="shared" si="180"/>
        <v>0.99831000000000003</v>
      </c>
      <c r="J418" s="15">
        <f t="shared" si="180"/>
        <v>0.99831000000000003</v>
      </c>
      <c r="K418" s="15">
        <f t="shared" si="180"/>
        <v>0.99831000000000003</v>
      </c>
      <c r="L418" s="15">
        <f t="shared" si="180"/>
        <v>0.99831000000000003</v>
      </c>
      <c r="M418" s="15">
        <f t="shared" si="180"/>
        <v>0.99831000000000003</v>
      </c>
      <c r="N418" s="15">
        <f t="shared" si="180"/>
        <v>0.99831000000000003</v>
      </c>
      <c r="O418" s="15">
        <f t="shared" si="180"/>
        <v>0.99831000000000003</v>
      </c>
      <c r="P418" s="15">
        <f t="shared" si="180"/>
        <v>0.99831000000000003</v>
      </c>
      <c r="Q418" s="15">
        <f t="shared" si="180"/>
        <v>0.99831000000000003</v>
      </c>
      <c r="R418" s="15">
        <f t="shared" si="180"/>
        <v>0.99831000000000003</v>
      </c>
      <c r="S418" s="15">
        <f t="shared" si="180"/>
        <v>0.99831000000000003</v>
      </c>
      <c r="T418" s="15">
        <f t="shared" si="180"/>
        <v>0.99831000000000003</v>
      </c>
      <c r="U418" s="15">
        <f t="shared" si="180"/>
        <v>0.99831000000000003</v>
      </c>
      <c r="V418" s="15">
        <f t="shared" si="180"/>
        <v>0.99831000000000003</v>
      </c>
      <c r="W418" s="15">
        <f t="shared" si="180"/>
        <v>0.99831000000000003</v>
      </c>
      <c r="X418" s="15">
        <f t="shared" si="180"/>
        <v>0.99831000000000003</v>
      </c>
      <c r="Y418" s="15">
        <f t="shared" si="181"/>
        <v>0.99831000000000003</v>
      </c>
      <c r="Z418" s="15">
        <f t="shared" si="181"/>
        <v>0.99831000000000003</v>
      </c>
      <c r="AA418" s="15">
        <f t="shared" si="181"/>
        <v>0.99831000000000003</v>
      </c>
      <c r="AB418" s="15">
        <f t="shared" si="181"/>
        <v>0.99831000000000003</v>
      </c>
      <c r="AC418" s="15">
        <f t="shared" si="181"/>
        <v>0.99831000000000003</v>
      </c>
      <c r="AD418" s="15">
        <f t="shared" si="181"/>
        <v>0.99831000000000003</v>
      </c>
      <c r="AE418" s="15">
        <f t="shared" si="181"/>
        <v>0.99831000000000003</v>
      </c>
      <c r="AF418" s="15">
        <f t="shared" si="181"/>
        <v>0.99831000000000003</v>
      </c>
    </row>
    <row r="419" spans="1:32" hidden="1">
      <c r="A419" s="12" t="s">
        <v>38</v>
      </c>
      <c r="B419" s="27"/>
      <c r="C419" s="44">
        <v>0.99651000000000001</v>
      </c>
      <c r="D419" s="44">
        <v>0.99672000000000005</v>
      </c>
      <c r="E419" s="44">
        <v>0.99687999999999999</v>
      </c>
      <c r="F419" s="44">
        <v>0.99702000000000002</v>
      </c>
      <c r="G419" s="44">
        <v>0.99714999999999998</v>
      </c>
      <c r="H419" s="44">
        <v>0.99726000000000004</v>
      </c>
      <c r="I419" s="15">
        <f t="shared" si="180"/>
        <v>0.99726000000000004</v>
      </c>
      <c r="J419" s="15">
        <f t="shared" si="180"/>
        <v>0.99726000000000004</v>
      </c>
      <c r="K419" s="15">
        <f t="shared" si="180"/>
        <v>0.99726000000000004</v>
      </c>
      <c r="L419" s="15">
        <f t="shared" si="180"/>
        <v>0.99726000000000004</v>
      </c>
      <c r="M419" s="15">
        <f t="shared" si="180"/>
        <v>0.99726000000000004</v>
      </c>
      <c r="N419" s="15">
        <f t="shared" si="180"/>
        <v>0.99726000000000004</v>
      </c>
      <c r="O419" s="15">
        <f t="shared" si="180"/>
        <v>0.99726000000000004</v>
      </c>
      <c r="P419" s="15">
        <f t="shared" si="180"/>
        <v>0.99726000000000004</v>
      </c>
      <c r="Q419" s="15">
        <f t="shared" si="180"/>
        <v>0.99726000000000004</v>
      </c>
      <c r="R419" s="15">
        <f t="shared" si="180"/>
        <v>0.99726000000000004</v>
      </c>
      <c r="S419" s="15">
        <f t="shared" si="180"/>
        <v>0.99726000000000004</v>
      </c>
      <c r="T419" s="15">
        <f t="shared" si="180"/>
        <v>0.99726000000000004</v>
      </c>
      <c r="U419" s="15">
        <f t="shared" si="180"/>
        <v>0.99726000000000004</v>
      </c>
      <c r="V419" s="15">
        <f t="shared" si="180"/>
        <v>0.99726000000000004</v>
      </c>
      <c r="W419" s="15">
        <f t="shared" si="180"/>
        <v>0.99726000000000004</v>
      </c>
      <c r="X419" s="15">
        <f t="shared" si="180"/>
        <v>0.99726000000000004</v>
      </c>
      <c r="Y419" s="15">
        <f t="shared" si="181"/>
        <v>0.99726000000000004</v>
      </c>
      <c r="Z419" s="15">
        <f t="shared" si="181"/>
        <v>0.99726000000000004</v>
      </c>
      <c r="AA419" s="15">
        <f t="shared" si="181"/>
        <v>0.99726000000000004</v>
      </c>
      <c r="AB419" s="15">
        <f t="shared" si="181"/>
        <v>0.99726000000000004</v>
      </c>
      <c r="AC419" s="15">
        <f t="shared" si="181"/>
        <v>0.99726000000000004</v>
      </c>
      <c r="AD419" s="15">
        <f t="shared" si="181"/>
        <v>0.99726000000000004</v>
      </c>
      <c r="AE419" s="15">
        <f t="shared" si="181"/>
        <v>0.99726000000000004</v>
      </c>
      <c r="AF419" s="15">
        <f t="shared" si="181"/>
        <v>0.99726000000000004</v>
      </c>
    </row>
    <row r="420" spans="1:32" hidden="1">
      <c r="A420" s="12" t="s">
        <v>39</v>
      </c>
      <c r="B420" s="27"/>
      <c r="C420" s="44">
        <v>0.99470999999999998</v>
      </c>
      <c r="D420" s="44">
        <v>0.99502000000000002</v>
      </c>
      <c r="E420" s="44">
        <v>0.99528000000000005</v>
      </c>
      <c r="F420" s="44">
        <v>0.99550000000000005</v>
      </c>
      <c r="G420" s="44">
        <v>0.99570000000000003</v>
      </c>
      <c r="H420" s="44">
        <v>0.99587999999999999</v>
      </c>
      <c r="I420" s="15">
        <f t="shared" si="180"/>
        <v>0.99587999999999999</v>
      </c>
      <c r="J420" s="15">
        <f t="shared" si="180"/>
        <v>0.99587999999999999</v>
      </c>
      <c r="K420" s="15">
        <f t="shared" si="180"/>
        <v>0.99587999999999999</v>
      </c>
      <c r="L420" s="15">
        <f t="shared" si="180"/>
        <v>0.99587999999999999</v>
      </c>
      <c r="M420" s="15">
        <f t="shared" si="180"/>
        <v>0.99587999999999999</v>
      </c>
      <c r="N420" s="15">
        <f t="shared" si="180"/>
        <v>0.99587999999999999</v>
      </c>
      <c r="O420" s="15">
        <f t="shared" si="180"/>
        <v>0.99587999999999999</v>
      </c>
      <c r="P420" s="15">
        <f t="shared" si="180"/>
        <v>0.99587999999999999</v>
      </c>
      <c r="Q420" s="15">
        <f t="shared" si="180"/>
        <v>0.99587999999999999</v>
      </c>
      <c r="R420" s="15">
        <f t="shared" si="180"/>
        <v>0.99587999999999999</v>
      </c>
      <c r="S420" s="15">
        <f t="shared" si="180"/>
        <v>0.99587999999999999</v>
      </c>
      <c r="T420" s="15">
        <f t="shared" si="180"/>
        <v>0.99587999999999999</v>
      </c>
      <c r="U420" s="15">
        <f t="shared" si="180"/>
        <v>0.99587999999999999</v>
      </c>
      <c r="V420" s="15">
        <f t="shared" si="180"/>
        <v>0.99587999999999999</v>
      </c>
      <c r="W420" s="15">
        <f t="shared" si="180"/>
        <v>0.99587999999999999</v>
      </c>
      <c r="X420" s="15">
        <f t="shared" si="180"/>
        <v>0.99587999999999999</v>
      </c>
      <c r="Y420" s="15">
        <f t="shared" si="181"/>
        <v>0.99587999999999999</v>
      </c>
      <c r="Z420" s="15">
        <f t="shared" si="181"/>
        <v>0.99587999999999999</v>
      </c>
      <c r="AA420" s="15">
        <f t="shared" si="181"/>
        <v>0.99587999999999999</v>
      </c>
      <c r="AB420" s="15">
        <f t="shared" si="181"/>
        <v>0.99587999999999999</v>
      </c>
      <c r="AC420" s="15">
        <f t="shared" si="181"/>
        <v>0.99587999999999999</v>
      </c>
      <c r="AD420" s="15">
        <f t="shared" si="181"/>
        <v>0.99587999999999999</v>
      </c>
      <c r="AE420" s="15">
        <f t="shared" si="181"/>
        <v>0.99587999999999999</v>
      </c>
      <c r="AF420" s="15">
        <f t="shared" si="181"/>
        <v>0.99587999999999999</v>
      </c>
    </row>
    <row r="421" spans="1:32" hidden="1">
      <c r="A421" s="12" t="s">
        <v>40</v>
      </c>
      <c r="B421" s="27"/>
      <c r="C421" s="44">
        <v>0.99282999999999999</v>
      </c>
      <c r="D421" s="44">
        <v>0.99321999999999999</v>
      </c>
      <c r="E421" s="44">
        <v>0.99351999999999996</v>
      </c>
      <c r="F421" s="44">
        <v>0.99378</v>
      </c>
      <c r="G421" s="44">
        <v>0.99399999999999999</v>
      </c>
      <c r="H421" s="44">
        <v>0.99419000000000002</v>
      </c>
      <c r="I421" s="15">
        <f t="shared" si="180"/>
        <v>0.99419000000000002</v>
      </c>
      <c r="J421" s="15">
        <f t="shared" si="180"/>
        <v>0.99419000000000002</v>
      </c>
      <c r="K421" s="15">
        <f t="shared" si="180"/>
        <v>0.99419000000000002</v>
      </c>
      <c r="L421" s="15">
        <f t="shared" si="180"/>
        <v>0.99419000000000002</v>
      </c>
      <c r="M421" s="15">
        <f t="shared" si="180"/>
        <v>0.99419000000000002</v>
      </c>
      <c r="N421" s="15">
        <f t="shared" si="180"/>
        <v>0.99419000000000002</v>
      </c>
      <c r="O421" s="15">
        <f t="shared" si="180"/>
        <v>0.99419000000000002</v>
      </c>
      <c r="P421" s="15">
        <f t="shared" si="180"/>
        <v>0.99419000000000002</v>
      </c>
      <c r="Q421" s="15">
        <f t="shared" si="180"/>
        <v>0.99419000000000002</v>
      </c>
      <c r="R421" s="15">
        <f t="shared" si="180"/>
        <v>0.99419000000000002</v>
      </c>
      <c r="S421" s="15">
        <f t="shared" si="180"/>
        <v>0.99419000000000002</v>
      </c>
      <c r="T421" s="15">
        <f t="shared" si="180"/>
        <v>0.99419000000000002</v>
      </c>
      <c r="U421" s="15">
        <f t="shared" si="180"/>
        <v>0.99419000000000002</v>
      </c>
      <c r="V421" s="15">
        <f t="shared" si="180"/>
        <v>0.99419000000000002</v>
      </c>
      <c r="W421" s="15">
        <f t="shared" si="180"/>
        <v>0.99419000000000002</v>
      </c>
      <c r="X421" s="15">
        <f t="shared" si="180"/>
        <v>0.99419000000000002</v>
      </c>
      <c r="Y421" s="15">
        <f t="shared" si="181"/>
        <v>0.99419000000000002</v>
      </c>
      <c r="Z421" s="15">
        <f t="shared" si="181"/>
        <v>0.99419000000000002</v>
      </c>
      <c r="AA421" s="15">
        <f t="shared" si="181"/>
        <v>0.99419000000000002</v>
      </c>
      <c r="AB421" s="15">
        <f t="shared" si="181"/>
        <v>0.99419000000000002</v>
      </c>
      <c r="AC421" s="15">
        <f t="shared" si="181"/>
        <v>0.99419000000000002</v>
      </c>
      <c r="AD421" s="15">
        <f t="shared" si="181"/>
        <v>0.99419000000000002</v>
      </c>
      <c r="AE421" s="15">
        <f t="shared" si="181"/>
        <v>0.99419000000000002</v>
      </c>
      <c r="AF421" s="15">
        <f t="shared" si="181"/>
        <v>0.99419000000000002</v>
      </c>
    </row>
    <row r="422" spans="1:32" hidden="1">
      <c r="A422" s="12" t="s">
        <v>41</v>
      </c>
      <c r="B422" s="27"/>
      <c r="C422" s="44">
        <v>0.99007000000000001</v>
      </c>
      <c r="D422" s="44">
        <v>0.99056999999999995</v>
      </c>
      <c r="E422" s="44">
        <v>0.99094000000000004</v>
      </c>
      <c r="F422" s="44">
        <v>0.99124999999999996</v>
      </c>
      <c r="G422" s="44">
        <v>0.99151</v>
      </c>
      <c r="H422" s="44">
        <v>0.99173</v>
      </c>
      <c r="I422" s="15">
        <f t="shared" si="180"/>
        <v>0.99173</v>
      </c>
      <c r="J422" s="15">
        <f t="shared" si="180"/>
        <v>0.99173</v>
      </c>
      <c r="K422" s="15">
        <f t="shared" si="180"/>
        <v>0.99173</v>
      </c>
      <c r="L422" s="15">
        <f t="shared" si="180"/>
        <v>0.99173</v>
      </c>
      <c r="M422" s="15">
        <f t="shared" si="180"/>
        <v>0.99173</v>
      </c>
      <c r="N422" s="15">
        <f t="shared" si="180"/>
        <v>0.99173</v>
      </c>
      <c r="O422" s="15">
        <f t="shared" si="180"/>
        <v>0.99173</v>
      </c>
      <c r="P422" s="15">
        <f t="shared" si="180"/>
        <v>0.99173</v>
      </c>
      <c r="Q422" s="15">
        <f t="shared" si="180"/>
        <v>0.99173</v>
      </c>
      <c r="R422" s="15">
        <f t="shared" si="180"/>
        <v>0.99173</v>
      </c>
      <c r="S422" s="15">
        <f t="shared" si="180"/>
        <v>0.99173</v>
      </c>
      <c r="T422" s="15">
        <f t="shared" si="180"/>
        <v>0.99173</v>
      </c>
      <c r="U422" s="15">
        <f t="shared" si="180"/>
        <v>0.99173</v>
      </c>
      <c r="V422" s="15">
        <f t="shared" si="180"/>
        <v>0.99173</v>
      </c>
      <c r="W422" s="15">
        <f t="shared" si="180"/>
        <v>0.99173</v>
      </c>
      <c r="X422" s="15">
        <f t="shared" si="180"/>
        <v>0.99173</v>
      </c>
      <c r="Y422" s="15">
        <f t="shared" si="181"/>
        <v>0.99173</v>
      </c>
      <c r="Z422" s="15">
        <f t="shared" si="181"/>
        <v>0.99173</v>
      </c>
      <c r="AA422" s="15">
        <f t="shared" si="181"/>
        <v>0.99173</v>
      </c>
      <c r="AB422" s="15">
        <f t="shared" si="181"/>
        <v>0.99173</v>
      </c>
      <c r="AC422" s="15">
        <f t="shared" si="181"/>
        <v>0.99173</v>
      </c>
      <c r="AD422" s="15">
        <f t="shared" si="181"/>
        <v>0.99173</v>
      </c>
      <c r="AE422" s="15">
        <f t="shared" si="181"/>
        <v>0.99173</v>
      </c>
      <c r="AF422" s="15">
        <f t="shared" si="181"/>
        <v>0.99173</v>
      </c>
    </row>
    <row r="423" spans="1:32" hidden="1">
      <c r="A423" s="12" t="s">
        <v>42</v>
      </c>
      <c r="B423" s="27"/>
      <c r="C423" s="44">
        <v>0.98494999999999999</v>
      </c>
      <c r="D423" s="44">
        <v>0.98570999999999998</v>
      </c>
      <c r="E423" s="44">
        <v>0.98631000000000002</v>
      </c>
      <c r="F423" s="44">
        <v>0.98682999999999998</v>
      </c>
      <c r="G423" s="44">
        <v>0.98726999999999998</v>
      </c>
      <c r="H423" s="44">
        <v>0.98765999999999998</v>
      </c>
      <c r="I423" s="15">
        <f t="shared" si="180"/>
        <v>0.98765999999999998</v>
      </c>
      <c r="J423" s="15">
        <f t="shared" si="180"/>
        <v>0.98765999999999998</v>
      </c>
      <c r="K423" s="15">
        <f t="shared" si="180"/>
        <v>0.98765999999999998</v>
      </c>
      <c r="L423" s="15">
        <f t="shared" si="180"/>
        <v>0.98765999999999998</v>
      </c>
      <c r="M423" s="15">
        <f t="shared" si="180"/>
        <v>0.98765999999999998</v>
      </c>
      <c r="N423" s="15">
        <f t="shared" si="180"/>
        <v>0.98765999999999998</v>
      </c>
      <c r="O423" s="15">
        <f t="shared" si="180"/>
        <v>0.98765999999999998</v>
      </c>
      <c r="P423" s="15">
        <f t="shared" si="180"/>
        <v>0.98765999999999998</v>
      </c>
      <c r="Q423" s="15">
        <f t="shared" si="180"/>
        <v>0.98765999999999998</v>
      </c>
      <c r="R423" s="15">
        <f t="shared" si="180"/>
        <v>0.98765999999999998</v>
      </c>
      <c r="S423" s="15">
        <f t="shared" si="180"/>
        <v>0.98765999999999998</v>
      </c>
      <c r="T423" s="15">
        <f t="shared" si="180"/>
        <v>0.98765999999999998</v>
      </c>
      <c r="U423" s="15">
        <f t="shared" si="180"/>
        <v>0.98765999999999998</v>
      </c>
      <c r="V423" s="15">
        <f t="shared" si="180"/>
        <v>0.98765999999999998</v>
      </c>
      <c r="W423" s="15">
        <f t="shared" si="180"/>
        <v>0.98765999999999998</v>
      </c>
      <c r="X423" s="15">
        <f t="shared" si="180"/>
        <v>0.98765999999999998</v>
      </c>
      <c r="Y423" s="15">
        <f t="shared" si="181"/>
        <v>0.98765999999999998</v>
      </c>
      <c r="Z423" s="15">
        <f t="shared" si="181"/>
        <v>0.98765999999999998</v>
      </c>
      <c r="AA423" s="15">
        <f t="shared" si="181"/>
        <v>0.98765999999999998</v>
      </c>
      <c r="AB423" s="15">
        <f t="shared" si="181"/>
        <v>0.98765999999999998</v>
      </c>
      <c r="AC423" s="15">
        <f t="shared" si="181"/>
        <v>0.98765999999999998</v>
      </c>
      <c r="AD423" s="15">
        <f t="shared" si="181"/>
        <v>0.98765999999999998</v>
      </c>
      <c r="AE423" s="15">
        <f t="shared" si="181"/>
        <v>0.98765999999999998</v>
      </c>
      <c r="AF423" s="15">
        <f t="shared" si="181"/>
        <v>0.98765999999999998</v>
      </c>
    </row>
    <row r="424" spans="1:32" hidden="1">
      <c r="A424" s="12" t="s">
        <v>43</v>
      </c>
      <c r="B424" s="27"/>
      <c r="C424" s="44">
        <v>0.97777566035715247</v>
      </c>
      <c r="D424" s="44">
        <v>0.9789889883488071</v>
      </c>
      <c r="E424" s="44">
        <v>0.97990480937848745</v>
      </c>
      <c r="F424" s="44">
        <v>0.98066314809680089</v>
      </c>
      <c r="G424" s="44">
        <v>0.98134008496321812</v>
      </c>
      <c r="H424" s="44">
        <v>0.98194013214102915</v>
      </c>
      <c r="I424" s="15">
        <f t="shared" si="180"/>
        <v>0.98194013214102915</v>
      </c>
      <c r="J424" s="15">
        <f t="shared" si="180"/>
        <v>0.98194013214102915</v>
      </c>
      <c r="K424" s="15">
        <f t="shared" si="180"/>
        <v>0.98194013214102915</v>
      </c>
      <c r="L424" s="15">
        <f t="shared" si="180"/>
        <v>0.98194013214102915</v>
      </c>
      <c r="M424" s="15">
        <f t="shared" si="180"/>
        <v>0.98194013214102915</v>
      </c>
      <c r="N424" s="15">
        <f t="shared" si="180"/>
        <v>0.98194013214102915</v>
      </c>
      <c r="O424" s="15">
        <f t="shared" si="180"/>
        <v>0.98194013214102915</v>
      </c>
      <c r="P424" s="15">
        <f t="shared" si="180"/>
        <v>0.98194013214102915</v>
      </c>
      <c r="Q424" s="15">
        <f t="shared" si="180"/>
        <v>0.98194013214102915</v>
      </c>
      <c r="R424" s="15">
        <f t="shared" si="180"/>
        <v>0.98194013214102915</v>
      </c>
      <c r="S424" s="15">
        <f t="shared" si="180"/>
        <v>0.98194013214102915</v>
      </c>
      <c r="T424" s="15">
        <f t="shared" si="180"/>
        <v>0.98194013214102915</v>
      </c>
      <c r="U424" s="15">
        <f t="shared" si="180"/>
        <v>0.98194013214102915</v>
      </c>
      <c r="V424" s="15">
        <f t="shared" si="180"/>
        <v>0.98194013214102915</v>
      </c>
      <c r="W424" s="15">
        <f t="shared" si="180"/>
        <v>0.98194013214102915</v>
      </c>
      <c r="X424" s="15">
        <f t="shared" si="180"/>
        <v>0.98194013214102915</v>
      </c>
      <c r="Y424" s="15">
        <f t="shared" si="181"/>
        <v>0.98194013214102915</v>
      </c>
      <c r="Z424" s="15">
        <f t="shared" si="181"/>
        <v>0.98194013214102915</v>
      </c>
      <c r="AA424" s="15">
        <f t="shared" si="181"/>
        <v>0.98194013214102915</v>
      </c>
      <c r="AB424" s="15">
        <f t="shared" si="181"/>
        <v>0.98194013214102915</v>
      </c>
      <c r="AC424" s="15">
        <f t="shared" si="181"/>
        <v>0.98194013214102915</v>
      </c>
      <c r="AD424" s="15">
        <f t="shared" si="181"/>
        <v>0.98194013214102915</v>
      </c>
      <c r="AE424" s="15">
        <f t="shared" si="181"/>
        <v>0.98194013214102915</v>
      </c>
      <c r="AF424" s="15">
        <f t="shared" si="181"/>
        <v>0.98194013214102915</v>
      </c>
    </row>
    <row r="425" spans="1:32" hidden="1">
      <c r="A425" s="12" t="s">
        <v>44</v>
      </c>
      <c r="B425" s="27"/>
      <c r="C425" s="44">
        <v>0.96420068877069298</v>
      </c>
      <c r="D425" s="44">
        <v>0.9663379695044847</v>
      </c>
      <c r="E425" s="44">
        <v>0.96803054924025544</v>
      </c>
      <c r="F425" s="44">
        <v>0.96942291782065326</v>
      </c>
      <c r="G425" s="44">
        <v>0.97055092027483747</v>
      </c>
      <c r="H425" s="44">
        <v>0.97158190133595157</v>
      </c>
      <c r="I425" s="15">
        <f t="shared" si="180"/>
        <v>0.97158190133595157</v>
      </c>
      <c r="J425" s="15">
        <f t="shared" si="180"/>
        <v>0.97158190133595157</v>
      </c>
      <c r="K425" s="15">
        <f t="shared" si="180"/>
        <v>0.97158190133595157</v>
      </c>
      <c r="L425" s="15">
        <f t="shared" si="180"/>
        <v>0.97158190133595157</v>
      </c>
      <c r="M425" s="15">
        <f t="shared" si="180"/>
        <v>0.97158190133595157</v>
      </c>
      <c r="N425" s="15">
        <f t="shared" si="180"/>
        <v>0.97158190133595157</v>
      </c>
      <c r="O425" s="15">
        <f t="shared" si="180"/>
        <v>0.97158190133595157</v>
      </c>
      <c r="P425" s="15">
        <f t="shared" si="180"/>
        <v>0.97158190133595157</v>
      </c>
      <c r="Q425" s="15">
        <f t="shared" si="180"/>
        <v>0.97158190133595157</v>
      </c>
      <c r="R425" s="15">
        <f t="shared" si="180"/>
        <v>0.97158190133595157</v>
      </c>
      <c r="S425" s="15">
        <f t="shared" si="180"/>
        <v>0.97158190133595157</v>
      </c>
      <c r="T425" s="15">
        <f t="shared" si="180"/>
        <v>0.97158190133595157</v>
      </c>
      <c r="U425" s="15">
        <f t="shared" si="180"/>
        <v>0.97158190133595157</v>
      </c>
      <c r="V425" s="15">
        <f t="shared" si="180"/>
        <v>0.97158190133595157</v>
      </c>
      <c r="W425" s="15">
        <f t="shared" si="180"/>
        <v>0.97158190133595157</v>
      </c>
      <c r="X425" s="15">
        <f t="shared" si="180"/>
        <v>0.97158190133595157</v>
      </c>
      <c r="Y425" s="15">
        <f t="shared" si="181"/>
        <v>0.97158190133595157</v>
      </c>
      <c r="Z425" s="15">
        <f t="shared" si="181"/>
        <v>0.97158190133595157</v>
      </c>
      <c r="AA425" s="15">
        <f t="shared" si="181"/>
        <v>0.97158190133595157</v>
      </c>
      <c r="AB425" s="15">
        <f t="shared" si="181"/>
        <v>0.97158190133595157</v>
      </c>
      <c r="AC425" s="15">
        <f t="shared" si="181"/>
        <v>0.97158190133595157</v>
      </c>
      <c r="AD425" s="15">
        <f t="shared" si="181"/>
        <v>0.97158190133595157</v>
      </c>
      <c r="AE425" s="15">
        <f t="shared" si="181"/>
        <v>0.97158190133595157</v>
      </c>
      <c r="AF425" s="15">
        <f t="shared" si="181"/>
        <v>0.97158190133595157</v>
      </c>
    </row>
    <row r="426" spans="1:32" hidden="1">
      <c r="A426" s="12" t="s">
        <v>45</v>
      </c>
      <c r="B426" s="27"/>
      <c r="C426" s="44">
        <v>0.93563342173928588</v>
      </c>
      <c r="D426" s="44">
        <v>0.93979799315428947</v>
      </c>
      <c r="E426" s="44">
        <v>0.9432020998983025</v>
      </c>
      <c r="F426" s="44">
        <v>0.94615901806583591</v>
      </c>
      <c r="G426" s="44">
        <v>0.94860858785177982</v>
      </c>
      <c r="H426" s="44">
        <v>0.95062319706485454</v>
      </c>
      <c r="I426" s="15">
        <f t="shared" si="180"/>
        <v>0.95062319706485454</v>
      </c>
      <c r="J426" s="15">
        <f t="shared" si="180"/>
        <v>0.95062319706485454</v>
      </c>
      <c r="K426" s="15">
        <f t="shared" si="180"/>
        <v>0.95062319706485454</v>
      </c>
      <c r="L426" s="15">
        <f t="shared" si="180"/>
        <v>0.95062319706485454</v>
      </c>
      <c r="M426" s="15">
        <f t="shared" si="180"/>
        <v>0.95062319706485454</v>
      </c>
      <c r="N426" s="15">
        <f t="shared" si="180"/>
        <v>0.95062319706485454</v>
      </c>
      <c r="O426" s="15">
        <f t="shared" si="180"/>
        <v>0.95062319706485454</v>
      </c>
      <c r="P426" s="15">
        <f t="shared" si="180"/>
        <v>0.95062319706485454</v>
      </c>
      <c r="Q426" s="15">
        <f t="shared" si="180"/>
        <v>0.95062319706485454</v>
      </c>
      <c r="R426" s="15">
        <f t="shared" si="180"/>
        <v>0.95062319706485454</v>
      </c>
      <c r="S426" s="15">
        <f t="shared" si="180"/>
        <v>0.95062319706485454</v>
      </c>
      <c r="T426" s="15">
        <f t="shared" si="180"/>
        <v>0.95062319706485454</v>
      </c>
      <c r="U426" s="15">
        <f t="shared" si="180"/>
        <v>0.95062319706485454</v>
      </c>
      <c r="V426" s="15">
        <f t="shared" si="180"/>
        <v>0.95062319706485454</v>
      </c>
      <c r="W426" s="15">
        <f t="shared" si="180"/>
        <v>0.95062319706485454</v>
      </c>
      <c r="X426" s="15">
        <f t="shared" si="180"/>
        <v>0.95062319706485454</v>
      </c>
      <c r="Y426" s="15">
        <f t="shared" si="181"/>
        <v>0.95062319706485454</v>
      </c>
      <c r="Z426" s="15">
        <f t="shared" si="181"/>
        <v>0.95062319706485454</v>
      </c>
      <c r="AA426" s="15">
        <f t="shared" si="181"/>
        <v>0.95062319706485454</v>
      </c>
      <c r="AB426" s="15">
        <f t="shared" si="181"/>
        <v>0.95062319706485454</v>
      </c>
      <c r="AC426" s="15">
        <f t="shared" si="181"/>
        <v>0.95062319706485454</v>
      </c>
      <c r="AD426" s="15">
        <f t="shared" si="181"/>
        <v>0.95062319706485454</v>
      </c>
      <c r="AE426" s="15">
        <f t="shared" si="181"/>
        <v>0.95062319706485454</v>
      </c>
      <c r="AF426" s="15">
        <f t="shared" si="181"/>
        <v>0.95062319706485454</v>
      </c>
    </row>
    <row r="427" spans="1:32" hidden="1">
      <c r="A427" s="12" t="s">
        <v>46</v>
      </c>
      <c r="B427" s="27"/>
      <c r="C427" s="44">
        <v>0.87949455259147813</v>
      </c>
      <c r="D427" s="44">
        <v>0.88793306341533373</v>
      </c>
      <c r="E427" s="44">
        <v>0.89443512045933249</v>
      </c>
      <c r="F427" s="44">
        <v>0.90035511022023429</v>
      </c>
      <c r="G427" s="44">
        <v>0.90567713448061371</v>
      </c>
      <c r="H427" s="44">
        <v>0.91023711983431232</v>
      </c>
      <c r="I427" s="15">
        <f t="shared" si="180"/>
        <v>0.91023711983431232</v>
      </c>
      <c r="J427" s="15">
        <f t="shared" si="180"/>
        <v>0.91023711983431232</v>
      </c>
      <c r="K427" s="15">
        <f t="shared" si="180"/>
        <v>0.91023711983431232</v>
      </c>
      <c r="L427" s="15">
        <f t="shared" si="180"/>
        <v>0.91023711983431232</v>
      </c>
      <c r="M427" s="15">
        <f t="shared" si="180"/>
        <v>0.91023711983431232</v>
      </c>
      <c r="N427" s="15">
        <f t="shared" si="180"/>
        <v>0.91023711983431232</v>
      </c>
      <c r="O427" s="15">
        <f t="shared" si="180"/>
        <v>0.91023711983431232</v>
      </c>
      <c r="P427" s="15">
        <f t="shared" si="180"/>
        <v>0.91023711983431232</v>
      </c>
      <c r="Q427" s="15">
        <f t="shared" si="180"/>
        <v>0.91023711983431232</v>
      </c>
      <c r="R427" s="15">
        <f t="shared" si="180"/>
        <v>0.91023711983431232</v>
      </c>
      <c r="S427" s="15">
        <f t="shared" si="180"/>
        <v>0.91023711983431232</v>
      </c>
      <c r="T427" s="15">
        <f t="shared" si="180"/>
        <v>0.91023711983431232</v>
      </c>
      <c r="U427" s="15">
        <f t="shared" si="180"/>
        <v>0.91023711983431232</v>
      </c>
      <c r="V427" s="15">
        <f t="shared" si="180"/>
        <v>0.91023711983431232</v>
      </c>
      <c r="W427" s="15">
        <f t="shared" si="180"/>
        <v>0.91023711983431232</v>
      </c>
      <c r="X427" s="15">
        <f t="shared" ref="V427:X429" si="182">W427</f>
        <v>0.91023711983431232</v>
      </c>
      <c r="Y427" s="15">
        <f t="shared" si="181"/>
        <v>0.91023711983431232</v>
      </c>
      <c r="Z427" s="15">
        <f t="shared" si="181"/>
        <v>0.91023711983431232</v>
      </c>
      <c r="AA427" s="15">
        <f t="shared" si="181"/>
        <v>0.91023711983431232</v>
      </c>
      <c r="AB427" s="15">
        <f t="shared" si="181"/>
        <v>0.91023711983431232</v>
      </c>
      <c r="AC427" s="15">
        <f t="shared" si="181"/>
        <v>0.91023711983431232</v>
      </c>
      <c r="AD427" s="15">
        <f t="shared" si="181"/>
        <v>0.91023711983431232</v>
      </c>
      <c r="AE427" s="15">
        <f t="shared" si="181"/>
        <v>0.91023711983431232</v>
      </c>
      <c r="AF427" s="15">
        <f t="shared" si="181"/>
        <v>0.91023711983431232</v>
      </c>
    </row>
    <row r="428" spans="1:32" hidden="1">
      <c r="A428" s="12" t="s">
        <v>47</v>
      </c>
      <c r="B428" s="27"/>
      <c r="C428" s="44">
        <v>0.77833315018053972</v>
      </c>
      <c r="D428" s="44">
        <v>0.79440541981107604</v>
      </c>
      <c r="E428" s="44">
        <v>0.80697482925946185</v>
      </c>
      <c r="F428" s="44">
        <v>0.81780344521465798</v>
      </c>
      <c r="G428" s="44">
        <v>0.82782090625199045</v>
      </c>
      <c r="H428" s="44">
        <v>0.83675740599117243</v>
      </c>
      <c r="I428" s="15">
        <f t="shared" ref="I428:U429" si="183">H428</f>
        <v>0.83675740599117243</v>
      </c>
      <c r="J428" s="15">
        <f t="shared" si="183"/>
        <v>0.83675740599117243</v>
      </c>
      <c r="K428" s="15">
        <f t="shared" si="183"/>
        <v>0.83675740599117243</v>
      </c>
      <c r="L428" s="15">
        <f t="shared" si="183"/>
        <v>0.83675740599117243</v>
      </c>
      <c r="M428" s="15">
        <f t="shared" si="183"/>
        <v>0.83675740599117243</v>
      </c>
      <c r="N428" s="15">
        <f t="shared" si="183"/>
        <v>0.83675740599117243</v>
      </c>
      <c r="O428" s="15">
        <f t="shared" si="183"/>
        <v>0.83675740599117243</v>
      </c>
      <c r="P428" s="15">
        <f t="shared" si="183"/>
        <v>0.83675740599117243</v>
      </c>
      <c r="Q428" s="15">
        <f t="shared" si="183"/>
        <v>0.83675740599117243</v>
      </c>
      <c r="R428" s="15">
        <f t="shared" si="183"/>
        <v>0.83675740599117243</v>
      </c>
      <c r="S428" s="15">
        <f t="shared" si="183"/>
        <v>0.83675740599117243</v>
      </c>
      <c r="T428" s="15">
        <f t="shared" si="183"/>
        <v>0.83675740599117243</v>
      </c>
      <c r="U428" s="15">
        <f t="shared" si="183"/>
        <v>0.83675740599117243</v>
      </c>
      <c r="V428" s="15">
        <f t="shared" si="182"/>
        <v>0.83675740599117243</v>
      </c>
      <c r="W428" s="15">
        <f t="shared" si="182"/>
        <v>0.83675740599117243</v>
      </c>
      <c r="X428" s="15">
        <f t="shared" si="182"/>
        <v>0.83675740599117243</v>
      </c>
      <c r="Y428" s="15">
        <f t="shared" si="181"/>
        <v>0.83675740599117243</v>
      </c>
      <c r="Z428" s="15">
        <f t="shared" si="181"/>
        <v>0.83675740599117243</v>
      </c>
      <c r="AA428" s="15">
        <f t="shared" si="181"/>
        <v>0.83675740599117243</v>
      </c>
      <c r="AB428" s="15">
        <f t="shared" si="181"/>
        <v>0.83675740599117243</v>
      </c>
      <c r="AC428" s="15">
        <f t="shared" si="181"/>
        <v>0.83675740599117243</v>
      </c>
      <c r="AD428" s="15">
        <f t="shared" si="181"/>
        <v>0.83675740599117243</v>
      </c>
      <c r="AE428" s="15">
        <f t="shared" si="181"/>
        <v>0.83675740599117243</v>
      </c>
      <c r="AF428" s="15">
        <f t="shared" si="181"/>
        <v>0.83675740599117243</v>
      </c>
    </row>
    <row r="429" spans="1:32" hidden="1">
      <c r="A429" s="12" t="s">
        <v>48</v>
      </c>
      <c r="B429" s="27"/>
      <c r="C429" s="44">
        <v>0.47288302765412726</v>
      </c>
      <c r="D429" s="44">
        <v>0.49038731763653154</v>
      </c>
      <c r="E429" s="44">
        <v>0.50483210985798466</v>
      </c>
      <c r="F429" s="44">
        <v>0.51788305243532229</v>
      </c>
      <c r="G429" s="44">
        <v>0.529819204903341</v>
      </c>
      <c r="H429" s="44">
        <v>0.54102705261638451</v>
      </c>
      <c r="I429" s="15">
        <f t="shared" si="183"/>
        <v>0.54102705261638451</v>
      </c>
      <c r="J429" s="15">
        <f t="shared" si="183"/>
        <v>0.54102705261638451</v>
      </c>
      <c r="K429" s="15">
        <f t="shared" si="183"/>
        <v>0.54102705261638451</v>
      </c>
      <c r="L429" s="15">
        <f t="shared" si="183"/>
        <v>0.54102705261638451</v>
      </c>
      <c r="M429" s="15">
        <f t="shared" si="183"/>
        <v>0.54102705261638451</v>
      </c>
      <c r="N429" s="15">
        <f t="shared" si="183"/>
        <v>0.54102705261638451</v>
      </c>
      <c r="O429" s="15">
        <f t="shared" si="183"/>
        <v>0.54102705261638451</v>
      </c>
      <c r="P429" s="15">
        <f t="shared" si="183"/>
        <v>0.54102705261638451</v>
      </c>
      <c r="Q429" s="15">
        <f t="shared" si="183"/>
        <v>0.54102705261638451</v>
      </c>
      <c r="R429" s="15">
        <f t="shared" si="183"/>
        <v>0.54102705261638451</v>
      </c>
      <c r="S429" s="15">
        <f t="shared" si="183"/>
        <v>0.54102705261638451</v>
      </c>
      <c r="T429" s="15">
        <f t="shared" si="183"/>
        <v>0.54102705261638451</v>
      </c>
      <c r="U429" s="15">
        <f t="shared" si="183"/>
        <v>0.54102705261638451</v>
      </c>
      <c r="V429" s="15">
        <f t="shared" si="182"/>
        <v>0.54102705261638451</v>
      </c>
      <c r="W429" s="15">
        <f t="shared" si="182"/>
        <v>0.54102705261638451</v>
      </c>
      <c r="X429" s="15">
        <f t="shared" si="182"/>
        <v>0.54102705261638451</v>
      </c>
      <c r="Y429" s="15">
        <f t="shared" si="181"/>
        <v>0.54102705261638451</v>
      </c>
      <c r="Z429" s="15">
        <f t="shared" si="181"/>
        <v>0.54102705261638451</v>
      </c>
      <c r="AA429" s="15">
        <f t="shared" si="181"/>
        <v>0.54102705261638451</v>
      </c>
      <c r="AB429" s="15">
        <f t="shared" si="181"/>
        <v>0.54102705261638451</v>
      </c>
      <c r="AC429" s="15">
        <f t="shared" si="181"/>
        <v>0.54102705261638451</v>
      </c>
      <c r="AD429" s="15">
        <f t="shared" si="181"/>
        <v>0.54102705261638451</v>
      </c>
      <c r="AE429" s="15">
        <f t="shared" si="181"/>
        <v>0.54102705261638451</v>
      </c>
      <c r="AF429" s="15">
        <f t="shared" si="181"/>
        <v>0.54102705261638451</v>
      </c>
    </row>
    <row r="430" spans="1:32" hidden="1">
      <c r="A430" s="6"/>
    </row>
    <row r="431" spans="1:32">
      <c r="A431" s="9" t="s">
        <v>95</v>
      </c>
      <c r="C431" s="2"/>
      <c r="D431" s="91"/>
      <c r="E431" s="89"/>
      <c r="F431" s="89"/>
      <c r="G431" s="89"/>
      <c r="H431" s="89"/>
      <c r="I431" s="89"/>
      <c r="J431" s="89"/>
      <c r="K431" s="89"/>
      <c r="L431" s="89"/>
    </row>
    <row r="432" spans="1:32">
      <c r="A432" s="12"/>
      <c r="B432" s="11"/>
      <c r="C432" s="26">
        <v>2015</v>
      </c>
      <c r="D432" s="26">
        <f t="shared" ref="D432:AF432" si="184">C432+5</f>
        <v>2020</v>
      </c>
      <c r="E432" s="26">
        <f t="shared" si="184"/>
        <v>2025</v>
      </c>
      <c r="F432" s="26">
        <f t="shared" si="184"/>
        <v>2030</v>
      </c>
      <c r="G432" s="26">
        <f t="shared" si="184"/>
        <v>2035</v>
      </c>
      <c r="H432" s="26">
        <f t="shared" si="184"/>
        <v>2040</v>
      </c>
      <c r="I432" s="26">
        <f t="shared" si="184"/>
        <v>2045</v>
      </c>
      <c r="J432" s="26">
        <f t="shared" si="184"/>
        <v>2050</v>
      </c>
      <c r="K432" s="26">
        <f t="shared" si="184"/>
        <v>2055</v>
      </c>
      <c r="L432" s="26">
        <f t="shared" si="184"/>
        <v>2060</v>
      </c>
      <c r="M432" s="26">
        <f t="shared" si="184"/>
        <v>2065</v>
      </c>
      <c r="N432" s="26">
        <f t="shared" si="184"/>
        <v>2070</v>
      </c>
      <c r="O432" s="26">
        <f t="shared" si="184"/>
        <v>2075</v>
      </c>
      <c r="P432" s="26">
        <f t="shared" si="184"/>
        <v>2080</v>
      </c>
      <c r="Q432" s="26">
        <f t="shared" si="184"/>
        <v>2085</v>
      </c>
      <c r="R432" s="26">
        <f t="shared" si="184"/>
        <v>2090</v>
      </c>
      <c r="S432" s="26">
        <f t="shared" si="184"/>
        <v>2095</v>
      </c>
      <c r="T432" s="26">
        <f t="shared" si="184"/>
        <v>2100</v>
      </c>
      <c r="U432" s="26">
        <f t="shared" si="184"/>
        <v>2105</v>
      </c>
      <c r="V432" s="26">
        <f t="shared" si="184"/>
        <v>2110</v>
      </c>
      <c r="W432" s="26">
        <f t="shared" si="184"/>
        <v>2115</v>
      </c>
      <c r="X432" s="26">
        <f t="shared" si="184"/>
        <v>2120</v>
      </c>
      <c r="Y432" s="26">
        <f t="shared" si="184"/>
        <v>2125</v>
      </c>
      <c r="Z432" s="26">
        <f t="shared" si="184"/>
        <v>2130</v>
      </c>
      <c r="AA432" s="26">
        <f t="shared" si="184"/>
        <v>2135</v>
      </c>
      <c r="AB432" s="26">
        <f t="shared" si="184"/>
        <v>2140</v>
      </c>
      <c r="AC432" s="26">
        <f t="shared" si="184"/>
        <v>2145</v>
      </c>
      <c r="AD432" s="26">
        <f t="shared" si="184"/>
        <v>2150</v>
      </c>
      <c r="AE432" s="26">
        <f t="shared" si="184"/>
        <v>2155</v>
      </c>
      <c r="AF432" s="26">
        <f t="shared" si="184"/>
        <v>2160</v>
      </c>
    </row>
    <row r="433" spans="1:32">
      <c r="A433" s="12" t="s">
        <v>31</v>
      </c>
      <c r="B433" s="27"/>
      <c r="C433" s="90">
        <f>C$10*率!S6</f>
        <v>224.83660130718954</v>
      </c>
      <c r="D433" s="72">
        <f>C433-($C$433/4)</f>
        <v>168.62745098039215</v>
      </c>
      <c r="E433" s="72">
        <f>D433-($C$433/4)</f>
        <v>112.41830065359477</v>
      </c>
      <c r="F433" s="72">
        <f>E433-($C$433/4)</f>
        <v>56.209150326797385</v>
      </c>
      <c r="G433" s="72">
        <f>F433-($C$433/4)</f>
        <v>0</v>
      </c>
      <c r="H433" s="72">
        <f>G433+(H$10-G$10)*率!$J6</f>
        <v>0</v>
      </c>
      <c r="I433" s="72">
        <f>H433+(I$10-H$10)*率!$J6</f>
        <v>0</v>
      </c>
      <c r="J433" s="72">
        <f>I433+(J$10-I$10)*率!$J6</f>
        <v>0</v>
      </c>
      <c r="K433" s="72">
        <f>J433+(K$10-J$10)*率!$J6</f>
        <v>0</v>
      </c>
      <c r="L433" s="72">
        <f>K433+(L$10-K$10)*率!$J6</f>
        <v>0</v>
      </c>
      <c r="M433" s="80">
        <f t="shared" ref="M433:AB448" si="185">L433</f>
        <v>0</v>
      </c>
      <c r="N433" s="80">
        <f t="shared" si="185"/>
        <v>0</v>
      </c>
      <c r="O433" s="80">
        <f t="shared" si="185"/>
        <v>0</v>
      </c>
      <c r="P433" s="80">
        <f t="shared" si="185"/>
        <v>0</v>
      </c>
      <c r="Q433" s="80">
        <f t="shared" si="185"/>
        <v>0</v>
      </c>
      <c r="R433" s="80">
        <f t="shared" si="185"/>
        <v>0</v>
      </c>
      <c r="S433" s="80">
        <f t="shared" si="185"/>
        <v>0</v>
      </c>
      <c r="T433" s="80">
        <f t="shared" si="185"/>
        <v>0</v>
      </c>
      <c r="U433" s="80">
        <f t="shared" si="185"/>
        <v>0</v>
      </c>
      <c r="V433" s="80">
        <f t="shared" si="185"/>
        <v>0</v>
      </c>
      <c r="W433" s="80">
        <f t="shared" si="185"/>
        <v>0</v>
      </c>
      <c r="X433" s="80">
        <f t="shared" si="185"/>
        <v>0</v>
      </c>
      <c r="Y433" s="80">
        <f t="shared" si="185"/>
        <v>0</v>
      </c>
      <c r="Z433" s="80">
        <f t="shared" si="185"/>
        <v>0</v>
      </c>
      <c r="AA433" s="80">
        <f t="shared" si="185"/>
        <v>0</v>
      </c>
      <c r="AB433" s="80">
        <f t="shared" si="185"/>
        <v>0</v>
      </c>
      <c r="AC433" s="80">
        <f t="shared" ref="X433:AF448" si="186">AB433</f>
        <v>0</v>
      </c>
      <c r="AD433" s="80">
        <f t="shared" si="186"/>
        <v>0</v>
      </c>
      <c r="AE433" s="80">
        <f t="shared" si="186"/>
        <v>0</v>
      </c>
      <c r="AF433" s="80">
        <f t="shared" si="186"/>
        <v>0</v>
      </c>
    </row>
    <row r="434" spans="1:32">
      <c r="A434" s="12" t="s">
        <v>32</v>
      </c>
      <c r="B434" s="27"/>
      <c r="C434" s="90">
        <f>C$10*率!S7</f>
        <v>67.973856209150327</v>
      </c>
      <c r="D434" s="72">
        <f>C434-($C$434/4)</f>
        <v>50.980392156862749</v>
      </c>
      <c r="E434" s="72">
        <f t="shared" ref="E434:G434" si="187">D434-($C$434/4)</f>
        <v>33.986928104575171</v>
      </c>
      <c r="F434" s="72">
        <f t="shared" si="187"/>
        <v>16.993464052287589</v>
      </c>
      <c r="G434" s="72">
        <f t="shared" si="187"/>
        <v>0</v>
      </c>
      <c r="H434" s="72">
        <f>G434+(H$10-G$10)*率!$J7</f>
        <v>0</v>
      </c>
      <c r="I434" s="72">
        <f>H434+(I$10-H$10)*率!$J7</f>
        <v>0</v>
      </c>
      <c r="J434" s="72">
        <f>I434+(J$10-I$10)*率!$J7</f>
        <v>0</v>
      </c>
      <c r="K434" s="72">
        <f>J434+(K$10-J$10)*率!$J7</f>
        <v>0</v>
      </c>
      <c r="L434" s="72">
        <f>K434+(L$10-K$10)*率!$J7</f>
        <v>0</v>
      </c>
      <c r="M434" s="80">
        <f t="shared" si="185"/>
        <v>0</v>
      </c>
      <c r="N434" s="80">
        <f t="shared" si="185"/>
        <v>0</v>
      </c>
      <c r="O434" s="80">
        <f t="shared" si="185"/>
        <v>0</v>
      </c>
      <c r="P434" s="80">
        <f t="shared" si="185"/>
        <v>0</v>
      </c>
      <c r="Q434" s="80">
        <f t="shared" si="185"/>
        <v>0</v>
      </c>
      <c r="R434" s="80">
        <f t="shared" si="185"/>
        <v>0</v>
      </c>
      <c r="S434" s="80">
        <f t="shared" si="185"/>
        <v>0</v>
      </c>
      <c r="T434" s="80">
        <f t="shared" si="185"/>
        <v>0</v>
      </c>
      <c r="U434" s="80">
        <f t="shared" si="185"/>
        <v>0</v>
      </c>
      <c r="V434" s="80">
        <f t="shared" si="185"/>
        <v>0</v>
      </c>
      <c r="W434" s="80">
        <f t="shared" si="185"/>
        <v>0</v>
      </c>
      <c r="X434" s="80">
        <f t="shared" si="185"/>
        <v>0</v>
      </c>
      <c r="Y434" s="80">
        <f t="shared" si="186"/>
        <v>0</v>
      </c>
      <c r="Z434" s="80">
        <f t="shared" si="186"/>
        <v>0</v>
      </c>
      <c r="AA434" s="80">
        <f t="shared" si="186"/>
        <v>0</v>
      </c>
      <c r="AB434" s="80">
        <f t="shared" si="186"/>
        <v>0</v>
      </c>
      <c r="AC434" s="80">
        <f t="shared" si="186"/>
        <v>0</v>
      </c>
      <c r="AD434" s="80">
        <f t="shared" si="186"/>
        <v>0</v>
      </c>
      <c r="AE434" s="80">
        <f t="shared" si="186"/>
        <v>0</v>
      </c>
      <c r="AF434" s="80">
        <f t="shared" si="186"/>
        <v>0</v>
      </c>
    </row>
    <row r="435" spans="1:32">
      <c r="A435" s="12" t="s">
        <v>33</v>
      </c>
      <c r="B435" s="27"/>
      <c r="C435" s="90">
        <f>C$10*率!S8</f>
        <v>-125.49019607843137</v>
      </c>
      <c r="D435" s="72">
        <f>C435-($C$435/4)</f>
        <v>-94.117647058823522</v>
      </c>
      <c r="E435" s="72">
        <f t="shared" ref="E435:G435" si="188">D435-($C$435/4)</f>
        <v>-62.745098039215677</v>
      </c>
      <c r="F435" s="72">
        <f t="shared" si="188"/>
        <v>-31.372549019607835</v>
      </c>
      <c r="G435" s="72">
        <f t="shared" si="188"/>
        <v>0</v>
      </c>
      <c r="H435" s="72">
        <f>G435+(H$10-G$10)*率!$J8</f>
        <v>0</v>
      </c>
      <c r="I435" s="72">
        <f>H435+(I$10-H$10)*率!$J8</f>
        <v>0</v>
      </c>
      <c r="J435" s="72">
        <f>I435+(J$10-I$10)*率!$J8</f>
        <v>0</v>
      </c>
      <c r="K435" s="72">
        <f>J435+(K$10-J$10)*率!$J8</f>
        <v>0</v>
      </c>
      <c r="L435" s="72">
        <f>K435+(L$10-K$10)*率!$J8</f>
        <v>0</v>
      </c>
      <c r="M435" s="80">
        <f t="shared" si="185"/>
        <v>0</v>
      </c>
      <c r="N435" s="80">
        <f t="shared" si="185"/>
        <v>0</v>
      </c>
      <c r="O435" s="80">
        <f t="shared" si="185"/>
        <v>0</v>
      </c>
      <c r="P435" s="80">
        <f t="shared" si="185"/>
        <v>0</v>
      </c>
      <c r="Q435" s="80">
        <f t="shared" si="185"/>
        <v>0</v>
      </c>
      <c r="R435" s="80">
        <f t="shared" si="185"/>
        <v>0</v>
      </c>
      <c r="S435" s="80">
        <f t="shared" si="185"/>
        <v>0</v>
      </c>
      <c r="T435" s="80">
        <f t="shared" si="185"/>
        <v>0</v>
      </c>
      <c r="U435" s="80">
        <f t="shared" si="185"/>
        <v>0</v>
      </c>
      <c r="V435" s="80">
        <f t="shared" si="185"/>
        <v>0</v>
      </c>
      <c r="W435" s="80">
        <f t="shared" si="185"/>
        <v>0</v>
      </c>
      <c r="X435" s="80">
        <f t="shared" si="185"/>
        <v>0</v>
      </c>
      <c r="Y435" s="80">
        <f t="shared" si="186"/>
        <v>0</v>
      </c>
      <c r="Z435" s="80">
        <f t="shared" si="186"/>
        <v>0</v>
      </c>
      <c r="AA435" s="80">
        <f t="shared" si="186"/>
        <v>0</v>
      </c>
      <c r="AB435" s="80">
        <f t="shared" si="186"/>
        <v>0</v>
      </c>
      <c r="AC435" s="80">
        <f t="shared" si="186"/>
        <v>0</v>
      </c>
      <c r="AD435" s="80">
        <f t="shared" si="186"/>
        <v>0</v>
      </c>
      <c r="AE435" s="80">
        <f t="shared" si="186"/>
        <v>0</v>
      </c>
      <c r="AF435" s="80">
        <f t="shared" si="186"/>
        <v>0</v>
      </c>
    </row>
    <row r="436" spans="1:32">
      <c r="A436" s="12" t="s">
        <v>34</v>
      </c>
      <c r="B436" s="27"/>
      <c r="C436" s="90">
        <f>C$10*率!S9</f>
        <v>-1166.0130718954249</v>
      </c>
      <c r="D436" s="72">
        <f>C436-($C$436/4)</f>
        <v>-874.50980392156862</v>
      </c>
      <c r="E436" s="72">
        <f t="shared" ref="E436:G436" si="189">D436-($C$436/4)</f>
        <v>-583.00653594771234</v>
      </c>
      <c r="F436" s="72">
        <f t="shared" si="189"/>
        <v>-291.50326797385611</v>
      </c>
      <c r="G436" s="72">
        <f t="shared" si="189"/>
        <v>0</v>
      </c>
      <c r="H436" s="72">
        <f>G436+(H$10-G$10)*率!$J9</f>
        <v>0</v>
      </c>
      <c r="I436" s="72">
        <f>H436+(I$10-H$10)*率!$J9</f>
        <v>0</v>
      </c>
      <c r="J436" s="72">
        <f>I436+(J$10-I$10)*率!$J9</f>
        <v>0</v>
      </c>
      <c r="K436" s="72">
        <f>J436+(K$10-J$10)*率!$J9</f>
        <v>0</v>
      </c>
      <c r="L436" s="72">
        <f>K436+(L$10-K$10)*率!$J9</f>
        <v>0</v>
      </c>
      <c r="M436" s="80">
        <f t="shared" si="185"/>
        <v>0</v>
      </c>
      <c r="N436" s="80">
        <f t="shared" si="185"/>
        <v>0</v>
      </c>
      <c r="O436" s="80">
        <f t="shared" si="185"/>
        <v>0</v>
      </c>
      <c r="P436" s="80">
        <f t="shared" si="185"/>
        <v>0</v>
      </c>
      <c r="Q436" s="80">
        <f t="shared" si="185"/>
        <v>0</v>
      </c>
      <c r="R436" s="80">
        <f t="shared" si="185"/>
        <v>0</v>
      </c>
      <c r="S436" s="80">
        <f t="shared" si="185"/>
        <v>0</v>
      </c>
      <c r="T436" s="80">
        <f t="shared" si="185"/>
        <v>0</v>
      </c>
      <c r="U436" s="80">
        <f t="shared" si="185"/>
        <v>0</v>
      </c>
      <c r="V436" s="80">
        <f t="shared" si="185"/>
        <v>0</v>
      </c>
      <c r="W436" s="80">
        <f t="shared" si="185"/>
        <v>0</v>
      </c>
      <c r="X436" s="80">
        <f t="shared" si="185"/>
        <v>0</v>
      </c>
      <c r="Y436" s="80">
        <f t="shared" si="186"/>
        <v>0</v>
      </c>
      <c r="Z436" s="80">
        <f t="shared" si="186"/>
        <v>0</v>
      </c>
      <c r="AA436" s="80">
        <f t="shared" si="186"/>
        <v>0</v>
      </c>
      <c r="AB436" s="80">
        <f t="shared" si="186"/>
        <v>0</v>
      </c>
      <c r="AC436" s="80">
        <f t="shared" si="186"/>
        <v>0</v>
      </c>
      <c r="AD436" s="80">
        <f t="shared" si="186"/>
        <v>0</v>
      </c>
      <c r="AE436" s="80">
        <f t="shared" si="186"/>
        <v>0</v>
      </c>
      <c r="AF436" s="80">
        <f t="shared" si="186"/>
        <v>0</v>
      </c>
    </row>
    <row r="437" spans="1:32">
      <c r="A437" s="12" t="s">
        <v>35</v>
      </c>
      <c r="B437" s="27"/>
      <c r="C437" s="90">
        <f>C$10*率!S10</f>
        <v>-1850.9803921568628</v>
      </c>
      <c r="D437" s="72">
        <f>C437-($C$437/4)</f>
        <v>-1388.2352941176471</v>
      </c>
      <c r="E437" s="72">
        <f t="shared" ref="E437:G437" si="190">D437-($C$437/4)</f>
        <v>-925.49019607843138</v>
      </c>
      <c r="F437" s="72">
        <f t="shared" si="190"/>
        <v>-462.74509803921569</v>
      </c>
      <c r="G437" s="72">
        <f t="shared" si="190"/>
        <v>0</v>
      </c>
      <c r="H437" s="72">
        <f>G437+(H$10-G$10)*率!$J10</f>
        <v>0</v>
      </c>
      <c r="I437" s="72">
        <f>H437+(I$10-H$10)*率!$J10</f>
        <v>0</v>
      </c>
      <c r="J437" s="72">
        <f>I437+(J$10-I$10)*率!$J10</f>
        <v>0</v>
      </c>
      <c r="K437" s="72">
        <f>J437+(K$10-J$10)*率!$J10</f>
        <v>0</v>
      </c>
      <c r="L437" s="72">
        <f>K437+(L$10-K$10)*率!$J10</f>
        <v>0</v>
      </c>
      <c r="M437" s="80">
        <f t="shared" si="185"/>
        <v>0</v>
      </c>
      <c r="N437" s="80">
        <f t="shared" si="185"/>
        <v>0</v>
      </c>
      <c r="O437" s="80">
        <f t="shared" si="185"/>
        <v>0</v>
      </c>
      <c r="P437" s="80">
        <f t="shared" si="185"/>
        <v>0</v>
      </c>
      <c r="Q437" s="80">
        <f t="shared" si="185"/>
        <v>0</v>
      </c>
      <c r="R437" s="80">
        <f t="shared" si="185"/>
        <v>0</v>
      </c>
      <c r="S437" s="80">
        <f t="shared" si="185"/>
        <v>0</v>
      </c>
      <c r="T437" s="80">
        <f t="shared" si="185"/>
        <v>0</v>
      </c>
      <c r="U437" s="80">
        <f t="shared" si="185"/>
        <v>0</v>
      </c>
      <c r="V437" s="80">
        <f t="shared" si="185"/>
        <v>0</v>
      </c>
      <c r="W437" s="80">
        <f t="shared" si="185"/>
        <v>0</v>
      </c>
      <c r="X437" s="80">
        <f t="shared" si="185"/>
        <v>0</v>
      </c>
      <c r="Y437" s="80">
        <f t="shared" si="186"/>
        <v>0</v>
      </c>
      <c r="Z437" s="80">
        <f t="shared" si="186"/>
        <v>0</v>
      </c>
      <c r="AA437" s="80">
        <f t="shared" si="186"/>
        <v>0</v>
      </c>
      <c r="AB437" s="80">
        <f t="shared" si="186"/>
        <v>0</v>
      </c>
      <c r="AC437" s="80">
        <f t="shared" si="186"/>
        <v>0</v>
      </c>
      <c r="AD437" s="80">
        <f t="shared" si="186"/>
        <v>0</v>
      </c>
      <c r="AE437" s="80">
        <f t="shared" si="186"/>
        <v>0</v>
      </c>
      <c r="AF437" s="80">
        <f t="shared" si="186"/>
        <v>0</v>
      </c>
    </row>
    <row r="438" spans="1:32">
      <c r="A438" s="12" t="s">
        <v>36</v>
      </c>
      <c r="B438" s="27"/>
      <c r="C438" s="90">
        <f>C$10*率!S11</f>
        <v>-538.56209150326799</v>
      </c>
      <c r="D438" s="72">
        <f>C438-($C$438/4)</f>
        <v>-403.92156862745099</v>
      </c>
      <c r="E438" s="72">
        <f t="shared" ref="E438:G438" si="191">D438-($C$438/4)</f>
        <v>-269.281045751634</v>
      </c>
      <c r="F438" s="72">
        <f t="shared" si="191"/>
        <v>-134.640522875817</v>
      </c>
      <c r="G438" s="72">
        <f t="shared" si="191"/>
        <v>0</v>
      </c>
      <c r="H438" s="72">
        <f>G438+(H$10-G$10)*率!$J11</f>
        <v>0</v>
      </c>
      <c r="I438" s="72">
        <f>H438+(I$10-H$10)*率!$J11</f>
        <v>0</v>
      </c>
      <c r="J438" s="72">
        <f>I438+(J$10-I$10)*率!$J11</f>
        <v>0</v>
      </c>
      <c r="K438" s="72">
        <f>J438+(K$10-J$10)*率!$J11</f>
        <v>0</v>
      </c>
      <c r="L438" s="72">
        <f>K438+(L$10-K$10)*率!$J11</f>
        <v>0</v>
      </c>
      <c r="M438" s="80">
        <f t="shared" si="185"/>
        <v>0</v>
      </c>
      <c r="N438" s="80">
        <f t="shared" si="185"/>
        <v>0</v>
      </c>
      <c r="O438" s="80">
        <f t="shared" si="185"/>
        <v>0</v>
      </c>
      <c r="P438" s="80">
        <f t="shared" si="185"/>
        <v>0</v>
      </c>
      <c r="Q438" s="80">
        <f t="shared" si="185"/>
        <v>0</v>
      </c>
      <c r="R438" s="80">
        <f t="shared" si="185"/>
        <v>0</v>
      </c>
      <c r="S438" s="80">
        <f t="shared" si="185"/>
        <v>0</v>
      </c>
      <c r="T438" s="80">
        <f t="shared" si="185"/>
        <v>0</v>
      </c>
      <c r="U438" s="80">
        <f t="shared" si="185"/>
        <v>0</v>
      </c>
      <c r="V438" s="80">
        <f t="shared" si="185"/>
        <v>0</v>
      </c>
      <c r="W438" s="80">
        <f t="shared" si="185"/>
        <v>0</v>
      </c>
      <c r="X438" s="80">
        <f t="shared" si="185"/>
        <v>0</v>
      </c>
      <c r="Y438" s="80">
        <f t="shared" si="186"/>
        <v>0</v>
      </c>
      <c r="Z438" s="80">
        <f t="shared" si="186"/>
        <v>0</v>
      </c>
      <c r="AA438" s="80">
        <f t="shared" si="186"/>
        <v>0</v>
      </c>
      <c r="AB438" s="80">
        <f t="shared" si="186"/>
        <v>0</v>
      </c>
      <c r="AC438" s="80">
        <f t="shared" si="186"/>
        <v>0</v>
      </c>
      <c r="AD438" s="80">
        <f t="shared" si="186"/>
        <v>0</v>
      </c>
      <c r="AE438" s="80">
        <f t="shared" si="186"/>
        <v>0</v>
      </c>
      <c r="AF438" s="80">
        <f t="shared" si="186"/>
        <v>0</v>
      </c>
    </row>
    <row r="439" spans="1:32">
      <c r="A439" s="12" t="s">
        <v>37</v>
      </c>
      <c r="B439" s="27"/>
      <c r="C439" s="90">
        <f>C$10*率!S12</f>
        <v>-151.63398692810458</v>
      </c>
      <c r="D439" s="72">
        <f>C439-($C$439/4)</f>
        <v>-113.72549019607843</v>
      </c>
      <c r="E439" s="72">
        <f t="shared" ref="E439:G439" si="192">D439-($C$439/4)</f>
        <v>-75.816993464052274</v>
      </c>
      <c r="F439" s="72">
        <f t="shared" si="192"/>
        <v>-37.90849673202613</v>
      </c>
      <c r="G439" s="72">
        <f t="shared" si="192"/>
        <v>0</v>
      </c>
      <c r="H439" s="72">
        <f>G439+(H$10-G$10)*率!$J12</f>
        <v>0</v>
      </c>
      <c r="I439" s="72">
        <f>H439+(I$10-H$10)*率!$J12</f>
        <v>0</v>
      </c>
      <c r="J439" s="72">
        <f>I439+(J$10-I$10)*率!$J12</f>
        <v>0</v>
      </c>
      <c r="K439" s="72">
        <f>J439+(K$10-J$10)*率!$J12</f>
        <v>0</v>
      </c>
      <c r="L439" s="72">
        <f>K439+(L$10-K$10)*率!$J12</f>
        <v>0</v>
      </c>
      <c r="M439" s="80">
        <f t="shared" si="185"/>
        <v>0</v>
      </c>
      <c r="N439" s="80">
        <f t="shared" si="185"/>
        <v>0</v>
      </c>
      <c r="O439" s="80">
        <f t="shared" si="185"/>
        <v>0</v>
      </c>
      <c r="P439" s="80">
        <f t="shared" si="185"/>
        <v>0</v>
      </c>
      <c r="Q439" s="80">
        <f t="shared" si="185"/>
        <v>0</v>
      </c>
      <c r="R439" s="80">
        <f t="shared" si="185"/>
        <v>0</v>
      </c>
      <c r="S439" s="80">
        <f t="shared" si="185"/>
        <v>0</v>
      </c>
      <c r="T439" s="80">
        <f t="shared" si="185"/>
        <v>0</v>
      </c>
      <c r="U439" s="80">
        <f t="shared" si="185"/>
        <v>0</v>
      </c>
      <c r="V439" s="80">
        <f t="shared" si="185"/>
        <v>0</v>
      </c>
      <c r="W439" s="80">
        <f t="shared" si="185"/>
        <v>0</v>
      </c>
      <c r="X439" s="80">
        <f t="shared" si="185"/>
        <v>0</v>
      </c>
      <c r="Y439" s="80">
        <f t="shared" si="186"/>
        <v>0</v>
      </c>
      <c r="Z439" s="80">
        <f t="shared" si="186"/>
        <v>0</v>
      </c>
      <c r="AA439" s="80">
        <f t="shared" si="186"/>
        <v>0</v>
      </c>
      <c r="AB439" s="80">
        <f t="shared" si="186"/>
        <v>0</v>
      </c>
      <c r="AC439" s="80">
        <f t="shared" si="186"/>
        <v>0</v>
      </c>
      <c r="AD439" s="80">
        <f t="shared" si="186"/>
        <v>0</v>
      </c>
      <c r="AE439" s="80">
        <f t="shared" si="186"/>
        <v>0</v>
      </c>
      <c r="AF439" s="80">
        <f t="shared" si="186"/>
        <v>0</v>
      </c>
    </row>
    <row r="440" spans="1:32">
      <c r="A440" s="12" t="s">
        <v>38</v>
      </c>
      <c r="B440" s="27"/>
      <c r="C440" s="90">
        <f>C$10*率!S13</f>
        <v>-20.915032679738562</v>
      </c>
      <c r="D440" s="72">
        <f>C440-($C$440/4)</f>
        <v>-15.686274509803923</v>
      </c>
      <c r="E440" s="72">
        <f t="shared" ref="E440:G440" si="193">D440-($C$440/4)</f>
        <v>-10.457516339869283</v>
      </c>
      <c r="F440" s="72">
        <f t="shared" si="193"/>
        <v>-5.2287581699346424</v>
      </c>
      <c r="G440" s="72">
        <f t="shared" si="193"/>
        <v>0</v>
      </c>
      <c r="H440" s="72">
        <f>G440+(H$10-G$10)*率!$J13</f>
        <v>0</v>
      </c>
      <c r="I440" s="72">
        <f>H440+(I$10-H$10)*率!$J13</f>
        <v>0</v>
      </c>
      <c r="J440" s="72">
        <f>I440+(J$10-I$10)*率!$J13</f>
        <v>0</v>
      </c>
      <c r="K440" s="72">
        <f>J440+(K$10-J$10)*率!$J13</f>
        <v>0</v>
      </c>
      <c r="L440" s="72">
        <f>K440+(L$10-K$10)*率!$J13</f>
        <v>0</v>
      </c>
      <c r="M440" s="80">
        <f t="shared" si="185"/>
        <v>0</v>
      </c>
      <c r="N440" s="80">
        <f t="shared" si="185"/>
        <v>0</v>
      </c>
      <c r="O440" s="80">
        <f t="shared" si="185"/>
        <v>0</v>
      </c>
      <c r="P440" s="80">
        <f t="shared" si="185"/>
        <v>0</v>
      </c>
      <c r="Q440" s="80">
        <f t="shared" si="185"/>
        <v>0</v>
      </c>
      <c r="R440" s="80">
        <f t="shared" si="185"/>
        <v>0</v>
      </c>
      <c r="S440" s="80">
        <f t="shared" si="185"/>
        <v>0</v>
      </c>
      <c r="T440" s="80">
        <f t="shared" si="185"/>
        <v>0</v>
      </c>
      <c r="U440" s="80">
        <f t="shared" si="185"/>
        <v>0</v>
      </c>
      <c r="V440" s="80">
        <f t="shared" si="185"/>
        <v>0</v>
      </c>
      <c r="W440" s="80">
        <f t="shared" si="185"/>
        <v>0</v>
      </c>
      <c r="X440" s="80">
        <f t="shared" si="185"/>
        <v>0</v>
      </c>
      <c r="Y440" s="80">
        <f t="shared" si="186"/>
        <v>0</v>
      </c>
      <c r="Z440" s="80">
        <f t="shared" si="186"/>
        <v>0</v>
      </c>
      <c r="AA440" s="80">
        <f t="shared" si="186"/>
        <v>0</v>
      </c>
      <c r="AB440" s="80">
        <f t="shared" si="186"/>
        <v>0</v>
      </c>
      <c r="AC440" s="80">
        <f t="shared" si="186"/>
        <v>0</v>
      </c>
      <c r="AD440" s="80">
        <f t="shared" si="186"/>
        <v>0</v>
      </c>
      <c r="AE440" s="80">
        <f t="shared" si="186"/>
        <v>0</v>
      </c>
      <c r="AF440" s="80">
        <f t="shared" si="186"/>
        <v>0</v>
      </c>
    </row>
    <row r="441" spans="1:32">
      <c r="A441" s="12" t="s">
        <v>39</v>
      </c>
      <c r="B441" s="27"/>
      <c r="C441" s="90">
        <f>C$10*率!S14</f>
        <v>-115.03267973856208</v>
      </c>
      <c r="D441" s="72">
        <f>C441-($C$441/4)</f>
        <v>-86.274509803921561</v>
      </c>
      <c r="E441" s="72">
        <f t="shared" ref="E441:G441" si="194">D441-($C$441/4)</f>
        <v>-57.51633986928104</v>
      </c>
      <c r="F441" s="72">
        <f t="shared" si="194"/>
        <v>-28.75816993464052</v>
      </c>
      <c r="G441" s="72">
        <f t="shared" si="194"/>
        <v>0</v>
      </c>
      <c r="H441" s="72">
        <f>G441+(H$10-G$10)*率!$J14</f>
        <v>0</v>
      </c>
      <c r="I441" s="72">
        <f>H441+(I$10-H$10)*率!$J14</f>
        <v>0</v>
      </c>
      <c r="J441" s="72">
        <f>I441+(J$10-I$10)*率!$J14</f>
        <v>0</v>
      </c>
      <c r="K441" s="72">
        <f>J441+(K$10-J$10)*率!$J14</f>
        <v>0</v>
      </c>
      <c r="L441" s="72">
        <f>K441+(L$10-K$10)*率!$J14</f>
        <v>0</v>
      </c>
      <c r="M441" s="80">
        <f t="shared" si="185"/>
        <v>0</v>
      </c>
      <c r="N441" s="80">
        <f t="shared" si="185"/>
        <v>0</v>
      </c>
      <c r="O441" s="80">
        <f t="shared" si="185"/>
        <v>0</v>
      </c>
      <c r="P441" s="80">
        <f t="shared" si="185"/>
        <v>0</v>
      </c>
      <c r="Q441" s="80">
        <f t="shared" si="185"/>
        <v>0</v>
      </c>
      <c r="R441" s="80">
        <f t="shared" si="185"/>
        <v>0</v>
      </c>
      <c r="S441" s="80">
        <f t="shared" si="185"/>
        <v>0</v>
      </c>
      <c r="T441" s="80">
        <f t="shared" si="185"/>
        <v>0</v>
      </c>
      <c r="U441" s="80">
        <f t="shared" si="185"/>
        <v>0</v>
      </c>
      <c r="V441" s="80">
        <f t="shared" si="185"/>
        <v>0</v>
      </c>
      <c r="W441" s="80">
        <f t="shared" si="185"/>
        <v>0</v>
      </c>
      <c r="X441" s="80">
        <f t="shared" si="185"/>
        <v>0</v>
      </c>
      <c r="Y441" s="80">
        <f t="shared" si="186"/>
        <v>0</v>
      </c>
      <c r="Z441" s="80">
        <f t="shared" si="186"/>
        <v>0</v>
      </c>
      <c r="AA441" s="80">
        <f t="shared" si="186"/>
        <v>0</v>
      </c>
      <c r="AB441" s="80">
        <f t="shared" si="186"/>
        <v>0</v>
      </c>
      <c r="AC441" s="80">
        <f t="shared" si="186"/>
        <v>0</v>
      </c>
      <c r="AD441" s="80">
        <f t="shared" si="186"/>
        <v>0</v>
      </c>
      <c r="AE441" s="80">
        <f t="shared" si="186"/>
        <v>0</v>
      </c>
      <c r="AF441" s="80">
        <f t="shared" si="186"/>
        <v>0</v>
      </c>
    </row>
    <row r="442" spans="1:32">
      <c r="A442" s="12" t="s">
        <v>40</v>
      </c>
      <c r="B442" s="27"/>
      <c r="C442" s="90">
        <f>C$10*率!S15</f>
        <v>-57.51633986928104</v>
      </c>
      <c r="D442" s="72">
        <f>C442-($C$442/4)</f>
        <v>-43.13725490196078</v>
      </c>
      <c r="E442" s="72">
        <f t="shared" ref="E442:G442" si="195">D442-($C$442/4)</f>
        <v>-28.75816993464052</v>
      </c>
      <c r="F442" s="72">
        <f t="shared" si="195"/>
        <v>-14.37908496732026</v>
      </c>
      <c r="G442" s="72">
        <f t="shared" si="195"/>
        <v>0</v>
      </c>
      <c r="H442" s="72">
        <f>G442+(H$10-G$10)*率!$J15</f>
        <v>0</v>
      </c>
      <c r="I442" s="72">
        <f>H442+(I$10-H$10)*率!$J15</f>
        <v>0</v>
      </c>
      <c r="J442" s="72">
        <f>I442+(J$10-I$10)*率!$J15</f>
        <v>0</v>
      </c>
      <c r="K442" s="72">
        <f>J442+(K$10-J$10)*率!$J15</f>
        <v>0</v>
      </c>
      <c r="L442" s="72">
        <f>K442+(L$10-K$10)*率!$J15</f>
        <v>0</v>
      </c>
      <c r="M442" s="80">
        <f t="shared" si="185"/>
        <v>0</v>
      </c>
      <c r="N442" s="80">
        <f t="shared" si="185"/>
        <v>0</v>
      </c>
      <c r="O442" s="80">
        <f t="shared" si="185"/>
        <v>0</v>
      </c>
      <c r="P442" s="80">
        <f t="shared" si="185"/>
        <v>0</v>
      </c>
      <c r="Q442" s="80">
        <f t="shared" si="185"/>
        <v>0</v>
      </c>
      <c r="R442" s="80">
        <f t="shared" si="185"/>
        <v>0</v>
      </c>
      <c r="S442" s="80">
        <f t="shared" si="185"/>
        <v>0</v>
      </c>
      <c r="T442" s="80">
        <f t="shared" si="185"/>
        <v>0</v>
      </c>
      <c r="U442" s="80">
        <f t="shared" si="185"/>
        <v>0</v>
      </c>
      <c r="V442" s="80">
        <f t="shared" si="185"/>
        <v>0</v>
      </c>
      <c r="W442" s="80">
        <f t="shared" si="185"/>
        <v>0</v>
      </c>
      <c r="X442" s="80">
        <f t="shared" si="185"/>
        <v>0</v>
      </c>
      <c r="Y442" s="80">
        <f t="shared" si="186"/>
        <v>0</v>
      </c>
      <c r="Z442" s="80">
        <f t="shared" si="186"/>
        <v>0</v>
      </c>
      <c r="AA442" s="80">
        <f t="shared" si="186"/>
        <v>0</v>
      </c>
      <c r="AB442" s="80">
        <f t="shared" si="186"/>
        <v>0</v>
      </c>
      <c r="AC442" s="80">
        <f t="shared" si="186"/>
        <v>0</v>
      </c>
      <c r="AD442" s="80">
        <f t="shared" si="186"/>
        <v>0</v>
      </c>
      <c r="AE442" s="80">
        <f t="shared" si="186"/>
        <v>0</v>
      </c>
      <c r="AF442" s="80">
        <f t="shared" si="186"/>
        <v>0</v>
      </c>
    </row>
    <row r="443" spans="1:32">
      <c r="A443" s="12" t="s">
        <v>41</v>
      </c>
      <c r="B443" s="27"/>
      <c r="C443" s="90">
        <f>C$10*率!S16</f>
        <v>-52.287581699346404</v>
      </c>
      <c r="D443" s="72">
        <f>C443-($C$443/4)</f>
        <v>-39.215686274509807</v>
      </c>
      <c r="E443" s="72">
        <f t="shared" ref="E443:G443" si="196">D443-($C$443/4)</f>
        <v>-26.143790849673206</v>
      </c>
      <c r="F443" s="72">
        <f t="shared" si="196"/>
        <v>-13.071895424836605</v>
      </c>
      <c r="G443" s="72">
        <f t="shared" si="196"/>
        <v>0</v>
      </c>
      <c r="H443" s="72">
        <f>G443+(H$10-G$10)*率!$J16</f>
        <v>0</v>
      </c>
      <c r="I443" s="72">
        <f>H443+(I$10-H$10)*率!$J16</f>
        <v>0</v>
      </c>
      <c r="J443" s="72">
        <f>I443+(J$10-I$10)*率!$J16</f>
        <v>0</v>
      </c>
      <c r="K443" s="72">
        <f>J443+(K$10-J$10)*率!$J16</f>
        <v>0</v>
      </c>
      <c r="L443" s="72">
        <f>K443+(L$10-K$10)*率!$J16</f>
        <v>0</v>
      </c>
      <c r="M443" s="80">
        <f t="shared" si="185"/>
        <v>0</v>
      </c>
      <c r="N443" s="80">
        <f t="shared" si="185"/>
        <v>0</v>
      </c>
      <c r="O443" s="80">
        <f t="shared" si="185"/>
        <v>0</v>
      </c>
      <c r="P443" s="80">
        <f t="shared" si="185"/>
        <v>0</v>
      </c>
      <c r="Q443" s="80">
        <f t="shared" si="185"/>
        <v>0</v>
      </c>
      <c r="R443" s="80">
        <f t="shared" si="185"/>
        <v>0</v>
      </c>
      <c r="S443" s="80">
        <f t="shared" si="185"/>
        <v>0</v>
      </c>
      <c r="T443" s="80">
        <f t="shared" si="185"/>
        <v>0</v>
      </c>
      <c r="U443" s="80">
        <f t="shared" si="185"/>
        <v>0</v>
      </c>
      <c r="V443" s="80">
        <f t="shared" si="185"/>
        <v>0</v>
      </c>
      <c r="W443" s="80">
        <f t="shared" si="185"/>
        <v>0</v>
      </c>
      <c r="X443" s="80">
        <f t="shared" si="185"/>
        <v>0</v>
      </c>
      <c r="Y443" s="80">
        <f t="shared" si="186"/>
        <v>0</v>
      </c>
      <c r="Z443" s="80">
        <f t="shared" si="186"/>
        <v>0</v>
      </c>
      <c r="AA443" s="80">
        <f t="shared" si="186"/>
        <v>0</v>
      </c>
      <c r="AB443" s="80">
        <f t="shared" si="186"/>
        <v>0</v>
      </c>
      <c r="AC443" s="80">
        <f t="shared" si="186"/>
        <v>0</v>
      </c>
      <c r="AD443" s="80">
        <f t="shared" si="186"/>
        <v>0</v>
      </c>
      <c r="AE443" s="80">
        <f t="shared" si="186"/>
        <v>0</v>
      </c>
      <c r="AF443" s="80">
        <f t="shared" si="186"/>
        <v>0</v>
      </c>
    </row>
    <row r="444" spans="1:32">
      <c r="A444" s="12" t="s">
        <v>42</v>
      </c>
      <c r="B444" s="27"/>
      <c r="C444" s="90">
        <f>C$10*率!S17</f>
        <v>-125.49019607843137</v>
      </c>
      <c r="D444" s="72">
        <f>C444-($C$444/4)</f>
        <v>-94.117647058823522</v>
      </c>
      <c r="E444" s="72">
        <f t="shared" ref="E444:G444" si="197">D444-($C$444/4)</f>
        <v>-62.745098039215677</v>
      </c>
      <c r="F444" s="72">
        <f t="shared" si="197"/>
        <v>-31.372549019607835</v>
      </c>
      <c r="G444" s="72">
        <f t="shared" si="197"/>
        <v>0</v>
      </c>
      <c r="H444" s="72">
        <f>G444+(H$10-G$10)*率!$J17</f>
        <v>0</v>
      </c>
      <c r="I444" s="72">
        <f>H444+(I$10-H$10)*率!$J17</f>
        <v>0</v>
      </c>
      <c r="J444" s="72">
        <f>I444+(J$10-I$10)*率!$J17</f>
        <v>0</v>
      </c>
      <c r="K444" s="72">
        <f>J444+(K$10-J$10)*率!$J17</f>
        <v>0</v>
      </c>
      <c r="L444" s="72">
        <f>K444+(L$10-K$10)*率!$J17</f>
        <v>0</v>
      </c>
      <c r="M444" s="80">
        <f t="shared" si="185"/>
        <v>0</v>
      </c>
      <c r="N444" s="80">
        <f t="shared" si="185"/>
        <v>0</v>
      </c>
      <c r="O444" s="80">
        <f t="shared" si="185"/>
        <v>0</v>
      </c>
      <c r="P444" s="80">
        <f t="shared" si="185"/>
        <v>0</v>
      </c>
      <c r="Q444" s="80">
        <f t="shared" si="185"/>
        <v>0</v>
      </c>
      <c r="R444" s="80">
        <f t="shared" si="185"/>
        <v>0</v>
      </c>
      <c r="S444" s="80">
        <f t="shared" si="185"/>
        <v>0</v>
      </c>
      <c r="T444" s="80">
        <f t="shared" si="185"/>
        <v>0</v>
      </c>
      <c r="U444" s="80">
        <f t="shared" si="185"/>
        <v>0</v>
      </c>
      <c r="V444" s="80">
        <f t="shared" si="185"/>
        <v>0</v>
      </c>
      <c r="W444" s="80">
        <f t="shared" si="185"/>
        <v>0</v>
      </c>
      <c r="X444" s="80">
        <f t="shared" si="186"/>
        <v>0</v>
      </c>
      <c r="Y444" s="80">
        <f t="shared" si="186"/>
        <v>0</v>
      </c>
      <c r="Z444" s="80">
        <f t="shared" si="186"/>
        <v>0</v>
      </c>
      <c r="AA444" s="80">
        <f t="shared" si="186"/>
        <v>0</v>
      </c>
      <c r="AB444" s="80">
        <f t="shared" si="186"/>
        <v>0</v>
      </c>
      <c r="AC444" s="80">
        <f t="shared" si="186"/>
        <v>0</v>
      </c>
      <c r="AD444" s="80">
        <f t="shared" si="186"/>
        <v>0</v>
      </c>
      <c r="AE444" s="80">
        <f t="shared" si="186"/>
        <v>0</v>
      </c>
      <c r="AF444" s="80">
        <f t="shared" si="186"/>
        <v>0</v>
      </c>
    </row>
    <row r="445" spans="1:32">
      <c r="A445" s="12" t="s">
        <v>43</v>
      </c>
      <c r="B445" s="27"/>
      <c r="C445" s="90">
        <f>C$10*率!S18</f>
        <v>214.37908496732024</v>
      </c>
      <c r="D445" s="72">
        <f>C445-($C$445/4)</f>
        <v>160.78431372549016</v>
      </c>
      <c r="E445" s="72">
        <f t="shared" ref="E445:G445" si="198">D445-($C$445/4)</f>
        <v>107.18954248366011</v>
      </c>
      <c r="F445" s="72">
        <f t="shared" si="198"/>
        <v>53.594771241830045</v>
      </c>
      <c r="G445" s="72">
        <f t="shared" si="198"/>
        <v>0</v>
      </c>
      <c r="H445" s="72">
        <f>G445+(H$10-G$10)*率!$J18</f>
        <v>0</v>
      </c>
      <c r="I445" s="72">
        <f>H445+(I$10-H$10)*率!$J18</f>
        <v>0</v>
      </c>
      <c r="J445" s="72">
        <f>I445+(J$10-I$10)*率!$J18</f>
        <v>0</v>
      </c>
      <c r="K445" s="72">
        <f>J445+(K$10-J$10)*率!$J18</f>
        <v>0</v>
      </c>
      <c r="L445" s="72">
        <f>K445+(L$10-K$10)*率!$J18</f>
        <v>0</v>
      </c>
      <c r="M445" s="80">
        <f t="shared" si="185"/>
        <v>0</v>
      </c>
      <c r="N445" s="80">
        <f t="shared" si="185"/>
        <v>0</v>
      </c>
      <c r="O445" s="80">
        <f t="shared" si="185"/>
        <v>0</v>
      </c>
      <c r="P445" s="80">
        <f t="shared" si="185"/>
        <v>0</v>
      </c>
      <c r="Q445" s="80">
        <f t="shared" si="185"/>
        <v>0</v>
      </c>
      <c r="R445" s="80">
        <f t="shared" si="185"/>
        <v>0</v>
      </c>
      <c r="S445" s="80">
        <f t="shared" si="185"/>
        <v>0</v>
      </c>
      <c r="T445" s="80">
        <f t="shared" si="185"/>
        <v>0</v>
      </c>
      <c r="U445" s="80">
        <f t="shared" si="185"/>
        <v>0</v>
      </c>
      <c r="V445" s="80">
        <f t="shared" si="185"/>
        <v>0</v>
      </c>
      <c r="W445" s="80">
        <f t="shared" si="185"/>
        <v>0</v>
      </c>
      <c r="X445" s="80">
        <f t="shared" si="186"/>
        <v>0</v>
      </c>
      <c r="Y445" s="80">
        <f t="shared" si="186"/>
        <v>0</v>
      </c>
      <c r="Z445" s="80">
        <f t="shared" si="186"/>
        <v>0</v>
      </c>
      <c r="AA445" s="80">
        <f t="shared" si="186"/>
        <v>0</v>
      </c>
      <c r="AB445" s="80">
        <f t="shared" si="186"/>
        <v>0</v>
      </c>
      <c r="AC445" s="80">
        <f t="shared" si="186"/>
        <v>0</v>
      </c>
      <c r="AD445" s="80">
        <f t="shared" si="186"/>
        <v>0</v>
      </c>
      <c r="AE445" s="80">
        <f t="shared" si="186"/>
        <v>0</v>
      </c>
      <c r="AF445" s="80">
        <f t="shared" si="186"/>
        <v>0</v>
      </c>
    </row>
    <row r="446" spans="1:32">
      <c r="A446" s="12" t="s">
        <v>44</v>
      </c>
      <c r="B446" s="27"/>
      <c r="C446" s="90">
        <f>C$10*率!S19</f>
        <v>104.57516339869281</v>
      </c>
      <c r="D446" s="72">
        <f>C446-($C$446/4)</f>
        <v>78.431372549019613</v>
      </c>
      <c r="E446" s="72">
        <f t="shared" ref="E446:G446" si="199">D446-($C$446/4)</f>
        <v>52.287581699346411</v>
      </c>
      <c r="F446" s="72">
        <f t="shared" si="199"/>
        <v>26.143790849673209</v>
      </c>
      <c r="G446" s="72">
        <f t="shared" si="199"/>
        <v>0</v>
      </c>
      <c r="H446" s="72">
        <f>G446+(H$10-G$10)*率!$J19</f>
        <v>0</v>
      </c>
      <c r="I446" s="72">
        <f>H446+(I$10-H$10)*率!$J19</f>
        <v>0</v>
      </c>
      <c r="J446" s="72">
        <f>I446+(J$10-I$10)*率!$J19</f>
        <v>0</v>
      </c>
      <c r="K446" s="72">
        <f>J446+(K$10-J$10)*率!$J19</f>
        <v>0</v>
      </c>
      <c r="L446" s="72">
        <f>K446+(L$10-K$10)*率!$J19</f>
        <v>0</v>
      </c>
      <c r="M446" s="80">
        <f t="shared" si="185"/>
        <v>0</v>
      </c>
      <c r="N446" s="80">
        <f t="shared" si="185"/>
        <v>0</v>
      </c>
      <c r="O446" s="80">
        <f t="shared" si="185"/>
        <v>0</v>
      </c>
      <c r="P446" s="80">
        <f t="shared" si="185"/>
        <v>0</v>
      </c>
      <c r="Q446" s="80">
        <f t="shared" si="185"/>
        <v>0</v>
      </c>
      <c r="R446" s="80">
        <f t="shared" si="185"/>
        <v>0</v>
      </c>
      <c r="S446" s="80">
        <f t="shared" si="185"/>
        <v>0</v>
      </c>
      <c r="T446" s="80">
        <f t="shared" si="185"/>
        <v>0</v>
      </c>
      <c r="U446" s="80">
        <f t="shared" si="185"/>
        <v>0</v>
      </c>
      <c r="V446" s="80">
        <f t="shared" si="185"/>
        <v>0</v>
      </c>
      <c r="W446" s="80">
        <f t="shared" si="185"/>
        <v>0</v>
      </c>
      <c r="X446" s="80">
        <f t="shared" si="186"/>
        <v>0</v>
      </c>
      <c r="Y446" s="80">
        <f t="shared" si="186"/>
        <v>0</v>
      </c>
      <c r="Z446" s="80">
        <f t="shared" si="186"/>
        <v>0</v>
      </c>
      <c r="AA446" s="80">
        <f t="shared" si="186"/>
        <v>0</v>
      </c>
      <c r="AB446" s="80">
        <f t="shared" si="186"/>
        <v>0</v>
      </c>
      <c r="AC446" s="80">
        <f t="shared" si="186"/>
        <v>0</v>
      </c>
      <c r="AD446" s="80">
        <f t="shared" si="186"/>
        <v>0</v>
      </c>
      <c r="AE446" s="80">
        <f t="shared" si="186"/>
        <v>0</v>
      </c>
      <c r="AF446" s="80">
        <f t="shared" si="186"/>
        <v>0</v>
      </c>
    </row>
    <row r="447" spans="1:32">
      <c r="A447" s="12" t="s">
        <v>45</v>
      </c>
      <c r="B447" s="27"/>
      <c r="C447" s="90">
        <f>C$10*率!S20</f>
        <v>-20.915032679738562</v>
      </c>
      <c r="D447" s="72">
        <f>C447-($C$447/4)</f>
        <v>-15.686274509803923</v>
      </c>
      <c r="E447" s="72">
        <f t="shared" ref="E447:G447" si="200">D447-($C$447/4)</f>
        <v>-10.457516339869283</v>
      </c>
      <c r="F447" s="72">
        <f t="shared" si="200"/>
        <v>-5.2287581699346424</v>
      </c>
      <c r="G447" s="72">
        <f t="shared" si="200"/>
        <v>0</v>
      </c>
      <c r="H447" s="72">
        <f>G447+(H$10-G$10)*率!$J20</f>
        <v>0</v>
      </c>
      <c r="I447" s="72">
        <f>H447+(I$10-H$10)*率!$J20</f>
        <v>0</v>
      </c>
      <c r="J447" s="72">
        <f>I447+(J$10-I$10)*率!$J20</f>
        <v>0</v>
      </c>
      <c r="K447" s="72">
        <f>J447+(K$10-J$10)*率!$J20</f>
        <v>0</v>
      </c>
      <c r="L447" s="72">
        <f>K447+(L$10-K$10)*率!$J20</f>
        <v>0</v>
      </c>
      <c r="M447" s="80">
        <f t="shared" si="185"/>
        <v>0</v>
      </c>
      <c r="N447" s="80">
        <f t="shared" si="185"/>
        <v>0</v>
      </c>
      <c r="O447" s="80">
        <f t="shared" si="185"/>
        <v>0</v>
      </c>
      <c r="P447" s="80">
        <f t="shared" si="185"/>
        <v>0</v>
      </c>
      <c r="Q447" s="80">
        <f t="shared" si="185"/>
        <v>0</v>
      </c>
      <c r="R447" s="80">
        <f t="shared" si="185"/>
        <v>0</v>
      </c>
      <c r="S447" s="80">
        <f t="shared" si="185"/>
        <v>0</v>
      </c>
      <c r="T447" s="80">
        <f t="shared" si="185"/>
        <v>0</v>
      </c>
      <c r="U447" s="80">
        <f t="shared" si="185"/>
        <v>0</v>
      </c>
      <c r="V447" s="80">
        <f t="shared" si="185"/>
        <v>0</v>
      </c>
      <c r="W447" s="80">
        <f t="shared" si="185"/>
        <v>0</v>
      </c>
      <c r="X447" s="80">
        <f t="shared" si="186"/>
        <v>0</v>
      </c>
      <c r="Y447" s="80">
        <f t="shared" si="186"/>
        <v>0</v>
      </c>
      <c r="Z447" s="80">
        <f t="shared" si="186"/>
        <v>0</v>
      </c>
      <c r="AA447" s="80">
        <f t="shared" si="186"/>
        <v>0</v>
      </c>
      <c r="AB447" s="80">
        <f t="shared" si="186"/>
        <v>0</v>
      </c>
      <c r="AC447" s="80">
        <f t="shared" si="186"/>
        <v>0</v>
      </c>
      <c r="AD447" s="80">
        <f t="shared" si="186"/>
        <v>0</v>
      </c>
      <c r="AE447" s="80">
        <f t="shared" si="186"/>
        <v>0</v>
      </c>
      <c r="AF447" s="80">
        <f t="shared" si="186"/>
        <v>0</v>
      </c>
    </row>
    <row r="448" spans="1:32">
      <c r="A448" s="12" t="s">
        <v>46</v>
      </c>
      <c r="B448" s="27"/>
      <c r="C448" s="90">
        <f>C$10*率!S21</f>
        <v>-36.601307189542489</v>
      </c>
      <c r="D448" s="72">
        <f>C448-($C$448/4)</f>
        <v>-27.450980392156865</v>
      </c>
      <c r="E448" s="72">
        <f t="shared" ref="E448:G448" si="201">D448-($C$448/4)</f>
        <v>-18.300653594771241</v>
      </c>
      <c r="F448" s="72">
        <f t="shared" si="201"/>
        <v>-9.1503267973856186</v>
      </c>
      <c r="G448" s="72">
        <f t="shared" si="201"/>
        <v>0</v>
      </c>
      <c r="H448" s="72">
        <f>G448+(H$10-G$10)*率!$J21</f>
        <v>0</v>
      </c>
      <c r="I448" s="72">
        <f>H448+(I$10-H$10)*率!$J21</f>
        <v>0</v>
      </c>
      <c r="J448" s="72">
        <f>I448+(J$10-I$10)*率!$J21</f>
        <v>0</v>
      </c>
      <c r="K448" s="72">
        <f>J448+(K$10-J$10)*率!$J21</f>
        <v>0</v>
      </c>
      <c r="L448" s="72">
        <f>K448+(L$10-K$10)*率!$J21</f>
        <v>0</v>
      </c>
      <c r="M448" s="80">
        <f t="shared" si="185"/>
        <v>0</v>
      </c>
      <c r="N448" s="80">
        <f t="shared" si="185"/>
        <v>0</v>
      </c>
      <c r="O448" s="80">
        <f t="shared" si="185"/>
        <v>0</v>
      </c>
      <c r="P448" s="80">
        <f t="shared" si="185"/>
        <v>0</v>
      </c>
      <c r="Q448" s="80">
        <f t="shared" si="185"/>
        <v>0</v>
      </c>
      <c r="R448" s="80">
        <f t="shared" si="185"/>
        <v>0</v>
      </c>
      <c r="S448" s="80">
        <f t="shared" si="185"/>
        <v>0</v>
      </c>
      <c r="T448" s="80">
        <f t="shared" si="185"/>
        <v>0</v>
      </c>
      <c r="U448" s="80">
        <f t="shared" si="185"/>
        <v>0</v>
      </c>
      <c r="V448" s="80">
        <f t="shared" si="185"/>
        <v>0</v>
      </c>
      <c r="W448" s="80">
        <f t="shared" si="185"/>
        <v>0</v>
      </c>
      <c r="X448" s="80">
        <f t="shared" si="186"/>
        <v>0</v>
      </c>
      <c r="Y448" s="80">
        <f t="shared" si="186"/>
        <v>0</v>
      </c>
      <c r="Z448" s="80">
        <f t="shared" si="186"/>
        <v>0</v>
      </c>
      <c r="AA448" s="80">
        <f t="shared" si="186"/>
        <v>0</v>
      </c>
      <c r="AB448" s="80">
        <f t="shared" si="186"/>
        <v>0</v>
      </c>
      <c r="AC448" s="80">
        <f t="shared" si="186"/>
        <v>0</v>
      </c>
      <c r="AD448" s="80">
        <f t="shared" si="186"/>
        <v>0</v>
      </c>
      <c r="AE448" s="80">
        <f t="shared" si="186"/>
        <v>0</v>
      </c>
      <c r="AF448" s="80">
        <f t="shared" si="186"/>
        <v>0</v>
      </c>
    </row>
    <row r="449" spans="1:32">
      <c r="A449" s="12" t="s">
        <v>47</v>
      </c>
      <c r="B449" s="27"/>
      <c r="C449" s="90">
        <f>C$10*率!S22</f>
        <v>-83.66013071895425</v>
      </c>
      <c r="D449" s="72">
        <f>C449-($C$449/4)</f>
        <v>-62.745098039215691</v>
      </c>
      <c r="E449" s="72">
        <f t="shared" ref="E449:G449" si="202">D449-($C$449/4)</f>
        <v>-41.830065359477132</v>
      </c>
      <c r="F449" s="72">
        <f t="shared" si="202"/>
        <v>-20.915032679738569</v>
      </c>
      <c r="G449" s="72">
        <f t="shared" si="202"/>
        <v>0</v>
      </c>
      <c r="H449" s="72">
        <f>G449+(H$10-G$10)*率!$J22</f>
        <v>0</v>
      </c>
      <c r="I449" s="72">
        <f>H449+(I$10-H$10)*率!$J22</f>
        <v>0</v>
      </c>
      <c r="J449" s="72">
        <f>I449+(J$10-I$10)*率!$J22</f>
        <v>0</v>
      </c>
      <c r="K449" s="72">
        <f>J449+(K$10-J$10)*率!$J22</f>
        <v>0</v>
      </c>
      <c r="L449" s="72">
        <f>K449+(L$10-K$10)*率!$J22</f>
        <v>0</v>
      </c>
      <c r="M449" s="80">
        <f t="shared" ref="M449:AB450" si="203">L449</f>
        <v>0</v>
      </c>
      <c r="N449" s="80">
        <f t="shared" si="203"/>
        <v>0</v>
      </c>
      <c r="O449" s="80">
        <f t="shared" si="203"/>
        <v>0</v>
      </c>
      <c r="P449" s="80">
        <f t="shared" si="203"/>
        <v>0</v>
      </c>
      <c r="Q449" s="80">
        <f t="shared" si="203"/>
        <v>0</v>
      </c>
      <c r="R449" s="80">
        <f t="shared" si="203"/>
        <v>0</v>
      </c>
      <c r="S449" s="80">
        <f t="shared" si="203"/>
        <v>0</v>
      </c>
      <c r="T449" s="80">
        <f t="shared" si="203"/>
        <v>0</v>
      </c>
      <c r="U449" s="80">
        <f t="shared" si="203"/>
        <v>0</v>
      </c>
      <c r="V449" s="80">
        <f t="shared" si="203"/>
        <v>0</v>
      </c>
      <c r="W449" s="80">
        <f t="shared" si="203"/>
        <v>0</v>
      </c>
      <c r="X449" s="80">
        <f t="shared" si="203"/>
        <v>0</v>
      </c>
      <c r="Y449" s="80">
        <f t="shared" si="203"/>
        <v>0</v>
      </c>
      <c r="Z449" s="80">
        <f t="shared" si="203"/>
        <v>0</v>
      </c>
      <c r="AA449" s="80">
        <f t="shared" si="203"/>
        <v>0</v>
      </c>
      <c r="AB449" s="80">
        <f t="shared" si="203"/>
        <v>0</v>
      </c>
      <c r="AC449" s="80">
        <f t="shared" ref="X449:AF450" si="204">AB449</f>
        <v>0</v>
      </c>
      <c r="AD449" s="80">
        <f t="shared" si="204"/>
        <v>0</v>
      </c>
      <c r="AE449" s="80">
        <f t="shared" si="204"/>
        <v>0</v>
      </c>
      <c r="AF449" s="80">
        <f t="shared" si="204"/>
        <v>0</v>
      </c>
    </row>
    <row r="450" spans="1:32">
      <c r="A450" s="12" t="s">
        <v>48</v>
      </c>
      <c r="B450" s="27"/>
      <c r="C450" s="90">
        <f>C$10*率!S23</f>
        <v>-62.745098039215684</v>
      </c>
      <c r="D450" s="72">
        <f>C450-($C$450/4)</f>
        <v>-47.058823529411761</v>
      </c>
      <c r="E450" s="72">
        <f t="shared" ref="E450:G450" si="205">D450-($C$450/4)</f>
        <v>-31.372549019607838</v>
      </c>
      <c r="F450" s="72">
        <f t="shared" si="205"/>
        <v>-15.686274509803917</v>
      </c>
      <c r="G450" s="72">
        <f t="shared" si="205"/>
        <v>0</v>
      </c>
      <c r="H450" s="72">
        <f>G450+(H$10-G$10)*率!$J23</f>
        <v>0</v>
      </c>
      <c r="I450" s="72">
        <f>H450+(I$10-H$10)*率!$J23</f>
        <v>0</v>
      </c>
      <c r="J450" s="72">
        <f>I450+(J$10-I$10)*率!$J23</f>
        <v>0</v>
      </c>
      <c r="K450" s="72">
        <f>J450+(K$10-J$10)*率!$J23</f>
        <v>0</v>
      </c>
      <c r="L450" s="72">
        <f>K450+(L$10-K$10)*率!$J23</f>
        <v>0</v>
      </c>
      <c r="M450" s="80">
        <f t="shared" si="203"/>
        <v>0</v>
      </c>
      <c r="N450" s="80">
        <f t="shared" si="203"/>
        <v>0</v>
      </c>
      <c r="O450" s="80">
        <f t="shared" si="203"/>
        <v>0</v>
      </c>
      <c r="P450" s="80">
        <f t="shared" si="203"/>
        <v>0</v>
      </c>
      <c r="Q450" s="80">
        <f t="shared" si="203"/>
        <v>0</v>
      </c>
      <c r="R450" s="80">
        <f t="shared" si="203"/>
        <v>0</v>
      </c>
      <c r="S450" s="80">
        <f t="shared" si="203"/>
        <v>0</v>
      </c>
      <c r="T450" s="80">
        <f t="shared" si="203"/>
        <v>0</v>
      </c>
      <c r="U450" s="80">
        <f t="shared" si="203"/>
        <v>0</v>
      </c>
      <c r="V450" s="80">
        <f t="shared" si="203"/>
        <v>0</v>
      </c>
      <c r="W450" s="80">
        <f t="shared" si="203"/>
        <v>0</v>
      </c>
      <c r="X450" s="80">
        <f t="shared" si="204"/>
        <v>0</v>
      </c>
      <c r="Y450" s="80">
        <f t="shared" si="204"/>
        <v>0</v>
      </c>
      <c r="Z450" s="80">
        <f t="shared" si="204"/>
        <v>0</v>
      </c>
      <c r="AA450" s="80">
        <f t="shared" si="204"/>
        <v>0</v>
      </c>
      <c r="AB450" s="80">
        <f t="shared" si="204"/>
        <v>0</v>
      </c>
      <c r="AC450" s="80">
        <f t="shared" si="204"/>
        <v>0</v>
      </c>
      <c r="AD450" s="80">
        <f t="shared" si="204"/>
        <v>0</v>
      </c>
      <c r="AE450" s="80">
        <f t="shared" si="204"/>
        <v>0</v>
      </c>
      <c r="AF450" s="80">
        <f t="shared" si="204"/>
        <v>0</v>
      </c>
    </row>
    <row r="451" spans="1:32">
      <c r="A451" s="9" t="s">
        <v>96</v>
      </c>
    </row>
    <row r="452" spans="1:32">
      <c r="A452" s="12"/>
      <c r="B452" s="11"/>
      <c r="C452" s="26">
        <v>2015</v>
      </c>
      <c r="D452" s="26">
        <f t="shared" ref="D452:AF452" si="206">C452+5</f>
        <v>2020</v>
      </c>
      <c r="E452" s="26">
        <f t="shared" si="206"/>
        <v>2025</v>
      </c>
      <c r="F452" s="26">
        <f t="shared" si="206"/>
        <v>2030</v>
      </c>
      <c r="G452" s="26">
        <f t="shared" si="206"/>
        <v>2035</v>
      </c>
      <c r="H452" s="26">
        <f t="shared" si="206"/>
        <v>2040</v>
      </c>
      <c r="I452" s="26">
        <f t="shared" si="206"/>
        <v>2045</v>
      </c>
      <c r="J452" s="26">
        <f t="shared" si="206"/>
        <v>2050</v>
      </c>
      <c r="K452" s="26">
        <f t="shared" si="206"/>
        <v>2055</v>
      </c>
      <c r="L452" s="26">
        <f t="shared" si="206"/>
        <v>2060</v>
      </c>
      <c r="M452" s="26">
        <f t="shared" si="206"/>
        <v>2065</v>
      </c>
      <c r="N452" s="26">
        <f t="shared" si="206"/>
        <v>2070</v>
      </c>
      <c r="O452" s="26">
        <f t="shared" si="206"/>
        <v>2075</v>
      </c>
      <c r="P452" s="26">
        <f t="shared" si="206"/>
        <v>2080</v>
      </c>
      <c r="Q452" s="26">
        <f t="shared" si="206"/>
        <v>2085</v>
      </c>
      <c r="R452" s="26">
        <f t="shared" si="206"/>
        <v>2090</v>
      </c>
      <c r="S452" s="26">
        <f t="shared" si="206"/>
        <v>2095</v>
      </c>
      <c r="T452" s="26">
        <f t="shared" si="206"/>
        <v>2100</v>
      </c>
      <c r="U452" s="26">
        <f t="shared" si="206"/>
        <v>2105</v>
      </c>
      <c r="V452" s="26">
        <f t="shared" si="206"/>
        <v>2110</v>
      </c>
      <c r="W452" s="26">
        <f t="shared" si="206"/>
        <v>2115</v>
      </c>
      <c r="X452" s="26">
        <f t="shared" si="206"/>
        <v>2120</v>
      </c>
      <c r="Y452" s="26">
        <f t="shared" si="206"/>
        <v>2125</v>
      </c>
      <c r="Z452" s="26">
        <f t="shared" si="206"/>
        <v>2130</v>
      </c>
      <c r="AA452" s="26">
        <f t="shared" si="206"/>
        <v>2135</v>
      </c>
      <c r="AB452" s="26">
        <f t="shared" si="206"/>
        <v>2140</v>
      </c>
      <c r="AC452" s="26">
        <f t="shared" si="206"/>
        <v>2145</v>
      </c>
      <c r="AD452" s="26">
        <f t="shared" si="206"/>
        <v>2150</v>
      </c>
      <c r="AE452" s="26">
        <f t="shared" si="206"/>
        <v>2155</v>
      </c>
      <c r="AF452" s="26">
        <f t="shared" si="206"/>
        <v>2160</v>
      </c>
    </row>
    <row r="453" spans="1:32">
      <c r="A453" s="12" t="s">
        <v>31</v>
      </c>
      <c r="B453" s="27"/>
      <c r="C453" s="90">
        <f>C$10*率!S26</f>
        <v>198.69281045751632</v>
      </c>
      <c r="D453" s="72">
        <f>C453-($C$453/4)</f>
        <v>149.01960784313724</v>
      </c>
      <c r="E453" s="72">
        <f t="shared" ref="E453:G453" si="207">D453-($C$453/4)</f>
        <v>99.346405228758158</v>
      </c>
      <c r="F453" s="72">
        <f t="shared" si="207"/>
        <v>49.673202614379079</v>
      </c>
      <c r="G453" s="72">
        <f t="shared" si="207"/>
        <v>0</v>
      </c>
      <c r="H453" s="72">
        <f>G453+(H$10-G$10)*率!$J26</f>
        <v>0</v>
      </c>
      <c r="I453" s="72">
        <f>H453+(I$10-H$10)*率!$J26</f>
        <v>0</v>
      </c>
      <c r="J453" s="72">
        <f>I453+(J$10-I$10)*率!$J26</f>
        <v>0</v>
      </c>
      <c r="K453" s="72">
        <f>J453+(K$10-J$10)*率!$J26</f>
        <v>0</v>
      </c>
      <c r="L453" s="72">
        <f>K453+(L$10-K$10)*率!$J26</f>
        <v>0</v>
      </c>
      <c r="M453" s="80">
        <f t="shared" ref="M453:AB468" si="208">L453</f>
        <v>0</v>
      </c>
      <c r="N453" s="80">
        <f t="shared" si="208"/>
        <v>0</v>
      </c>
      <c r="O453" s="80">
        <f t="shared" si="208"/>
        <v>0</v>
      </c>
      <c r="P453" s="80">
        <f t="shared" si="208"/>
        <v>0</v>
      </c>
      <c r="Q453" s="80">
        <f t="shared" si="208"/>
        <v>0</v>
      </c>
      <c r="R453" s="80">
        <f t="shared" si="208"/>
        <v>0</v>
      </c>
      <c r="S453" s="80">
        <f t="shared" si="208"/>
        <v>0</v>
      </c>
      <c r="T453" s="80">
        <f t="shared" si="208"/>
        <v>0</v>
      </c>
      <c r="U453" s="80">
        <f t="shared" si="208"/>
        <v>0</v>
      </c>
      <c r="V453" s="80">
        <f t="shared" si="208"/>
        <v>0</v>
      </c>
      <c r="W453" s="80">
        <f t="shared" si="208"/>
        <v>0</v>
      </c>
      <c r="X453" s="80">
        <f t="shared" si="208"/>
        <v>0</v>
      </c>
      <c r="Y453" s="80">
        <f t="shared" si="208"/>
        <v>0</v>
      </c>
      <c r="Z453" s="80">
        <f t="shared" si="208"/>
        <v>0</v>
      </c>
      <c r="AA453" s="80">
        <f t="shared" si="208"/>
        <v>0</v>
      </c>
      <c r="AB453" s="80">
        <f t="shared" si="208"/>
        <v>0</v>
      </c>
      <c r="AC453" s="80">
        <f t="shared" ref="Y453:AF470" si="209">AB453</f>
        <v>0</v>
      </c>
      <c r="AD453" s="80">
        <f t="shared" si="209"/>
        <v>0</v>
      </c>
      <c r="AE453" s="80">
        <f t="shared" si="209"/>
        <v>0</v>
      </c>
      <c r="AF453" s="80">
        <f t="shared" si="209"/>
        <v>0</v>
      </c>
    </row>
    <row r="454" spans="1:32">
      <c r="A454" s="12" t="s">
        <v>32</v>
      </c>
      <c r="B454" s="27"/>
      <c r="C454" s="90">
        <f>C$10*率!S27</f>
        <v>-104.57516339869281</v>
      </c>
      <c r="D454" s="72">
        <f>C454-($C$454/4)</f>
        <v>-78.431372549019613</v>
      </c>
      <c r="E454" s="72">
        <f t="shared" ref="E454:G454" si="210">D454-($C$454/4)</f>
        <v>-52.287581699346411</v>
      </c>
      <c r="F454" s="72">
        <f t="shared" si="210"/>
        <v>-26.143790849673209</v>
      </c>
      <c r="G454" s="72">
        <f t="shared" si="210"/>
        <v>0</v>
      </c>
      <c r="H454" s="72">
        <f>G454+(H$10-G$10)*率!$J27</f>
        <v>0</v>
      </c>
      <c r="I454" s="72">
        <f>H454+(I$10-H$10)*率!$J27</f>
        <v>0</v>
      </c>
      <c r="J454" s="72">
        <f>I454+(J$10-I$10)*率!$J27</f>
        <v>0</v>
      </c>
      <c r="K454" s="72">
        <f>J454+(K$10-J$10)*率!$J27</f>
        <v>0</v>
      </c>
      <c r="L454" s="72">
        <f>K454+(L$10-K$10)*率!$J27</f>
        <v>0</v>
      </c>
      <c r="M454" s="80">
        <f t="shared" si="208"/>
        <v>0</v>
      </c>
      <c r="N454" s="80">
        <f t="shared" si="208"/>
        <v>0</v>
      </c>
      <c r="O454" s="80">
        <f t="shared" si="208"/>
        <v>0</v>
      </c>
      <c r="P454" s="80">
        <f t="shared" si="208"/>
        <v>0</v>
      </c>
      <c r="Q454" s="80">
        <f t="shared" si="208"/>
        <v>0</v>
      </c>
      <c r="R454" s="80">
        <f t="shared" si="208"/>
        <v>0</v>
      </c>
      <c r="S454" s="80">
        <f t="shared" si="208"/>
        <v>0</v>
      </c>
      <c r="T454" s="80">
        <f t="shared" si="208"/>
        <v>0</v>
      </c>
      <c r="U454" s="80">
        <f t="shared" si="208"/>
        <v>0</v>
      </c>
      <c r="V454" s="80">
        <f t="shared" si="208"/>
        <v>0</v>
      </c>
      <c r="W454" s="80">
        <f t="shared" si="208"/>
        <v>0</v>
      </c>
      <c r="X454" s="80">
        <f t="shared" si="208"/>
        <v>0</v>
      </c>
      <c r="Y454" s="80">
        <f t="shared" si="209"/>
        <v>0</v>
      </c>
      <c r="Z454" s="80">
        <f t="shared" si="209"/>
        <v>0</v>
      </c>
      <c r="AA454" s="80">
        <f t="shared" si="209"/>
        <v>0</v>
      </c>
      <c r="AB454" s="80">
        <f t="shared" si="209"/>
        <v>0</v>
      </c>
      <c r="AC454" s="80">
        <f t="shared" si="209"/>
        <v>0</v>
      </c>
      <c r="AD454" s="80">
        <f t="shared" si="209"/>
        <v>0</v>
      </c>
      <c r="AE454" s="80">
        <f t="shared" si="209"/>
        <v>0</v>
      </c>
      <c r="AF454" s="80">
        <f t="shared" si="209"/>
        <v>0</v>
      </c>
    </row>
    <row r="455" spans="1:32">
      <c r="A455" s="12" t="s">
        <v>33</v>
      </c>
      <c r="B455" s="27"/>
      <c r="C455" s="90">
        <f>C$10*率!S28</f>
        <v>-125.49019607843137</v>
      </c>
      <c r="D455" s="72">
        <f>C455-($C$455/4)</f>
        <v>-94.117647058823522</v>
      </c>
      <c r="E455" s="72">
        <f t="shared" ref="E455:G455" si="211">D455-($C$455/4)</f>
        <v>-62.745098039215677</v>
      </c>
      <c r="F455" s="72">
        <f t="shared" si="211"/>
        <v>-31.372549019607835</v>
      </c>
      <c r="G455" s="72">
        <f t="shared" si="211"/>
        <v>0</v>
      </c>
      <c r="H455" s="72">
        <f>G455+(H$10-G$10)*率!$J28</f>
        <v>0</v>
      </c>
      <c r="I455" s="72">
        <f>H455+(I$10-H$10)*率!$J28</f>
        <v>0</v>
      </c>
      <c r="J455" s="72">
        <f>I455+(J$10-I$10)*率!$J28</f>
        <v>0</v>
      </c>
      <c r="K455" s="72">
        <f>J455+(K$10-J$10)*率!$J28</f>
        <v>0</v>
      </c>
      <c r="L455" s="72">
        <f>K455+(L$10-K$10)*率!$J28</f>
        <v>0</v>
      </c>
      <c r="M455" s="80">
        <f t="shared" si="208"/>
        <v>0</v>
      </c>
      <c r="N455" s="80">
        <f t="shared" si="208"/>
        <v>0</v>
      </c>
      <c r="O455" s="80">
        <f t="shared" si="208"/>
        <v>0</v>
      </c>
      <c r="P455" s="80">
        <f t="shared" si="208"/>
        <v>0</v>
      </c>
      <c r="Q455" s="80">
        <f t="shared" si="208"/>
        <v>0</v>
      </c>
      <c r="R455" s="80">
        <f t="shared" si="208"/>
        <v>0</v>
      </c>
      <c r="S455" s="80">
        <f t="shared" si="208"/>
        <v>0</v>
      </c>
      <c r="T455" s="80">
        <f t="shared" si="208"/>
        <v>0</v>
      </c>
      <c r="U455" s="80">
        <f t="shared" si="208"/>
        <v>0</v>
      </c>
      <c r="V455" s="80">
        <f t="shared" si="208"/>
        <v>0</v>
      </c>
      <c r="W455" s="80">
        <f t="shared" si="208"/>
        <v>0</v>
      </c>
      <c r="X455" s="80">
        <f t="shared" si="208"/>
        <v>0</v>
      </c>
      <c r="Y455" s="80">
        <f t="shared" si="209"/>
        <v>0</v>
      </c>
      <c r="Z455" s="80">
        <f t="shared" si="209"/>
        <v>0</v>
      </c>
      <c r="AA455" s="80">
        <f t="shared" si="209"/>
        <v>0</v>
      </c>
      <c r="AB455" s="80">
        <f t="shared" si="209"/>
        <v>0</v>
      </c>
      <c r="AC455" s="80">
        <f t="shared" si="209"/>
        <v>0</v>
      </c>
      <c r="AD455" s="80">
        <f t="shared" si="209"/>
        <v>0</v>
      </c>
      <c r="AE455" s="80">
        <f t="shared" si="209"/>
        <v>0</v>
      </c>
      <c r="AF455" s="80">
        <f t="shared" si="209"/>
        <v>0</v>
      </c>
    </row>
    <row r="456" spans="1:32">
      <c r="A456" s="12" t="s">
        <v>34</v>
      </c>
      <c r="B456" s="27"/>
      <c r="C456" s="90">
        <f>C$10*率!S29</f>
        <v>-758.1699346405228</v>
      </c>
      <c r="D456" s="72">
        <f>C456-($C$456/4)</f>
        <v>-568.62745098039204</v>
      </c>
      <c r="E456" s="72">
        <f t="shared" ref="E456:G456" si="212">D456-($C$456/4)</f>
        <v>-379.08496732026134</v>
      </c>
      <c r="F456" s="72">
        <f t="shared" si="212"/>
        <v>-189.54248366013064</v>
      </c>
      <c r="G456" s="72">
        <f t="shared" si="212"/>
        <v>0</v>
      </c>
      <c r="H456" s="72">
        <f>G456+(H$10-G$10)*率!$J29</f>
        <v>0</v>
      </c>
      <c r="I456" s="72">
        <f>H456+(I$10-H$10)*率!$J29</f>
        <v>0</v>
      </c>
      <c r="J456" s="72">
        <f>I456+(J$10-I$10)*率!$J29</f>
        <v>0</v>
      </c>
      <c r="K456" s="72">
        <f>J456+(K$10-J$10)*率!$J29</f>
        <v>0</v>
      </c>
      <c r="L456" s="72">
        <f>K456+(L$10-K$10)*率!$J29</f>
        <v>0</v>
      </c>
      <c r="M456" s="80">
        <f t="shared" si="208"/>
        <v>0</v>
      </c>
      <c r="N456" s="80">
        <f t="shared" si="208"/>
        <v>0</v>
      </c>
      <c r="O456" s="80">
        <f t="shared" si="208"/>
        <v>0</v>
      </c>
      <c r="P456" s="80">
        <f t="shared" si="208"/>
        <v>0</v>
      </c>
      <c r="Q456" s="80">
        <f t="shared" si="208"/>
        <v>0</v>
      </c>
      <c r="R456" s="80">
        <f t="shared" si="208"/>
        <v>0</v>
      </c>
      <c r="S456" s="80">
        <f t="shared" si="208"/>
        <v>0</v>
      </c>
      <c r="T456" s="80">
        <f t="shared" si="208"/>
        <v>0</v>
      </c>
      <c r="U456" s="80">
        <f t="shared" si="208"/>
        <v>0</v>
      </c>
      <c r="V456" s="80">
        <f t="shared" si="208"/>
        <v>0</v>
      </c>
      <c r="W456" s="80">
        <f t="shared" si="208"/>
        <v>0</v>
      </c>
      <c r="X456" s="80">
        <f t="shared" si="208"/>
        <v>0</v>
      </c>
      <c r="Y456" s="80">
        <f t="shared" si="209"/>
        <v>0</v>
      </c>
      <c r="Z456" s="80">
        <f t="shared" si="209"/>
        <v>0</v>
      </c>
      <c r="AA456" s="80">
        <f t="shared" si="209"/>
        <v>0</v>
      </c>
      <c r="AB456" s="80">
        <f t="shared" si="209"/>
        <v>0</v>
      </c>
      <c r="AC456" s="80">
        <f t="shared" si="209"/>
        <v>0</v>
      </c>
      <c r="AD456" s="80">
        <f t="shared" si="209"/>
        <v>0</v>
      </c>
      <c r="AE456" s="80">
        <f t="shared" si="209"/>
        <v>0</v>
      </c>
      <c r="AF456" s="80">
        <f t="shared" si="209"/>
        <v>0</v>
      </c>
    </row>
    <row r="457" spans="1:32">
      <c r="A457" s="12" t="s">
        <v>35</v>
      </c>
      <c r="B457" s="27"/>
      <c r="C457" s="90">
        <f>C$10*率!S30</f>
        <v>-1960.7843137254902</v>
      </c>
      <c r="D457" s="72">
        <f>C457-($C$457/4)</f>
        <v>-1470.5882352941176</v>
      </c>
      <c r="E457" s="72">
        <f t="shared" ref="E457:G457" si="213">D457-($C$457/4)</f>
        <v>-980.39215686274497</v>
      </c>
      <c r="F457" s="72">
        <f t="shared" si="213"/>
        <v>-490.19607843137243</v>
      </c>
      <c r="G457" s="72">
        <f t="shared" si="213"/>
        <v>0</v>
      </c>
      <c r="H457" s="72">
        <f>G457+(H$10-G$10)*率!$J30</f>
        <v>0</v>
      </c>
      <c r="I457" s="72">
        <f>H457+(I$10-H$10)*率!$J30</f>
        <v>0</v>
      </c>
      <c r="J457" s="72">
        <f>I457+(J$10-I$10)*率!$J30</f>
        <v>0</v>
      </c>
      <c r="K457" s="72">
        <f>J457+(K$10-J$10)*率!$J30</f>
        <v>0</v>
      </c>
      <c r="L457" s="72">
        <f>K457+(L$10-K$10)*率!$J30</f>
        <v>0</v>
      </c>
      <c r="M457" s="80">
        <f t="shared" si="208"/>
        <v>0</v>
      </c>
      <c r="N457" s="80">
        <f t="shared" si="208"/>
        <v>0</v>
      </c>
      <c r="O457" s="80">
        <f t="shared" si="208"/>
        <v>0</v>
      </c>
      <c r="P457" s="80">
        <f t="shared" si="208"/>
        <v>0</v>
      </c>
      <c r="Q457" s="80">
        <f t="shared" si="208"/>
        <v>0</v>
      </c>
      <c r="R457" s="80">
        <f t="shared" si="208"/>
        <v>0</v>
      </c>
      <c r="S457" s="80">
        <f t="shared" si="208"/>
        <v>0</v>
      </c>
      <c r="T457" s="80">
        <f t="shared" si="208"/>
        <v>0</v>
      </c>
      <c r="U457" s="80">
        <f t="shared" si="208"/>
        <v>0</v>
      </c>
      <c r="V457" s="80">
        <f t="shared" si="208"/>
        <v>0</v>
      </c>
      <c r="W457" s="80">
        <f t="shared" si="208"/>
        <v>0</v>
      </c>
      <c r="X457" s="80">
        <f t="shared" si="208"/>
        <v>0</v>
      </c>
      <c r="Y457" s="80">
        <f t="shared" si="209"/>
        <v>0</v>
      </c>
      <c r="Z457" s="80">
        <f t="shared" si="209"/>
        <v>0</v>
      </c>
      <c r="AA457" s="80">
        <f t="shared" si="209"/>
        <v>0</v>
      </c>
      <c r="AB457" s="80">
        <f t="shared" si="209"/>
        <v>0</v>
      </c>
      <c r="AC457" s="80">
        <f t="shared" si="209"/>
        <v>0</v>
      </c>
      <c r="AD457" s="80">
        <f t="shared" si="209"/>
        <v>0</v>
      </c>
      <c r="AE457" s="80">
        <f t="shared" si="209"/>
        <v>0</v>
      </c>
      <c r="AF457" s="80">
        <f t="shared" si="209"/>
        <v>0</v>
      </c>
    </row>
    <row r="458" spans="1:32">
      <c r="A458" s="12" t="s">
        <v>36</v>
      </c>
      <c r="B458" s="27"/>
      <c r="C458" s="90">
        <f>C$10*率!S31</f>
        <v>-491.50326797385617</v>
      </c>
      <c r="D458" s="72">
        <f>C458-($C$458/4)</f>
        <v>-368.62745098039215</v>
      </c>
      <c r="E458" s="72">
        <f t="shared" ref="E458:G458" si="214">D458-($C$458/4)</f>
        <v>-245.75163398692811</v>
      </c>
      <c r="F458" s="72">
        <f t="shared" si="214"/>
        <v>-122.87581699346407</v>
      </c>
      <c r="G458" s="72">
        <f t="shared" si="214"/>
        <v>0</v>
      </c>
      <c r="H458" s="72">
        <f>G458+(H$10-G$10)*率!$J31</f>
        <v>0</v>
      </c>
      <c r="I458" s="72">
        <f>H458+(I$10-H$10)*率!$J31</f>
        <v>0</v>
      </c>
      <c r="J458" s="72">
        <f>I458+(J$10-I$10)*率!$J31</f>
        <v>0</v>
      </c>
      <c r="K458" s="72">
        <f>J458+(K$10-J$10)*率!$J31</f>
        <v>0</v>
      </c>
      <c r="L458" s="72">
        <f>K458+(L$10-K$10)*率!$J31</f>
        <v>0</v>
      </c>
      <c r="M458" s="80">
        <f t="shared" si="208"/>
        <v>0</v>
      </c>
      <c r="N458" s="80">
        <f t="shared" si="208"/>
        <v>0</v>
      </c>
      <c r="O458" s="80">
        <f t="shared" si="208"/>
        <v>0</v>
      </c>
      <c r="P458" s="80">
        <f t="shared" si="208"/>
        <v>0</v>
      </c>
      <c r="Q458" s="80">
        <f t="shared" si="208"/>
        <v>0</v>
      </c>
      <c r="R458" s="80">
        <f t="shared" si="208"/>
        <v>0</v>
      </c>
      <c r="S458" s="80">
        <f t="shared" si="208"/>
        <v>0</v>
      </c>
      <c r="T458" s="80">
        <f t="shared" si="208"/>
        <v>0</v>
      </c>
      <c r="U458" s="80">
        <f t="shared" si="208"/>
        <v>0</v>
      </c>
      <c r="V458" s="80">
        <f t="shared" si="208"/>
        <v>0</v>
      </c>
      <c r="W458" s="80">
        <f t="shared" si="208"/>
        <v>0</v>
      </c>
      <c r="X458" s="80">
        <f t="shared" si="208"/>
        <v>0</v>
      </c>
      <c r="Y458" s="80">
        <f t="shared" si="209"/>
        <v>0</v>
      </c>
      <c r="Z458" s="80">
        <f t="shared" si="209"/>
        <v>0</v>
      </c>
      <c r="AA458" s="80">
        <f t="shared" si="209"/>
        <v>0</v>
      </c>
      <c r="AB458" s="80">
        <f t="shared" si="209"/>
        <v>0</v>
      </c>
      <c r="AC458" s="80">
        <f t="shared" si="209"/>
        <v>0</v>
      </c>
      <c r="AD458" s="80">
        <f t="shared" si="209"/>
        <v>0</v>
      </c>
      <c r="AE458" s="80">
        <f t="shared" si="209"/>
        <v>0</v>
      </c>
      <c r="AF458" s="80">
        <f t="shared" si="209"/>
        <v>0</v>
      </c>
    </row>
    <row r="459" spans="1:32">
      <c r="A459" s="12" t="s">
        <v>37</v>
      </c>
      <c r="B459" s="27"/>
      <c r="C459" s="90">
        <f>C$10*率!S32</f>
        <v>-78.431372549019613</v>
      </c>
      <c r="D459" s="72">
        <f>C459-($C$459/4)</f>
        <v>-58.82352941176471</v>
      </c>
      <c r="E459" s="72">
        <f t="shared" ref="E459:G459" si="215">D459-($C$459/4)</f>
        <v>-39.215686274509807</v>
      </c>
      <c r="F459" s="72">
        <f t="shared" si="215"/>
        <v>-19.607843137254903</v>
      </c>
      <c r="G459" s="72">
        <f t="shared" si="215"/>
        <v>0</v>
      </c>
      <c r="H459" s="72">
        <f>G459+(H$10-G$10)*率!$J32</f>
        <v>0</v>
      </c>
      <c r="I459" s="72">
        <f>H459+(I$10-H$10)*率!$J32</f>
        <v>0</v>
      </c>
      <c r="J459" s="72">
        <f>I459+(J$10-I$10)*率!$J32</f>
        <v>0</v>
      </c>
      <c r="K459" s="72">
        <f>J459+(K$10-J$10)*率!$J32</f>
        <v>0</v>
      </c>
      <c r="L459" s="72">
        <f>K459+(L$10-K$10)*率!$J32</f>
        <v>0</v>
      </c>
      <c r="M459" s="80">
        <f t="shared" si="208"/>
        <v>0</v>
      </c>
      <c r="N459" s="80">
        <f t="shared" si="208"/>
        <v>0</v>
      </c>
      <c r="O459" s="80">
        <f t="shared" si="208"/>
        <v>0</v>
      </c>
      <c r="P459" s="80">
        <f t="shared" si="208"/>
        <v>0</v>
      </c>
      <c r="Q459" s="80">
        <f t="shared" si="208"/>
        <v>0</v>
      </c>
      <c r="R459" s="80">
        <f t="shared" si="208"/>
        <v>0</v>
      </c>
      <c r="S459" s="80">
        <f t="shared" si="208"/>
        <v>0</v>
      </c>
      <c r="T459" s="80">
        <f t="shared" si="208"/>
        <v>0</v>
      </c>
      <c r="U459" s="80">
        <f t="shared" si="208"/>
        <v>0</v>
      </c>
      <c r="V459" s="80">
        <f t="shared" si="208"/>
        <v>0</v>
      </c>
      <c r="W459" s="80">
        <f t="shared" si="208"/>
        <v>0</v>
      </c>
      <c r="X459" s="80">
        <f t="shared" si="208"/>
        <v>0</v>
      </c>
      <c r="Y459" s="80">
        <f t="shared" si="209"/>
        <v>0</v>
      </c>
      <c r="Z459" s="80">
        <f t="shared" si="209"/>
        <v>0</v>
      </c>
      <c r="AA459" s="80">
        <f t="shared" si="209"/>
        <v>0</v>
      </c>
      <c r="AB459" s="80">
        <f t="shared" si="209"/>
        <v>0</v>
      </c>
      <c r="AC459" s="80">
        <f t="shared" si="209"/>
        <v>0</v>
      </c>
      <c r="AD459" s="80">
        <f t="shared" si="209"/>
        <v>0</v>
      </c>
      <c r="AE459" s="80">
        <f t="shared" si="209"/>
        <v>0</v>
      </c>
      <c r="AF459" s="80">
        <f t="shared" si="209"/>
        <v>0</v>
      </c>
    </row>
    <row r="460" spans="1:32">
      <c r="A460" s="12" t="s">
        <v>38</v>
      </c>
      <c r="B460" s="27"/>
      <c r="C460" s="90">
        <f>C$10*率!S33</f>
        <v>-88.888888888888886</v>
      </c>
      <c r="D460" s="72">
        <f>C460-($C$460/4)</f>
        <v>-66.666666666666657</v>
      </c>
      <c r="E460" s="72">
        <f t="shared" ref="E460:G460" si="216">D460-($C$460/4)</f>
        <v>-44.444444444444436</v>
      </c>
      <c r="F460" s="72">
        <f t="shared" si="216"/>
        <v>-22.222222222222214</v>
      </c>
      <c r="G460" s="72">
        <f t="shared" si="216"/>
        <v>0</v>
      </c>
      <c r="H460" s="72">
        <f>G460+(H$10-G$10)*率!$J33</f>
        <v>0</v>
      </c>
      <c r="I460" s="72">
        <f>H460+(I$10-H$10)*率!$J33</f>
        <v>0</v>
      </c>
      <c r="J460" s="72">
        <f>I460+(J$10-I$10)*率!$J33</f>
        <v>0</v>
      </c>
      <c r="K460" s="72">
        <f>J460+(K$10-J$10)*率!$J33</f>
        <v>0</v>
      </c>
      <c r="L460" s="72">
        <f>K460+(L$10-K$10)*率!$J33</f>
        <v>0</v>
      </c>
      <c r="M460" s="80">
        <f t="shared" si="208"/>
        <v>0</v>
      </c>
      <c r="N460" s="80">
        <f t="shared" si="208"/>
        <v>0</v>
      </c>
      <c r="O460" s="80">
        <f t="shared" si="208"/>
        <v>0</v>
      </c>
      <c r="P460" s="80">
        <f t="shared" si="208"/>
        <v>0</v>
      </c>
      <c r="Q460" s="80">
        <f t="shared" si="208"/>
        <v>0</v>
      </c>
      <c r="R460" s="80">
        <f t="shared" si="208"/>
        <v>0</v>
      </c>
      <c r="S460" s="80">
        <f t="shared" si="208"/>
        <v>0</v>
      </c>
      <c r="T460" s="80">
        <f t="shared" si="208"/>
        <v>0</v>
      </c>
      <c r="U460" s="80">
        <f t="shared" si="208"/>
        <v>0</v>
      </c>
      <c r="V460" s="80">
        <f t="shared" si="208"/>
        <v>0</v>
      </c>
      <c r="W460" s="80">
        <f t="shared" si="208"/>
        <v>0</v>
      </c>
      <c r="X460" s="80">
        <f t="shared" si="208"/>
        <v>0</v>
      </c>
      <c r="Y460" s="80">
        <f t="shared" si="209"/>
        <v>0</v>
      </c>
      <c r="Z460" s="80">
        <f t="shared" si="209"/>
        <v>0</v>
      </c>
      <c r="AA460" s="80">
        <f t="shared" si="209"/>
        <v>0</v>
      </c>
      <c r="AB460" s="80">
        <f t="shared" si="209"/>
        <v>0</v>
      </c>
      <c r="AC460" s="80">
        <f t="shared" si="209"/>
        <v>0</v>
      </c>
      <c r="AD460" s="80">
        <f t="shared" si="209"/>
        <v>0</v>
      </c>
      <c r="AE460" s="80">
        <f t="shared" si="209"/>
        <v>0</v>
      </c>
      <c r="AF460" s="80">
        <f t="shared" si="209"/>
        <v>0</v>
      </c>
    </row>
    <row r="461" spans="1:32">
      <c r="A461" s="12" t="s">
        <v>39</v>
      </c>
      <c r="B461" s="27"/>
      <c r="C461" s="90">
        <f>C$10*率!S34</f>
        <v>31.372549019607842</v>
      </c>
      <c r="D461" s="72">
        <f>C461-($C$461/4)</f>
        <v>23.52941176470588</v>
      </c>
      <c r="E461" s="72">
        <f t="shared" ref="E461:G461" si="217">D461-($C$461/4)</f>
        <v>15.686274509803919</v>
      </c>
      <c r="F461" s="72">
        <f t="shared" si="217"/>
        <v>7.8431372549019587</v>
      </c>
      <c r="G461" s="72">
        <f t="shared" si="217"/>
        <v>0</v>
      </c>
      <c r="H461" s="72">
        <f>G461+(H$10-G$10)*率!$J34</f>
        <v>0</v>
      </c>
      <c r="I461" s="72">
        <f>H461+(I$10-H$10)*率!$J34</f>
        <v>0</v>
      </c>
      <c r="J461" s="72">
        <f>I461+(J$10-I$10)*率!$J34</f>
        <v>0</v>
      </c>
      <c r="K461" s="72">
        <f>J461+(K$10-J$10)*率!$J34</f>
        <v>0</v>
      </c>
      <c r="L461" s="72">
        <f>K461+(L$10-K$10)*率!$J34</f>
        <v>0</v>
      </c>
      <c r="M461" s="80">
        <f t="shared" si="208"/>
        <v>0</v>
      </c>
      <c r="N461" s="80">
        <f t="shared" si="208"/>
        <v>0</v>
      </c>
      <c r="O461" s="80">
        <f t="shared" si="208"/>
        <v>0</v>
      </c>
      <c r="P461" s="80">
        <f t="shared" si="208"/>
        <v>0</v>
      </c>
      <c r="Q461" s="80">
        <f t="shared" si="208"/>
        <v>0</v>
      </c>
      <c r="R461" s="80">
        <f t="shared" si="208"/>
        <v>0</v>
      </c>
      <c r="S461" s="80">
        <f t="shared" si="208"/>
        <v>0</v>
      </c>
      <c r="T461" s="80">
        <f t="shared" si="208"/>
        <v>0</v>
      </c>
      <c r="U461" s="80">
        <f t="shared" si="208"/>
        <v>0</v>
      </c>
      <c r="V461" s="80">
        <f t="shared" si="208"/>
        <v>0</v>
      </c>
      <c r="W461" s="80">
        <f t="shared" si="208"/>
        <v>0</v>
      </c>
      <c r="X461" s="80">
        <f t="shared" si="208"/>
        <v>0</v>
      </c>
      <c r="Y461" s="80">
        <f t="shared" si="209"/>
        <v>0</v>
      </c>
      <c r="Z461" s="80">
        <f t="shared" si="209"/>
        <v>0</v>
      </c>
      <c r="AA461" s="80">
        <f t="shared" si="209"/>
        <v>0</v>
      </c>
      <c r="AB461" s="80">
        <f t="shared" si="209"/>
        <v>0</v>
      </c>
      <c r="AC461" s="80">
        <f t="shared" si="209"/>
        <v>0</v>
      </c>
      <c r="AD461" s="80">
        <f t="shared" si="209"/>
        <v>0</v>
      </c>
      <c r="AE461" s="80">
        <f t="shared" si="209"/>
        <v>0</v>
      </c>
      <c r="AF461" s="80">
        <f t="shared" si="209"/>
        <v>0</v>
      </c>
    </row>
    <row r="462" spans="1:32">
      <c r="A462" s="12" t="s">
        <v>40</v>
      </c>
      <c r="B462" s="27"/>
      <c r="C462" s="90">
        <f>C$10*率!S35</f>
        <v>-235.29411764705881</v>
      </c>
      <c r="D462" s="72">
        <f>C462-($C$462/4)</f>
        <v>-176.47058823529412</v>
      </c>
      <c r="E462" s="72">
        <f t="shared" ref="E462:G462" si="218">D462-($C$462/4)</f>
        <v>-117.64705882352942</v>
      </c>
      <c r="F462" s="72">
        <f t="shared" si="218"/>
        <v>-58.823529411764717</v>
      </c>
      <c r="G462" s="72">
        <f t="shared" si="218"/>
        <v>0</v>
      </c>
      <c r="H462" s="72">
        <f>G462+(H$10-G$10)*率!$J35</f>
        <v>0</v>
      </c>
      <c r="I462" s="72">
        <f>H462+(I$10-H$10)*率!$J35</f>
        <v>0</v>
      </c>
      <c r="J462" s="72">
        <f>I462+(J$10-I$10)*率!$J35</f>
        <v>0</v>
      </c>
      <c r="K462" s="72">
        <f>J462+(K$10-J$10)*率!$J35</f>
        <v>0</v>
      </c>
      <c r="L462" s="72">
        <f>K462+(L$10-K$10)*率!$J35</f>
        <v>0</v>
      </c>
      <c r="M462" s="80">
        <f t="shared" si="208"/>
        <v>0</v>
      </c>
      <c r="N462" s="80">
        <f t="shared" si="208"/>
        <v>0</v>
      </c>
      <c r="O462" s="80">
        <f t="shared" si="208"/>
        <v>0</v>
      </c>
      <c r="P462" s="80">
        <f t="shared" si="208"/>
        <v>0</v>
      </c>
      <c r="Q462" s="80">
        <f t="shared" si="208"/>
        <v>0</v>
      </c>
      <c r="R462" s="80">
        <f t="shared" si="208"/>
        <v>0</v>
      </c>
      <c r="S462" s="80">
        <f t="shared" si="208"/>
        <v>0</v>
      </c>
      <c r="T462" s="80">
        <f t="shared" si="208"/>
        <v>0</v>
      </c>
      <c r="U462" s="80">
        <f t="shared" si="208"/>
        <v>0</v>
      </c>
      <c r="V462" s="80">
        <f t="shared" si="208"/>
        <v>0</v>
      </c>
      <c r="W462" s="80">
        <f t="shared" si="208"/>
        <v>0</v>
      </c>
      <c r="X462" s="80">
        <f t="shared" si="208"/>
        <v>0</v>
      </c>
      <c r="Y462" s="80">
        <f t="shared" si="209"/>
        <v>0</v>
      </c>
      <c r="Z462" s="80">
        <f t="shared" si="209"/>
        <v>0</v>
      </c>
      <c r="AA462" s="80">
        <f t="shared" si="209"/>
        <v>0</v>
      </c>
      <c r="AB462" s="80">
        <f t="shared" si="209"/>
        <v>0</v>
      </c>
      <c r="AC462" s="80">
        <f t="shared" si="209"/>
        <v>0</v>
      </c>
      <c r="AD462" s="80">
        <f t="shared" si="209"/>
        <v>0</v>
      </c>
      <c r="AE462" s="80">
        <f t="shared" si="209"/>
        <v>0</v>
      </c>
      <c r="AF462" s="80">
        <f t="shared" si="209"/>
        <v>0</v>
      </c>
    </row>
    <row r="463" spans="1:32">
      <c r="A463" s="12" t="s">
        <v>41</v>
      </c>
      <c r="B463" s="27"/>
      <c r="C463" s="90">
        <f>C$10*率!S36</f>
        <v>-94.117647058823522</v>
      </c>
      <c r="D463" s="72">
        <f>C463-($C$463/4)</f>
        <v>-70.588235294117638</v>
      </c>
      <c r="E463" s="72">
        <f t="shared" ref="E463:G463" si="219">D463-($C$463/4)</f>
        <v>-47.058823529411754</v>
      </c>
      <c r="F463" s="72">
        <f t="shared" si="219"/>
        <v>-23.529411764705873</v>
      </c>
      <c r="G463" s="72">
        <f t="shared" si="219"/>
        <v>0</v>
      </c>
      <c r="H463" s="72">
        <f>G463+(H$10-G$10)*率!$J36</f>
        <v>0</v>
      </c>
      <c r="I463" s="72">
        <f>H463+(I$10-H$10)*率!$J36</f>
        <v>0</v>
      </c>
      <c r="J463" s="72">
        <f>I463+(J$10-I$10)*率!$J36</f>
        <v>0</v>
      </c>
      <c r="K463" s="72">
        <f>J463+(K$10-J$10)*率!$J36</f>
        <v>0</v>
      </c>
      <c r="L463" s="72">
        <f>K463+(L$10-K$10)*率!$J36</f>
        <v>0</v>
      </c>
      <c r="M463" s="80">
        <f t="shared" si="208"/>
        <v>0</v>
      </c>
      <c r="N463" s="80">
        <f t="shared" si="208"/>
        <v>0</v>
      </c>
      <c r="O463" s="80">
        <f t="shared" si="208"/>
        <v>0</v>
      </c>
      <c r="P463" s="80">
        <f t="shared" si="208"/>
        <v>0</v>
      </c>
      <c r="Q463" s="80">
        <f t="shared" si="208"/>
        <v>0</v>
      </c>
      <c r="R463" s="80">
        <f t="shared" si="208"/>
        <v>0</v>
      </c>
      <c r="S463" s="80">
        <f t="shared" si="208"/>
        <v>0</v>
      </c>
      <c r="T463" s="80">
        <f t="shared" si="208"/>
        <v>0</v>
      </c>
      <c r="U463" s="80">
        <f t="shared" si="208"/>
        <v>0</v>
      </c>
      <c r="V463" s="80">
        <f t="shared" si="208"/>
        <v>0</v>
      </c>
      <c r="W463" s="80">
        <f t="shared" si="208"/>
        <v>0</v>
      </c>
      <c r="X463" s="80">
        <f t="shared" si="208"/>
        <v>0</v>
      </c>
      <c r="Y463" s="80">
        <f t="shared" si="209"/>
        <v>0</v>
      </c>
      <c r="Z463" s="80">
        <f t="shared" si="209"/>
        <v>0</v>
      </c>
      <c r="AA463" s="80">
        <f t="shared" si="209"/>
        <v>0</v>
      </c>
      <c r="AB463" s="80">
        <f t="shared" si="209"/>
        <v>0</v>
      </c>
      <c r="AC463" s="80">
        <f t="shared" si="209"/>
        <v>0</v>
      </c>
      <c r="AD463" s="80">
        <f t="shared" si="209"/>
        <v>0</v>
      </c>
      <c r="AE463" s="80">
        <f t="shared" si="209"/>
        <v>0</v>
      </c>
      <c r="AF463" s="80">
        <f t="shared" si="209"/>
        <v>0</v>
      </c>
    </row>
    <row r="464" spans="1:32">
      <c r="A464" s="12" t="s">
        <v>42</v>
      </c>
      <c r="B464" s="27"/>
      <c r="C464" s="90">
        <f>C$10*率!S37</f>
        <v>0</v>
      </c>
      <c r="D464" s="72">
        <f>C464-($C$464/4)</f>
        <v>0</v>
      </c>
      <c r="E464" s="72">
        <f t="shared" ref="E464:G464" si="220">D464-($C$464/4)</f>
        <v>0</v>
      </c>
      <c r="F464" s="72">
        <f t="shared" si="220"/>
        <v>0</v>
      </c>
      <c r="G464" s="72">
        <f t="shared" si="220"/>
        <v>0</v>
      </c>
      <c r="H464" s="72">
        <f>G464+(H$10-G$10)*率!$J37</f>
        <v>0</v>
      </c>
      <c r="I464" s="72">
        <f>H464+(I$10-H$10)*率!$J37</f>
        <v>0</v>
      </c>
      <c r="J464" s="72">
        <f>I464+(J$10-I$10)*率!$J37</f>
        <v>0</v>
      </c>
      <c r="K464" s="72">
        <f>J464+(K$10-J$10)*率!$J37</f>
        <v>0</v>
      </c>
      <c r="L464" s="72">
        <f>K464+(L$10-K$10)*率!$J37</f>
        <v>0</v>
      </c>
      <c r="M464" s="80">
        <f t="shared" si="208"/>
        <v>0</v>
      </c>
      <c r="N464" s="80">
        <f t="shared" si="208"/>
        <v>0</v>
      </c>
      <c r="O464" s="80">
        <f t="shared" si="208"/>
        <v>0</v>
      </c>
      <c r="P464" s="80">
        <f t="shared" si="208"/>
        <v>0</v>
      </c>
      <c r="Q464" s="80">
        <f t="shared" si="208"/>
        <v>0</v>
      </c>
      <c r="R464" s="80">
        <f t="shared" si="208"/>
        <v>0</v>
      </c>
      <c r="S464" s="80">
        <f t="shared" si="208"/>
        <v>0</v>
      </c>
      <c r="T464" s="80">
        <f t="shared" si="208"/>
        <v>0</v>
      </c>
      <c r="U464" s="80">
        <f t="shared" si="208"/>
        <v>0</v>
      </c>
      <c r="V464" s="80">
        <f t="shared" si="208"/>
        <v>0</v>
      </c>
      <c r="W464" s="80">
        <f t="shared" si="208"/>
        <v>0</v>
      </c>
      <c r="X464" s="80">
        <f t="shared" si="208"/>
        <v>0</v>
      </c>
      <c r="Y464" s="80">
        <f t="shared" si="209"/>
        <v>0</v>
      </c>
      <c r="Z464" s="80">
        <f t="shared" si="209"/>
        <v>0</v>
      </c>
      <c r="AA464" s="80">
        <f t="shared" si="209"/>
        <v>0</v>
      </c>
      <c r="AB464" s="80">
        <f t="shared" si="209"/>
        <v>0</v>
      </c>
      <c r="AC464" s="80">
        <f t="shared" si="209"/>
        <v>0</v>
      </c>
      <c r="AD464" s="80">
        <f t="shared" si="209"/>
        <v>0</v>
      </c>
      <c r="AE464" s="80">
        <f t="shared" si="209"/>
        <v>0</v>
      </c>
      <c r="AF464" s="80">
        <f t="shared" si="209"/>
        <v>0</v>
      </c>
    </row>
    <row r="465" spans="1:32">
      <c r="A465" s="12" t="s">
        <v>43</v>
      </c>
      <c r="B465" s="27"/>
      <c r="C465" s="90">
        <f>C$10*率!S38</f>
        <v>26.143790849673202</v>
      </c>
      <c r="D465" s="72">
        <f>C465-($C$465/4)</f>
        <v>19.607843137254903</v>
      </c>
      <c r="E465" s="72">
        <f t="shared" ref="E465:G465" si="221">D465-($C$465/4)</f>
        <v>13.071895424836603</v>
      </c>
      <c r="F465" s="72">
        <f t="shared" si="221"/>
        <v>6.5359477124183023</v>
      </c>
      <c r="G465" s="72">
        <f t="shared" si="221"/>
        <v>0</v>
      </c>
      <c r="H465" s="72">
        <f>G465+(H$10-G$10)*率!$J38</f>
        <v>0</v>
      </c>
      <c r="I465" s="72">
        <f>H465+(I$10-H$10)*率!$J38</f>
        <v>0</v>
      </c>
      <c r="J465" s="72">
        <f>I465+(J$10-I$10)*率!$J38</f>
        <v>0</v>
      </c>
      <c r="K465" s="72">
        <f>J465+(K$10-J$10)*率!$J38</f>
        <v>0</v>
      </c>
      <c r="L465" s="72">
        <f>K465+(L$10-K$10)*率!$J38</f>
        <v>0</v>
      </c>
      <c r="M465" s="80">
        <f t="shared" si="208"/>
        <v>0</v>
      </c>
      <c r="N465" s="80">
        <f t="shared" si="208"/>
        <v>0</v>
      </c>
      <c r="O465" s="80">
        <f t="shared" si="208"/>
        <v>0</v>
      </c>
      <c r="P465" s="80">
        <f t="shared" si="208"/>
        <v>0</v>
      </c>
      <c r="Q465" s="80">
        <f t="shared" si="208"/>
        <v>0</v>
      </c>
      <c r="R465" s="80">
        <f t="shared" si="208"/>
        <v>0</v>
      </c>
      <c r="S465" s="80">
        <f t="shared" si="208"/>
        <v>0</v>
      </c>
      <c r="T465" s="80">
        <f t="shared" si="208"/>
        <v>0</v>
      </c>
      <c r="U465" s="80">
        <f t="shared" si="208"/>
        <v>0</v>
      </c>
      <c r="V465" s="80">
        <f t="shared" si="208"/>
        <v>0</v>
      </c>
      <c r="W465" s="80">
        <f t="shared" si="208"/>
        <v>0</v>
      </c>
      <c r="X465" s="80">
        <f t="shared" si="208"/>
        <v>0</v>
      </c>
      <c r="Y465" s="80">
        <f t="shared" si="209"/>
        <v>0</v>
      </c>
      <c r="Z465" s="80">
        <f t="shared" si="209"/>
        <v>0</v>
      </c>
      <c r="AA465" s="80">
        <f t="shared" si="209"/>
        <v>0</v>
      </c>
      <c r="AB465" s="80">
        <f t="shared" si="209"/>
        <v>0</v>
      </c>
      <c r="AC465" s="80">
        <f t="shared" si="209"/>
        <v>0</v>
      </c>
      <c r="AD465" s="80">
        <f t="shared" si="209"/>
        <v>0</v>
      </c>
      <c r="AE465" s="80">
        <f t="shared" si="209"/>
        <v>0</v>
      </c>
      <c r="AF465" s="80">
        <f t="shared" si="209"/>
        <v>0</v>
      </c>
    </row>
    <row r="466" spans="1:32">
      <c r="A466" s="12" t="s">
        <v>44</v>
      </c>
      <c r="B466" s="27"/>
      <c r="C466" s="90">
        <f>C$10*率!S39</f>
        <v>-26.143790849673202</v>
      </c>
      <c r="D466" s="72">
        <f>C466-($C$466/4)</f>
        <v>-19.607843137254903</v>
      </c>
      <c r="E466" s="72">
        <f t="shared" ref="E466:G466" si="222">D466-($C$466/4)</f>
        <v>-13.071895424836603</v>
      </c>
      <c r="F466" s="72">
        <f t="shared" si="222"/>
        <v>-6.5359477124183023</v>
      </c>
      <c r="G466" s="72">
        <f t="shared" si="222"/>
        <v>0</v>
      </c>
      <c r="H466" s="72">
        <f>G466+(H$10-G$10)*率!$J39</f>
        <v>0</v>
      </c>
      <c r="I466" s="72">
        <f>H466+(I$10-H$10)*率!$J39</f>
        <v>0</v>
      </c>
      <c r="J466" s="72">
        <f>I466+(J$10-I$10)*率!$J39</f>
        <v>0</v>
      </c>
      <c r="K466" s="72">
        <f>J466+(K$10-J$10)*率!$J39</f>
        <v>0</v>
      </c>
      <c r="L466" s="72">
        <f>K466+(L$10-K$10)*率!$J39</f>
        <v>0</v>
      </c>
      <c r="M466" s="80">
        <f t="shared" si="208"/>
        <v>0</v>
      </c>
      <c r="N466" s="80">
        <f t="shared" si="208"/>
        <v>0</v>
      </c>
      <c r="O466" s="80">
        <f t="shared" si="208"/>
        <v>0</v>
      </c>
      <c r="P466" s="80">
        <f t="shared" si="208"/>
        <v>0</v>
      </c>
      <c r="Q466" s="80">
        <f t="shared" si="208"/>
        <v>0</v>
      </c>
      <c r="R466" s="80">
        <f t="shared" si="208"/>
        <v>0</v>
      </c>
      <c r="S466" s="80">
        <f t="shared" si="208"/>
        <v>0</v>
      </c>
      <c r="T466" s="80">
        <f t="shared" si="208"/>
        <v>0</v>
      </c>
      <c r="U466" s="80">
        <f t="shared" si="208"/>
        <v>0</v>
      </c>
      <c r="V466" s="80">
        <f t="shared" si="208"/>
        <v>0</v>
      </c>
      <c r="W466" s="80">
        <f t="shared" si="208"/>
        <v>0</v>
      </c>
      <c r="X466" s="80">
        <f t="shared" si="208"/>
        <v>0</v>
      </c>
      <c r="Y466" s="80">
        <f t="shared" si="209"/>
        <v>0</v>
      </c>
      <c r="Z466" s="80">
        <f t="shared" si="209"/>
        <v>0</v>
      </c>
      <c r="AA466" s="80">
        <f t="shared" si="209"/>
        <v>0</v>
      </c>
      <c r="AB466" s="80">
        <f t="shared" si="209"/>
        <v>0</v>
      </c>
      <c r="AC466" s="80">
        <f t="shared" si="209"/>
        <v>0</v>
      </c>
      <c r="AD466" s="80">
        <f t="shared" si="209"/>
        <v>0</v>
      </c>
      <c r="AE466" s="80">
        <f t="shared" si="209"/>
        <v>0</v>
      </c>
      <c r="AF466" s="80">
        <f t="shared" si="209"/>
        <v>0</v>
      </c>
    </row>
    <row r="467" spans="1:32">
      <c r="A467" s="12" t="s">
        <v>45</v>
      </c>
      <c r="B467" s="27"/>
      <c r="C467" s="90">
        <f>C$10*率!S40</f>
        <v>-36.601307189542489</v>
      </c>
      <c r="D467" s="72">
        <f>C467-($C$467/4)</f>
        <v>-27.450980392156865</v>
      </c>
      <c r="E467" s="72">
        <f t="shared" ref="E467:G467" si="223">D467-($C$467/4)</f>
        <v>-18.300653594771241</v>
      </c>
      <c r="F467" s="72">
        <f t="shared" si="223"/>
        <v>-9.1503267973856186</v>
      </c>
      <c r="G467" s="72">
        <f t="shared" si="223"/>
        <v>0</v>
      </c>
      <c r="H467" s="72">
        <f>G467+(H$10-G$10)*率!$J40</f>
        <v>0</v>
      </c>
      <c r="I467" s="72">
        <f>H467+(I$10-H$10)*率!$J40</f>
        <v>0</v>
      </c>
      <c r="J467" s="72">
        <f>I467+(J$10-I$10)*率!$J40</f>
        <v>0</v>
      </c>
      <c r="K467" s="72">
        <f>J467+(K$10-J$10)*率!$J40</f>
        <v>0</v>
      </c>
      <c r="L467" s="72">
        <f>K467+(L$10-K$10)*率!$J40</f>
        <v>0</v>
      </c>
      <c r="M467" s="80">
        <f t="shared" si="208"/>
        <v>0</v>
      </c>
      <c r="N467" s="80">
        <f t="shared" si="208"/>
        <v>0</v>
      </c>
      <c r="O467" s="80">
        <f t="shared" si="208"/>
        <v>0</v>
      </c>
      <c r="P467" s="80">
        <f t="shared" si="208"/>
        <v>0</v>
      </c>
      <c r="Q467" s="80">
        <f t="shared" si="208"/>
        <v>0</v>
      </c>
      <c r="R467" s="80">
        <f t="shared" si="208"/>
        <v>0</v>
      </c>
      <c r="S467" s="80">
        <f t="shared" si="208"/>
        <v>0</v>
      </c>
      <c r="T467" s="80">
        <f t="shared" si="208"/>
        <v>0</v>
      </c>
      <c r="U467" s="80">
        <f t="shared" si="208"/>
        <v>0</v>
      </c>
      <c r="V467" s="80">
        <f t="shared" si="208"/>
        <v>0</v>
      </c>
      <c r="W467" s="80">
        <f t="shared" si="208"/>
        <v>0</v>
      </c>
      <c r="X467" s="80">
        <f t="shared" si="208"/>
        <v>0</v>
      </c>
      <c r="Y467" s="80">
        <f t="shared" si="209"/>
        <v>0</v>
      </c>
      <c r="Z467" s="80">
        <f t="shared" si="209"/>
        <v>0</v>
      </c>
      <c r="AA467" s="80">
        <f t="shared" si="209"/>
        <v>0</v>
      </c>
      <c r="AB467" s="80">
        <f t="shared" si="209"/>
        <v>0</v>
      </c>
      <c r="AC467" s="80">
        <f t="shared" si="209"/>
        <v>0</v>
      </c>
      <c r="AD467" s="80">
        <f t="shared" si="209"/>
        <v>0</v>
      </c>
      <c r="AE467" s="80">
        <f t="shared" si="209"/>
        <v>0</v>
      </c>
      <c r="AF467" s="80">
        <f t="shared" si="209"/>
        <v>0</v>
      </c>
    </row>
    <row r="468" spans="1:32">
      <c r="A468" s="12" t="s">
        <v>46</v>
      </c>
      <c r="B468" s="27"/>
      <c r="C468" s="90">
        <f>C$10*率!S41</f>
        <v>-162.09150326797388</v>
      </c>
      <c r="D468" s="72">
        <f>C468-($C$468/4)</f>
        <v>-121.56862745098042</v>
      </c>
      <c r="E468" s="72">
        <f t="shared" ref="E468:G468" si="224">D468-($C$468/4)</f>
        <v>-81.045751633986953</v>
      </c>
      <c r="F468" s="72">
        <f t="shared" si="224"/>
        <v>-40.522875816993484</v>
      </c>
      <c r="G468" s="72">
        <f t="shared" si="224"/>
        <v>0</v>
      </c>
      <c r="H468" s="72">
        <f>G468+(H$10-G$10)*率!$J41</f>
        <v>0</v>
      </c>
      <c r="I468" s="72">
        <f>H468+(I$10-H$10)*率!$J41</f>
        <v>0</v>
      </c>
      <c r="J468" s="72">
        <f>I468+(J$10-I$10)*率!$J41</f>
        <v>0</v>
      </c>
      <c r="K468" s="72">
        <f>J468+(K$10-J$10)*率!$J41</f>
        <v>0</v>
      </c>
      <c r="L468" s="72">
        <f>K468+(L$10-K$10)*率!$J41</f>
        <v>0</v>
      </c>
      <c r="M468" s="80">
        <f t="shared" si="208"/>
        <v>0</v>
      </c>
      <c r="N468" s="80">
        <f t="shared" si="208"/>
        <v>0</v>
      </c>
      <c r="O468" s="80">
        <f t="shared" si="208"/>
        <v>0</v>
      </c>
      <c r="P468" s="80">
        <f t="shared" si="208"/>
        <v>0</v>
      </c>
      <c r="Q468" s="80">
        <f t="shared" si="208"/>
        <v>0</v>
      </c>
      <c r="R468" s="80">
        <f t="shared" si="208"/>
        <v>0</v>
      </c>
      <c r="S468" s="80">
        <f t="shared" si="208"/>
        <v>0</v>
      </c>
      <c r="T468" s="80">
        <f t="shared" si="208"/>
        <v>0</v>
      </c>
      <c r="U468" s="80">
        <f t="shared" si="208"/>
        <v>0</v>
      </c>
      <c r="V468" s="80">
        <f t="shared" si="208"/>
        <v>0</v>
      </c>
      <c r="W468" s="80">
        <f t="shared" si="208"/>
        <v>0</v>
      </c>
      <c r="X468" s="80">
        <f t="shared" si="208"/>
        <v>0</v>
      </c>
      <c r="Y468" s="80">
        <f t="shared" si="209"/>
        <v>0</v>
      </c>
      <c r="Z468" s="80">
        <f t="shared" si="209"/>
        <v>0</v>
      </c>
      <c r="AA468" s="80">
        <f t="shared" si="209"/>
        <v>0</v>
      </c>
      <c r="AB468" s="80">
        <f t="shared" si="209"/>
        <v>0</v>
      </c>
      <c r="AC468" s="80">
        <f t="shared" si="209"/>
        <v>0</v>
      </c>
      <c r="AD468" s="80">
        <f t="shared" si="209"/>
        <v>0</v>
      </c>
      <c r="AE468" s="80">
        <f t="shared" si="209"/>
        <v>0</v>
      </c>
      <c r="AF468" s="80">
        <f t="shared" si="209"/>
        <v>0</v>
      </c>
    </row>
    <row r="469" spans="1:32">
      <c r="A469" s="12" t="s">
        <v>47</v>
      </c>
      <c r="B469" s="27"/>
      <c r="C469" s="90">
        <f>C$10*率!S42</f>
        <v>-141.1764705882353</v>
      </c>
      <c r="D469" s="72">
        <f>C469-($C$469/4)</f>
        <v>-105.88235294117648</v>
      </c>
      <c r="E469" s="72">
        <f t="shared" ref="E469:G469" si="225">D469-($C$469/4)</f>
        <v>-70.588235294117652</v>
      </c>
      <c r="F469" s="72">
        <f t="shared" si="225"/>
        <v>-35.294117647058826</v>
      </c>
      <c r="G469" s="72">
        <f t="shared" si="225"/>
        <v>0</v>
      </c>
      <c r="H469" s="72">
        <f>G469+(H$10-G$10)*率!$J42</f>
        <v>0</v>
      </c>
      <c r="I469" s="72">
        <f>H469+(I$10-H$10)*率!$J42</f>
        <v>0</v>
      </c>
      <c r="J469" s="72">
        <f>I469+(J$10-I$10)*率!$J42</f>
        <v>0</v>
      </c>
      <c r="K469" s="72">
        <f>J469+(K$10-J$10)*率!$J42</f>
        <v>0</v>
      </c>
      <c r="L469" s="72">
        <f>K469+(L$10-K$10)*率!$J42</f>
        <v>0</v>
      </c>
      <c r="M469" s="80">
        <f t="shared" ref="M469:X470" si="226">L469</f>
        <v>0</v>
      </c>
      <c r="N469" s="80">
        <f t="shared" si="226"/>
        <v>0</v>
      </c>
      <c r="O469" s="80">
        <f t="shared" si="226"/>
        <v>0</v>
      </c>
      <c r="P469" s="80">
        <f t="shared" si="226"/>
        <v>0</v>
      </c>
      <c r="Q469" s="80">
        <f t="shared" si="226"/>
        <v>0</v>
      </c>
      <c r="R469" s="80">
        <f t="shared" si="226"/>
        <v>0</v>
      </c>
      <c r="S469" s="80">
        <f t="shared" si="226"/>
        <v>0</v>
      </c>
      <c r="T469" s="80">
        <f t="shared" si="226"/>
        <v>0</v>
      </c>
      <c r="U469" s="80">
        <f t="shared" si="226"/>
        <v>0</v>
      </c>
      <c r="V469" s="80">
        <f t="shared" si="226"/>
        <v>0</v>
      </c>
      <c r="W469" s="80">
        <f t="shared" si="226"/>
        <v>0</v>
      </c>
      <c r="X469" s="80">
        <f t="shared" si="226"/>
        <v>0</v>
      </c>
      <c r="Y469" s="80">
        <f t="shared" si="209"/>
        <v>0</v>
      </c>
      <c r="Z469" s="80">
        <f t="shared" si="209"/>
        <v>0</v>
      </c>
      <c r="AA469" s="80">
        <f t="shared" si="209"/>
        <v>0</v>
      </c>
      <c r="AB469" s="80">
        <f t="shared" si="209"/>
        <v>0</v>
      </c>
      <c r="AC469" s="80">
        <f t="shared" si="209"/>
        <v>0</v>
      </c>
      <c r="AD469" s="80">
        <f t="shared" si="209"/>
        <v>0</v>
      </c>
      <c r="AE469" s="80">
        <f t="shared" si="209"/>
        <v>0</v>
      </c>
      <c r="AF469" s="80">
        <f t="shared" si="209"/>
        <v>0</v>
      </c>
    </row>
    <row r="470" spans="1:32">
      <c r="A470" s="12" t="s">
        <v>48</v>
      </c>
      <c r="B470" s="27"/>
      <c r="C470" s="90">
        <f>C$10*率!S43</f>
        <v>-156.86274509803923</v>
      </c>
      <c r="D470" s="72">
        <f>C470-($C$470/4)</f>
        <v>-117.64705882352942</v>
      </c>
      <c r="E470" s="72">
        <f t="shared" ref="E470:G470" si="227">D470-($C$470/4)</f>
        <v>-78.431372549019613</v>
      </c>
      <c r="F470" s="72">
        <f t="shared" si="227"/>
        <v>-39.215686274509807</v>
      </c>
      <c r="G470" s="72">
        <f t="shared" si="227"/>
        <v>0</v>
      </c>
      <c r="H470" s="72">
        <f>G470+(H$10-G$10)*率!$J43</f>
        <v>0</v>
      </c>
      <c r="I470" s="72">
        <f>H470+(I$10-H$10)*率!$J43</f>
        <v>0</v>
      </c>
      <c r="J470" s="72">
        <f>I470+(J$10-I$10)*率!$J43</f>
        <v>0</v>
      </c>
      <c r="K470" s="72">
        <f>J470+(K$10-J$10)*率!$J43</f>
        <v>0</v>
      </c>
      <c r="L470" s="72">
        <f>K470+(L$10-K$10)*率!$J43</f>
        <v>0</v>
      </c>
      <c r="M470" s="80">
        <f t="shared" si="226"/>
        <v>0</v>
      </c>
      <c r="N470" s="80">
        <f t="shared" si="226"/>
        <v>0</v>
      </c>
      <c r="O470" s="80">
        <f t="shared" si="226"/>
        <v>0</v>
      </c>
      <c r="P470" s="80">
        <f t="shared" si="226"/>
        <v>0</v>
      </c>
      <c r="Q470" s="80">
        <f t="shared" si="226"/>
        <v>0</v>
      </c>
      <c r="R470" s="80">
        <f t="shared" si="226"/>
        <v>0</v>
      </c>
      <c r="S470" s="80">
        <f t="shared" si="226"/>
        <v>0</v>
      </c>
      <c r="T470" s="80">
        <f t="shared" si="226"/>
        <v>0</v>
      </c>
      <c r="U470" s="80">
        <f t="shared" si="226"/>
        <v>0</v>
      </c>
      <c r="V470" s="80">
        <f t="shared" si="226"/>
        <v>0</v>
      </c>
      <c r="W470" s="80">
        <f t="shared" si="226"/>
        <v>0</v>
      </c>
      <c r="X470" s="80">
        <f t="shared" si="226"/>
        <v>0</v>
      </c>
      <c r="Y470" s="80">
        <f t="shared" si="209"/>
        <v>0</v>
      </c>
      <c r="Z470" s="80">
        <f t="shared" si="209"/>
        <v>0</v>
      </c>
      <c r="AA470" s="80">
        <f t="shared" si="209"/>
        <v>0</v>
      </c>
      <c r="AB470" s="80">
        <f t="shared" si="209"/>
        <v>0</v>
      </c>
      <c r="AC470" s="80">
        <f t="shared" si="209"/>
        <v>0</v>
      </c>
      <c r="AD470" s="80">
        <f t="shared" si="209"/>
        <v>0</v>
      </c>
      <c r="AE470" s="80">
        <f t="shared" si="209"/>
        <v>0</v>
      </c>
      <c r="AF470" s="80">
        <f t="shared" si="209"/>
        <v>0</v>
      </c>
    </row>
    <row r="471" spans="1:32">
      <c r="A471" s="6"/>
    </row>
    <row r="472" spans="1:32">
      <c r="A472" s="29" t="s">
        <v>49</v>
      </c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</row>
    <row r="473" spans="1:32">
      <c r="A473" s="12"/>
      <c r="B473" s="27"/>
      <c r="C473" s="11">
        <v>2015</v>
      </c>
      <c r="D473" s="11">
        <f t="shared" ref="D473:AF473" si="228">C473+5</f>
        <v>2020</v>
      </c>
      <c r="E473" s="11">
        <f t="shared" si="228"/>
        <v>2025</v>
      </c>
      <c r="F473" s="11">
        <f t="shared" si="228"/>
        <v>2030</v>
      </c>
      <c r="G473" s="11">
        <f t="shared" si="228"/>
        <v>2035</v>
      </c>
      <c r="H473" s="11">
        <f t="shared" si="228"/>
        <v>2040</v>
      </c>
      <c r="I473" s="11">
        <f t="shared" si="228"/>
        <v>2045</v>
      </c>
      <c r="J473" s="11">
        <f t="shared" si="228"/>
        <v>2050</v>
      </c>
      <c r="K473" s="11">
        <f t="shared" si="228"/>
        <v>2055</v>
      </c>
      <c r="L473" s="11">
        <f t="shared" si="228"/>
        <v>2060</v>
      </c>
      <c r="M473" s="11">
        <f t="shared" si="228"/>
        <v>2065</v>
      </c>
      <c r="N473" s="11">
        <f t="shared" si="228"/>
        <v>2070</v>
      </c>
      <c r="O473" s="11">
        <f t="shared" si="228"/>
        <v>2075</v>
      </c>
      <c r="P473" s="11">
        <f t="shared" si="228"/>
        <v>2080</v>
      </c>
      <c r="Q473" s="11">
        <f t="shared" si="228"/>
        <v>2085</v>
      </c>
      <c r="R473" s="11">
        <f t="shared" si="228"/>
        <v>2090</v>
      </c>
      <c r="S473" s="11">
        <f t="shared" si="228"/>
        <v>2095</v>
      </c>
      <c r="T473" s="11">
        <f t="shared" si="228"/>
        <v>2100</v>
      </c>
      <c r="U473" s="11">
        <f t="shared" si="228"/>
        <v>2105</v>
      </c>
      <c r="V473" s="11">
        <f t="shared" si="228"/>
        <v>2110</v>
      </c>
      <c r="W473" s="11">
        <f t="shared" si="228"/>
        <v>2115</v>
      </c>
      <c r="X473" s="11">
        <f t="shared" si="228"/>
        <v>2120</v>
      </c>
      <c r="Y473" s="11">
        <f t="shared" si="228"/>
        <v>2125</v>
      </c>
      <c r="Z473" s="11">
        <f t="shared" si="228"/>
        <v>2130</v>
      </c>
      <c r="AA473" s="11">
        <f t="shared" si="228"/>
        <v>2135</v>
      </c>
      <c r="AB473" s="11">
        <f t="shared" si="228"/>
        <v>2140</v>
      </c>
      <c r="AC473" s="11">
        <f t="shared" si="228"/>
        <v>2145</v>
      </c>
      <c r="AD473" s="11">
        <f t="shared" si="228"/>
        <v>2150</v>
      </c>
      <c r="AE473" s="11">
        <f t="shared" si="228"/>
        <v>2155</v>
      </c>
      <c r="AF473" s="11">
        <f t="shared" si="228"/>
        <v>2160</v>
      </c>
    </row>
    <row r="474" spans="1:32">
      <c r="A474" s="12"/>
      <c r="B474" s="27"/>
      <c r="C474" s="36">
        <v>0.19747000000000001</v>
      </c>
      <c r="D474" s="36">
        <v>0.18403</v>
      </c>
      <c r="E474" s="36">
        <v>0.18343000000000001</v>
      </c>
      <c r="F474" s="36">
        <v>0.18819</v>
      </c>
      <c r="G474" s="36">
        <v>0.19273999999999999</v>
      </c>
      <c r="H474" s="36">
        <v>0.19342000000000001</v>
      </c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F474" s="42"/>
    </row>
    <row r="475" spans="1:32">
      <c r="A475" s="6"/>
    </row>
    <row r="476" spans="1:32">
      <c r="A476" s="29" t="s">
        <v>50</v>
      </c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</row>
    <row r="477" spans="1:32" hidden="1">
      <c r="A477" s="12"/>
      <c r="B477" s="27"/>
      <c r="C477" s="11">
        <v>2015</v>
      </c>
      <c r="D477" s="11">
        <f t="shared" ref="D477:AF477" si="229">C477+5</f>
        <v>2020</v>
      </c>
      <c r="E477" s="11">
        <f t="shared" si="229"/>
        <v>2025</v>
      </c>
      <c r="F477" s="11">
        <f t="shared" si="229"/>
        <v>2030</v>
      </c>
      <c r="G477" s="11">
        <f t="shared" si="229"/>
        <v>2035</v>
      </c>
      <c r="H477" s="11">
        <f t="shared" si="229"/>
        <v>2040</v>
      </c>
      <c r="I477" s="11">
        <f t="shared" si="229"/>
        <v>2045</v>
      </c>
      <c r="J477" s="11">
        <f t="shared" si="229"/>
        <v>2050</v>
      </c>
      <c r="K477" s="11">
        <f t="shared" si="229"/>
        <v>2055</v>
      </c>
      <c r="L477" s="11">
        <f t="shared" si="229"/>
        <v>2060</v>
      </c>
      <c r="M477" s="11">
        <f t="shared" si="229"/>
        <v>2065</v>
      </c>
      <c r="N477" s="11">
        <f t="shared" si="229"/>
        <v>2070</v>
      </c>
      <c r="O477" s="11">
        <f t="shared" si="229"/>
        <v>2075</v>
      </c>
      <c r="P477" s="11">
        <f t="shared" si="229"/>
        <v>2080</v>
      </c>
      <c r="Q477" s="11">
        <f t="shared" si="229"/>
        <v>2085</v>
      </c>
      <c r="R477" s="11">
        <f t="shared" si="229"/>
        <v>2090</v>
      </c>
      <c r="S477" s="11">
        <f t="shared" si="229"/>
        <v>2095</v>
      </c>
      <c r="T477" s="11">
        <f t="shared" si="229"/>
        <v>2100</v>
      </c>
      <c r="U477" s="11">
        <f t="shared" si="229"/>
        <v>2105</v>
      </c>
      <c r="V477" s="11">
        <f t="shared" si="229"/>
        <v>2110</v>
      </c>
      <c r="W477" s="11">
        <f t="shared" si="229"/>
        <v>2115</v>
      </c>
      <c r="X477" s="11">
        <f t="shared" si="229"/>
        <v>2120</v>
      </c>
      <c r="Y477" s="11">
        <f t="shared" si="229"/>
        <v>2125</v>
      </c>
      <c r="Z477" s="11">
        <f t="shared" si="229"/>
        <v>2130</v>
      </c>
      <c r="AA477" s="11">
        <f t="shared" si="229"/>
        <v>2135</v>
      </c>
      <c r="AB477" s="11">
        <f t="shared" si="229"/>
        <v>2140</v>
      </c>
      <c r="AC477" s="11">
        <f t="shared" si="229"/>
        <v>2145</v>
      </c>
      <c r="AD477" s="11">
        <f t="shared" si="229"/>
        <v>2150</v>
      </c>
      <c r="AE477" s="11">
        <f t="shared" si="229"/>
        <v>2155</v>
      </c>
      <c r="AF477" s="11">
        <f t="shared" si="229"/>
        <v>2160</v>
      </c>
    </row>
    <row r="478" spans="1:32">
      <c r="A478" s="12"/>
      <c r="B478" s="27"/>
      <c r="C478" s="62">
        <v>105.41000000000005</v>
      </c>
      <c r="D478" s="62">
        <v>105.40000000000005</v>
      </c>
      <c r="E478" s="62">
        <v>105.40000000000003</v>
      </c>
      <c r="F478" s="62">
        <v>105.39999999999998</v>
      </c>
      <c r="G478" s="62">
        <v>105.4</v>
      </c>
      <c r="H478" s="62">
        <v>105.40999999999998</v>
      </c>
      <c r="I478" s="43">
        <f>H478</f>
        <v>105.40999999999998</v>
      </c>
      <c r="J478" s="43">
        <f>I478</f>
        <v>105.40999999999998</v>
      </c>
      <c r="K478" s="43">
        <f>J478</f>
        <v>105.40999999999998</v>
      </c>
      <c r="L478" s="43">
        <f>K478</f>
        <v>105.40999999999998</v>
      </c>
      <c r="M478" s="43">
        <f t="shared" ref="M478:AF478" si="230">L478</f>
        <v>105.40999999999998</v>
      </c>
      <c r="N478" s="43">
        <f t="shared" si="230"/>
        <v>105.40999999999998</v>
      </c>
      <c r="O478" s="43">
        <f t="shared" si="230"/>
        <v>105.40999999999998</v>
      </c>
      <c r="P478" s="43">
        <f t="shared" si="230"/>
        <v>105.40999999999998</v>
      </c>
      <c r="Q478" s="43">
        <f t="shared" si="230"/>
        <v>105.40999999999998</v>
      </c>
      <c r="R478" s="43">
        <f t="shared" si="230"/>
        <v>105.40999999999998</v>
      </c>
      <c r="S478" s="43">
        <f t="shared" si="230"/>
        <v>105.40999999999998</v>
      </c>
      <c r="T478" s="43">
        <f t="shared" si="230"/>
        <v>105.40999999999998</v>
      </c>
      <c r="U478" s="43">
        <f t="shared" si="230"/>
        <v>105.40999999999998</v>
      </c>
      <c r="V478" s="43">
        <f t="shared" si="230"/>
        <v>105.40999999999998</v>
      </c>
      <c r="W478" s="43">
        <f t="shared" si="230"/>
        <v>105.40999999999998</v>
      </c>
      <c r="X478" s="43">
        <f t="shared" si="230"/>
        <v>105.40999999999998</v>
      </c>
      <c r="Y478" s="43">
        <f t="shared" si="230"/>
        <v>105.40999999999998</v>
      </c>
      <c r="Z478" s="43">
        <f t="shared" si="230"/>
        <v>105.40999999999998</v>
      </c>
      <c r="AA478" s="43">
        <f t="shared" si="230"/>
        <v>105.40999999999998</v>
      </c>
      <c r="AB478" s="43">
        <f t="shared" si="230"/>
        <v>105.40999999999998</v>
      </c>
      <c r="AC478" s="43">
        <f t="shared" si="230"/>
        <v>105.40999999999998</v>
      </c>
      <c r="AD478" s="43">
        <f t="shared" si="230"/>
        <v>105.40999999999998</v>
      </c>
      <c r="AE478" s="43">
        <f t="shared" si="230"/>
        <v>105.40999999999998</v>
      </c>
      <c r="AF478" s="43">
        <f t="shared" si="230"/>
        <v>105.40999999999998</v>
      </c>
    </row>
    <row r="479" spans="1:32" customFormat="1"/>
  </sheetData>
  <phoneticPr fontId="3"/>
  <dataValidations count="1">
    <dataValidation imeMode="off" allowBlank="1" showInputMessage="1" showErrorMessage="1" sqref="B4:AF47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推計G</vt:lpstr>
      <vt:lpstr>超長期G</vt:lpstr>
      <vt:lpstr>率</vt:lpstr>
      <vt:lpstr>使用しない</vt:lpstr>
      <vt:lpstr>(将来展望）北中部</vt:lpstr>
      <vt:lpstr>（将来展望）南部</vt:lpstr>
      <vt:lpstr>推計G!Print_Area</vt:lpstr>
      <vt:lpstr>超長期G!Print_Area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規晴</dc:creator>
  <cp:lastModifiedBy>三重県</cp:lastModifiedBy>
  <cp:lastPrinted>2015-05-20T02:16:04Z</cp:lastPrinted>
  <dcterms:created xsi:type="dcterms:W3CDTF">2015-02-09T04:11:55Z</dcterms:created>
  <dcterms:modified xsi:type="dcterms:W3CDTF">2015-09-03T16:18:27Z</dcterms:modified>
</cp:coreProperties>
</file>