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164\食品乳肉衛生班\4_乳肉衛生班\01_動物愛護\★Ｒ５（２０２３）\13 動物取扱業\03 登録簿HP掲載\03 健危課での修正・HCへ確認\★番地なしのデータ\"/>
    </mc:Choice>
  </mc:AlternateContent>
  <bookViews>
    <workbookView xWindow="0" yWindow="0" windowWidth="20490" windowHeight="7095" tabRatio="445"/>
  </bookViews>
  <sheets>
    <sheet name="菊池（まとめ）R5.3.31現在 (番地なし)" sheetId="12" r:id="rId1"/>
    <sheet name="菊池（まとめ）R5.3.31現在" sheetId="11" r:id="rId2"/>
  </sheets>
  <definedNames>
    <definedName name="_xlnm._FilterDatabase" localSheetId="0" hidden="1">'菊池（まとめ）R5.3.31現在 (番地なし)'!$G$6:$G$145</definedName>
    <definedName name="_xlnm.Print_Area" localSheetId="1">'菊池（まとめ）R5.3.31現在'!$A$1:$I$141</definedName>
    <definedName name="_xlnm.Print_Area" localSheetId="0">'菊池（まとめ）R5.3.31現在 (番地なし)'!$A$1:$I$145</definedName>
    <definedName name="_xlnm.Print_Titles" localSheetId="0">'菊池（まとめ）R5.3.31現在 (番地なし)'!$1:$2</definedName>
  </definedNames>
  <calcPr calcId="162913"/>
</workbook>
</file>

<file path=xl/calcChain.xml><?xml version="1.0" encoding="utf-8"?>
<calcChain xmlns="http://schemas.openxmlformats.org/spreadsheetml/2006/main">
  <c r="R7" i="12" l="1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5" i="12"/>
  <c r="R36" i="12"/>
  <c r="R33" i="12"/>
  <c r="R34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6" i="12"/>
  <c r="L103" i="12" l="1"/>
  <c r="L102" i="12"/>
  <c r="J102" i="12"/>
  <c r="L7" i="12" l="1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6" i="12"/>
  <c r="J145" i="12" l="1"/>
  <c r="J144" i="12"/>
  <c r="J143" i="12"/>
  <c r="J142" i="12"/>
  <c r="J141" i="12"/>
  <c r="J140" i="12"/>
  <c r="J139" i="12"/>
  <c r="J138" i="12"/>
  <c r="J136" i="12"/>
  <c r="J135" i="12"/>
  <c r="J134" i="12"/>
  <c r="J133" i="12"/>
  <c r="J132" i="12"/>
  <c r="J131" i="12"/>
  <c r="J130" i="12"/>
  <c r="J128" i="12"/>
  <c r="J127" i="12"/>
  <c r="J126" i="12"/>
  <c r="J125" i="12"/>
  <c r="J124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20" i="11"/>
  <c r="J121" i="11"/>
  <c r="J122" i="11"/>
  <c r="J123" i="11"/>
  <c r="J124" i="11"/>
  <c r="J126" i="11"/>
  <c r="J127" i="11"/>
  <c r="J128" i="11"/>
  <c r="J129" i="11"/>
  <c r="J130" i="11"/>
  <c r="J131" i="11"/>
  <c r="J132" i="11"/>
  <c r="J134" i="11"/>
  <c r="J135" i="11"/>
  <c r="J136" i="11"/>
  <c r="J137" i="11"/>
  <c r="J138" i="11"/>
  <c r="J139" i="11"/>
  <c r="J140" i="11"/>
  <c r="J141" i="11"/>
  <c r="J6" i="11"/>
</calcChain>
</file>

<file path=xl/sharedStrings.xml><?xml version="1.0" encoding="utf-8"?>
<sst xmlns="http://schemas.openxmlformats.org/spreadsheetml/2006/main" count="2274" uniqueCount="1008">
  <si>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1"/>
  </si>
  <si>
    <t>登録番号</t>
    <rPh sb="0" eb="2">
      <t>トウロク</t>
    </rPh>
    <rPh sb="2" eb="4">
      <t>バンゴウ</t>
    </rPh>
    <phoneticPr fontId="1"/>
  </si>
  <si>
    <t>（販売）</t>
    <rPh sb="1" eb="3">
      <t>ハンバイ</t>
    </rPh>
    <phoneticPr fontId="1"/>
  </si>
  <si>
    <t>（保管）</t>
    <rPh sb="1" eb="3">
      <t>ホカン</t>
    </rPh>
    <phoneticPr fontId="1"/>
  </si>
  <si>
    <t>上ノ堀雅子</t>
  </si>
  <si>
    <t>合志市野々島１０２１</t>
  </si>
  <si>
    <t>VALMONTケンネル</t>
  </si>
  <si>
    <t>合志市竹迫１８９１－４</t>
  </si>
  <si>
    <t>東　敏則</t>
  </si>
  <si>
    <t>東祐一</t>
  </si>
  <si>
    <t>第一種動物取扱業者登録簿　　（菊池保健所管内）</t>
    <rPh sb="0" eb="1">
      <t>ダイ</t>
    </rPh>
    <rPh sb="1" eb="3">
      <t>イッシュ</t>
    </rPh>
    <rPh sb="3" eb="5">
      <t>ドウブツ</t>
    </rPh>
    <rPh sb="5" eb="7">
      <t>トリアツカイ</t>
    </rPh>
    <rPh sb="7" eb="9">
      <t>ギョウシャ</t>
    </rPh>
    <rPh sb="9" eb="12">
      <t>トウロクボ</t>
    </rPh>
    <rPh sb="15" eb="17">
      <t>キクチ</t>
    </rPh>
    <rPh sb="17" eb="19">
      <t>ホケン</t>
    </rPh>
    <rPh sb="19" eb="20">
      <t>ショ</t>
    </rPh>
    <rPh sb="20" eb="22">
      <t>カンナイ</t>
    </rPh>
    <phoneticPr fontId="1"/>
  </si>
  <si>
    <t>No.</t>
    <phoneticPr fontId="1"/>
  </si>
  <si>
    <t>氏     名
（法人にあっては、
名称及び代表者の氏名）</t>
    <rPh sb="0" eb="1">
      <t>シ</t>
    </rPh>
    <rPh sb="6" eb="7">
      <t>メイ</t>
    </rPh>
    <rPh sb="9" eb="11">
      <t>ホウジン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1"/>
  </si>
  <si>
    <t>事  業  所</t>
    <rPh sb="0" eb="1">
      <t>コト</t>
    </rPh>
    <rPh sb="3" eb="4">
      <t>ギョウ</t>
    </rPh>
    <rPh sb="6" eb="7">
      <t>ショ</t>
    </rPh>
    <phoneticPr fontId="1"/>
  </si>
  <si>
    <t>動物取扱責任者
の氏名</t>
    <rPh sb="0" eb="2">
      <t>ドウブツ</t>
    </rPh>
    <rPh sb="2" eb="4">
      <t>トリアツカイ</t>
    </rPh>
    <rPh sb="4" eb="7">
      <t>セキニンシャ</t>
    </rPh>
    <rPh sb="9" eb="11">
      <t>シメイ</t>
    </rPh>
    <phoneticPr fontId="1"/>
  </si>
  <si>
    <t>主として取扱う
動物の種類及び数</t>
    <rPh sb="0" eb="1">
      <t>シュ</t>
    </rPh>
    <rPh sb="4" eb="5">
      <t>ト</t>
    </rPh>
    <rPh sb="5" eb="6">
      <t>アツカ</t>
    </rPh>
    <rPh sb="8" eb="10">
      <t>ドウブツ</t>
    </rPh>
    <rPh sb="11" eb="13">
      <t>シュルイ</t>
    </rPh>
    <rPh sb="13" eb="14">
      <t>オヨ</t>
    </rPh>
    <rPh sb="15" eb="16">
      <t>カズ</t>
    </rPh>
    <phoneticPr fontId="1"/>
  </si>
  <si>
    <t>登録（更新）
年月日</t>
    <rPh sb="0" eb="2">
      <t>トウロク</t>
    </rPh>
    <rPh sb="3" eb="5">
      <t>コウシン</t>
    </rPh>
    <rPh sb="7" eb="10">
      <t>ネンガッピ</t>
    </rPh>
    <phoneticPr fontId="1"/>
  </si>
  <si>
    <t>名  称</t>
    <rPh sb="0" eb="1">
      <t>ナ</t>
    </rPh>
    <rPh sb="3" eb="4">
      <t>ショウ</t>
    </rPh>
    <phoneticPr fontId="1"/>
  </si>
  <si>
    <t>B．I．S</t>
  </si>
  <si>
    <t>MOLU</t>
  </si>
  <si>
    <t>TBN</t>
  </si>
  <si>
    <t>リトルデビル・チワワ</t>
  </si>
  <si>
    <t>藤岡　美鈴</t>
  </si>
  <si>
    <t>ｆｕｗａ　ｍｏｃｏ　ｐｏｏｄｌｅ</t>
  </si>
  <si>
    <t>ＫＹＵＳＹＵ　ＯＴＡＮＩ</t>
  </si>
  <si>
    <t>ＲＡＲＡ ＆ ＭＩＯ</t>
  </si>
  <si>
    <t>PETIT　ANGE</t>
  </si>
  <si>
    <t>森田　誠司</t>
  </si>
  <si>
    <t>BAO/BAB</t>
  </si>
  <si>
    <t>スリザリン</t>
  </si>
  <si>
    <t>森野　恭平</t>
  </si>
  <si>
    <t>Via Padova　５５</t>
  </si>
  <si>
    <t>岡本　貴志</t>
  </si>
  <si>
    <t>empress dynasty</t>
  </si>
  <si>
    <t>No.</t>
    <phoneticPr fontId="1"/>
  </si>
  <si>
    <t>氏名
（法人にあっては、
名称及び代表者の氏名）</t>
    <rPh sb="0" eb="2">
      <t>シメイ</t>
    </rPh>
    <rPh sb="4" eb="6">
      <t>ホウジン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1"/>
  </si>
  <si>
    <t>ドギーウォッシュ</t>
  </si>
  <si>
    <t>ペットケアサロン・ファミリー</t>
  </si>
  <si>
    <t>（貸出）</t>
    <rPh sb="1" eb="3">
      <t>カシダシ</t>
    </rPh>
    <phoneticPr fontId="1"/>
  </si>
  <si>
    <t>氏　　　　名
（法人にあっては、
名称及び代表者の氏名）</t>
    <rPh sb="0" eb="1">
      <t>シ</t>
    </rPh>
    <rPh sb="5" eb="6">
      <t>メイ</t>
    </rPh>
    <rPh sb="8" eb="10">
      <t>ホウジン</t>
    </rPh>
    <rPh sb="17" eb="19">
      <t>メイショウ</t>
    </rPh>
    <rPh sb="19" eb="20">
      <t>オヨ</t>
    </rPh>
    <rPh sb="21" eb="24">
      <t>ダイヒョウシャ</t>
    </rPh>
    <rPh sb="25" eb="27">
      <t>シメイ</t>
    </rPh>
    <phoneticPr fontId="1"/>
  </si>
  <si>
    <t>（訓練）</t>
    <rPh sb="1" eb="3">
      <t>クンレン</t>
    </rPh>
    <phoneticPr fontId="1"/>
  </si>
  <si>
    <t>登録（登録）
年月日</t>
    <rPh sb="0" eb="2">
      <t>トウロク</t>
    </rPh>
    <rPh sb="3" eb="5">
      <t>トウロク</t>
    </rPh>
    <rPh sb="7" eb="10">
      <t>ネンガッピ</t>
    </rPh>
    <phoneticPr fontId="1"/>
  </si>
  <si>
    <t>（展示）</t>
    <rPh sb="1" eb="3">
      <t>テンジ</t>
    </rPh>
    <phoneticPr fontId="1"/>
  </si>
  <si>
    <t>NO.</t>
    <phoneticPr fontId="1"/>
  </si>
  <si>
    <t>氏      名
（法人にあっては、
名称及び代表者の氏名）</t>
    <rPh sb="0" eb="1">
      <t>シ</t>
    </rPh>
    <rPh sb="7" eb="8">
      <t>メイ</t>
    </rPh>
    <rPh sb="10" eb="12">
      <t>ホウジン</t>
    </rPh>
    <rPh sb="19" eb="21">
      <t>メイショウ</t>
    </rPh>
    <rPh sb="21" eb="22">
      <t>オヨ</t>
    </rPh>
    <rPh sb="23" eb="26">
      <t>ダイヒョウシャ</t>
    </rPh>
    <rPh sb="27" eb="29">
      <t>シメイ</t>
    </rPh>
    <phoneticPr fontId="1"/>
  </si>
  <si>
    <t xml:space="preserve">Candy </t>
  </si>
  <si>
    <t>K.B.S</t>
  </si>
  <si>
    <t>ペットショップＣｏｏ＆ＲＩＫＵカリーノ菊陽店</t>
  </si>
  <si>
    <t>福田　俊美</t>
  </si>
  <si>
    <t>株式会社 老犬ホームトップ</t>
  </si>
  <si>
    <t>フェスティーナー・レンテー</t>
  </si>
  <si>
    <t>ペットハウス　マリ</t>
  </si>
  <si>
    <t>Little・momo</t>
  </si>
  <si>
    <t>ParkMeyer DogHouse</t>
  </si>
  <si>
    <t>CURIMU</t>
  </si>
  <si>
    <t>ドッグ　スタジオ</t>
  </si>
  <si>
    <t>1 STEP</t>
  </si>
  <si>
    <t>DOG RUN CAFE ひなたぼっこ</t>
  </si>
  <si>
    <t>グルーミングショップ
　abc dog</t>
  </si>
  <si>
    <t>ＷＡＮ　ＬＯＶＥ</t>
  </si>
  <si>
    <t>うさぎ</t>
  </si>
  <si>
    <t>ゆるりカフェ</t>
  </si>
  <si>
    <t>ふれあい東牧場</t>
  </si>
  <si>
    <t>所在地</t>
    <rPh sb="0" eb="3">
      <t>ショザイチ</t>
    </rPh>
    <phoneticPr fontId="1"/>
  </si>
  <si>
    <t>爬虫類</t>
  </si>
  <si>
    <t>犬(10)</t>
  </si>
  <si>
    <t>犬(4)</t>
  </si>
  <si>
    <t>菊保R1販第10号</t>
  </si>
  <si>
    <t>菊保R2販第1号</t>
  </si>
  <si>
    <t>菊保H30保第1号</t>
  </si>
  <si>
    <t>菊保R2保第3号</t>
  </si>
  <si>
    <t>(株)コーワペッツコーポレーション</t>
  </si>
  <si>
    <t>ペッツランドヒロセ菊陽店</t>
  </si>
  <si>
    <t>菊池郡菊陽町津久礼２５２７番地２</t>
  </si>
  <si>
    <t>常盤　幸誠</t>
  </si>
  <si>
    <t>犬（25）猫（5）他</t>
  </si>
  <si>
    <t>平成３０年１１月１５日</t>
  </si>
  <si>
    <t>菊保H３０販第５号</t>
  </si>
  <si>
    <t>合志市御代志１６６５－１７３</t>
  </si>
  <si>
    <t>犬（10）繁殖　猫（4）</t>
  </si>
  <si>
    <t>平成３０年１０月１日</t>
  </si>
  <si>
    <t>菊保H30販第３号</t>
  </si>
  <si>
    <t>園田進一郎</t>
  </si>
  <si>
    <t>園田牧場</t>
  </si>
  <si>
    <t>合志市野々島４９１４</t>
  </si>
  <si>
    <t>犬（５)</t>
  </si>
  <si>
    <t>平成３０年７月６日</t>
  </si>
  <si>
    <t>菊保Ｈ30販第２号</t>
  </si>
  <si>
    <t>有限会社　ワンラブ
代表取締役　小林　励</t>
  </si>
  <si>
    <t>ワンラブ　ザ・ファクトリーニシムタ合志店</t>
  </si>
  <si>
    <t>合志市竹迫２２８５</t>
  </si>
  <si>
    <t>江口　優里奈</t>
  </si>
  <si>
    <t>犬（５０）、猫（１６）</t>
  </si>
  <si>
    <t>平成３１年４月２６日</t>
  </si>
  <si>
    <t>菊保Ｈ３１販第１号</t>
  </si>
  <si>
    <t>株式会社ニシムタ
代表取締役社長　西牟田敏明</t>
  </si>
  <si>
    <t>ザ・ファクトリー　ニシムタ合志店</t>
  </si>
  <si>
    <t>下川　五月</t>
  </si>
  <si>
    <t>うさぎ（１０）、ハムスター（２０）、フクロモモンガ（２）、シマリス（２）、ハリネズミ（２）、セキセイインコ（１０）、文鳥（８）、ヒョウモントカゲモドキ（４）、フトアゴヒゲトカゲ（２）、コーンスネーク（２）</t>
  </si>
  <si>
    <t>菊保Ｈ３１販第２号</t>
  </si>
  <si>
    <t>古市　健二</t>
  </si>
  <si>
    <t>熊本しぐれ</t>
  </si>
  <si>
    <t>合志市豊岡２４５</t>
  </si>
  <si>
    <t>犬（４０）繁殖</t>
  </si>
  <si>
    <t>令和１年６月４日</t>
  </si>
  <si>
    <t>菊保Ｒ１販第１号</t>
  </si>
  <si>
    <t>松永　美香</t>
  </si>
  <si>
    <t>合志市豊岡５０２－１</t>
  </si>
  <si>
    <t>猫（6）繁殖</t>
  </si>
  <si>
    <t>菊保Ｒ１販第２号</t>
  </si>
  <si>
    <t>ワンラブ　ゆめタウン光の森</t>
  </si>
  <si>
    <t>菊池郡菊陽町光の森７丁目３３－１</t>
  </si>
  <si>
    <t>古山　空</t>
  </si>
  <si>
    <t>犬（40）、猫（56）、ハムスター（90）、ウサギ（10）、フェレット（3）、デグー（10）、モルモット（10）、ハリネズミ（10）、チンチラ（5）、ミーアキャット（1）、モモンガ（10）、豚（２）</t>
  </si>
  <si>
    <t>令和１年６月２０日</t>
  </si>
  <si>
    <t>菊保Ｒ１販第３号</t>
  </si>
  <si>
    <t>木下　和人</t>
  </si>
  <si>
    <t>九州木下荘</t>
  </si>
  <si>
    <t>合志市野々島３１８６－２</t>
  </si>
  <si>
    <t>犬（10）繁殖</t>
  </si>
  <si>
    <t>令和１年７月８日</t>
  </si>
  <si>
    <t>菊保Ｒ１販第４号</t>
  </si>
  <si>
    <t>岡　かおり</t>
  </si>
  <si>
    <t>プードル専門店 おか</t>
  </si>
  <si>
    <t>菊池郡大津町杉水８６１－８</t>
  </si>
  <si>
    <t>犬（5）繁殖</t>
  </si>
  <si>
    <t>令和１年10月18日</t>
  </si>
  <si>
    <t>菊保Ｒ１販第5号</t>
  </si>
  <si>
    <t>冨田　窓花</t>
  </si>
  <si>
    <t>肥後疾風荘</t>
  </si>
  <si>
    <t>合志市幾久富１０６１</t>
  </si>
  <si>
    <t>藤井　裕介</t>
  </si>
  <si>
    <t>令和１年11月12日</t>
  </si>
  <si>
    <t>菊保R１販第6号</t>
  </si>
  <si>
    <t>アクアショップ　ザ・ディープ
金魚屋　誠</t>
  </si>
  <si>
    <t>合志市幾久富１７５８－９８</t>
  </si>
  <si>
    <t>令和２年３月１９日</t>
  </si>
  <si>
    <t>菊保R1販第８号</t>
  </si>
  <si>
    <t>坂田　尚</t>
  </si>
  <si>
    <t>菊池郡菊陽町久保田２０２－２</t>
  </si>
  <si>
    <t>インドホシガメ（2）、ヒョウモントカゲモドキ（2）</t>
  </si>
  <si>
    <t>令和２年３月27日</t>
  </si>
  <si>
    <t>木原　哲也</t>
  </si>
  <si>
    <t>木原ファミリィー（kihara Family）</t>
  </si>
  <si>
    <t>菊池市原２２７０－４７</t>
  </si>
  <si>
    <t>犬（１５０）繁殖</t>
  </si>
  <si>
    <t>令和２年５月２０日</t>
  </si>
  <si>
    <t>菊池郡菊陽町津久礼２２２４－２</t>
  </si>
  <si>
    <t>ヒョウモントカゲモドキ（５）</t>
  </si>
  <si>
    <t>令和２年５月２５日</t>
  </si>
  <si>
    <t>菊保R２販第２号</t>
  </si>
  <si>
    <t>合志市上庄２６８１</t>
  </si>
  <si>
    <t>犬（６）繁殖</t>
  </si>
  <si>
    <t>令和２年５月２７日</t>
  </si>
  <si>
    <t>菊保R２販第３号</t>
  </si>
  <si>
    <t>松永　笑子</t>
  </si>
  <si>
    <t>合志市豊岡２０００－１５８７</t>
  </si>
  <si>
    <t>犬（３）繁殖</t>
  </si>
  <si>
    <t>令和２年５月２８日</t>
  </si>
  <si>
    <t>菊保R２販第５号</t>
  </si>
  <si>
    <t>五輪　愛加</t>
  </si>
  <si>
    <t>合志市豊岡２５００－２５</t>
  </si>
  <si>
    <t>五輪愛加</t>
  </si>
  <si>
    <t>令和２年５月２９日</t>
  </si>
  <si>
    <t>菊保R２販第６号</t>
  </si>
  <si>
    <t>五輪　千裕</t>
  </si>
  <si>
    <t>合志市栄２３６９－１</t>
  </si>
  <si>
    <t>五輪千裕</t>
  </si>
  <si>
    <t>犬（１０）繁殖</t>
  </si>
  <si>
    <t>菊保R２販第７号</t>
  </si>
  <si>
    <t>星子　奈菜</t>
  </si>
  <si>
    <t>菊池市旭志弁利１６０－２－２</t>
  </si>
  <si>
    <t>星子奈菜</t>
  </si>
  <si>
    <t>猫（２０）、小動物〔フクロモモンガ、チンチラ、ヤマネ、マウス、サル〕（５０）、インコ（７）、ヤモリ（３００）、トカゲ（２０）、ヘビ（５０）</t>
  </si>
  <si>
    <t>令和２年６月２２日</t>
  </si>
  <si>
    <t>菊保R２販第８号</t>
  </si>
  <si>
    <t>豆柴肥後大津荘</t>
  </si>
  <si>
    <t>菊池郡大津町大津２３９９－３２</t>
  </si>
  <si>
    <t>令和２年１１月２４日</t>
  </si>
  <si>
    <t>菊保R２販第９号</t>
  </si>
  <si>
    <t>青木　のぞみ</t>
  </si>
  <si>
    <t>のぞみの風</t>
  </si>
  <si>
    <t>菊池市旭志伊萩１６７９</t>
  </si>
  <si>
    <t>青木　伸二</t>
  </si>
  <si>
    <t>犬（１０３）繁殖</t>
  </si>
  <si>
    <t>令和２年１１月２６日</t>
  </si>
  <si>
    <t>菊保R２販第１０号</t>
  </si>
  <si>
    <t>右田　利男</t>
  </si>
  <si>
    <t>肥後大和犬舎</t>
  </si>
  <si>
    <t>令和３年２月１５日</t>
  </si>
  <si>
    <t>菊保R２販第１１号</t>
  </si>
  <si>
    <t>野口　美由紀</t>
  </si>
  <si>
    <t>菊池市泗水町吉富２０５－３６</t>
  </si>
  <si>
    <t>犬（５）繁殖</t>
  </si>
  <si>
    <t>令和３年３月８日</t>
  </si>
  <si>
    <t>菊保R２販第１３号</t>
  </si>
  <si>
    <t>大塚　裕美子</t>
  </si>
  <si>
    <t>菊池郡大津町大津４００－１０１</t>
  </si>
  <si>
    <t>令和３年３月２４日</t>
  </si>
  <si>
    <t>菊保R２販第１４号</t>
  </si>
  <si>
    <t>株式会社Ｃｏｏ＆ＲＩＫＵ東日本
代表取締役　小林　大史</t>
  </si>
  <si>
    <t xml:space="preserve">熊本県菊池郡菊陽町津久礼字廣街道２４６４番カリーノ菊陽１Ｆ
</t>
  </si>
  <si>
    <t>西村　剛</t>
  </si>
  <si>
    <t>犬猫（１３）</t>
  </si>
  <si>
    <t>令和３年３月１９日</t>
  </si>
  <si>
    <t>菊保R２販第１５号</t>
  </si>
  <si>
    <t>菊池市泗水町住吉４３６７</t>
  </si>
  <si>
    <t>東　祐一</t>
  </si>
  <si>
    <t>犬（２０）繁殖</t>
  </si>
  <si>
    <t>令和３年３月３０日</t>
  </si>
  <si>
    <t>菊保R２販第１６号</t>
  </si>
  <si>
    <t>宇野徹昭</t>
  </si>
  <si>
    <t>宇野警察犬・愛犬訓練所</t>
  </si>
  <si>
    <t>菊池郡菊陽町曲手上部田６５９－２</t>
  </si>
  <si>
    <t>令和３年６月９日</t>
  </si>
  <si>
    <t>菊保R３販第１号</t>
  </si>
  <si>
    <t>川元　真由美</t>
  </si>
  <si>
    <t>肥後灯大荘</t>
  </si>
  <si>
    <t>菊池市旭志尾足１０４７－１</t>
  </si>
  <si>
    <t>令和３年５月２７日</t>
  </si>
  <si>
    <t>菊保R３販第２号</t>
  </si>
  <si>
    <t>株式会社エムケイエム
代表取締役　麻生みゆき</t>
  </si>
  <si>
    <t>Pet Salon Le Chien</t>
  </si>
  <si>
    <t>菊池郡菊陽町大字津久礼２５６６番地２</t>
  </si>
  <si>
    <t>麻生みゆき</t>
  </si>
  <si>
    <t>犬（７）繁殖</t>
  </si>
  <si>
    <t>令和３年５月３１日</t>
  </si>
  <si>
    <t>菊保R３販第３号</t>
  </si>
  <si>
    <t>米村　昭徳</t>
  </si>
  <si>
    <t>花房ペットセンター</t>
  </si>
  <si>
    <t>菊池市出田２３１７－８</t>
  </si>
  <si>
    <t>米村美恵子</t>
  </si>
  <si>
    <t>犬（５）</t>
  </si>
  <si>
    <t>令和３年６月２８日</t>
  </si>
  <si>
    <t>菊保R3販第５号</t>
  </si>
  <si>
    <t>園井　志穂</t>
  </si>
  <si>
    <t>ゴールデン　SS　ファーム</t>
  </si>
  <si>
    <t>令和３年８月６日</t>
  </si>
  <si>
    <t>菊保R3販第６号</t>
  </si>
  <si>
    <t>岡本　賢</t>
  </si>
  <si>
    <t>KMケンネル</t>
  </si>
  <si>
    <t>合志市須屋３７４８</t>
  </si>
  <si>
    <t>犬（１５）繁殖</t>
  </si>
  <si>
    <t>令和３年９月２８日</t>
  </si>
  <si>
    <t>菊保R3販第７号</t>
  </si>
  <si>
    <t>村上　範之</t>
  </si>
  <si>
    <t>グルーミングサロン・ドレミ</t>
  </si>
  <si>
    <t>菊池郡大津町大林１４２１</t>
  </si>
  <si>
    <t>犬（１０）</t>
  </si>
  <si>
    <t>令和３年１０月２１日</t>
  </si>
  <si>
    <t>菊保R3販第８号</t>
  </si>
  <si>
    <t>Mignon Dog合同会社　代表社員　髙口　昌史</t>
  </si>
  <si>
    <t>Mignon Dog合同会社</t>
  </si>
  <si>
    <t>合志市上庄２０１３－６</t>
  </si>
  <si>
    <t>髙口　昌史</t>
  </si>
  <si>
    <t>犬（６０）繁殖</t>
  </si>
  <si>
    <t>令和３年１１月１日</t>
  </si>
  <si>
    <t>菊保R3販第９号</t>
  </si>
  <si>
    <t>株式会社ペテック
代表取締役　福本　大吾</t>
  </si>
  <si>
    <t>五条ペット　ドン・キホーテ合志店（ドン・キホーテ合志店内１F）</t>
  </si>
  <si>
    <t>合志市須屋１９３６－１</t>
  </si>
  <si>
    <t>大山　貴之</t>
  </si>
  <si>
    <t>犬（１２）、猫（４）</t>
  </si>
  <si>
    <t>令和３年１１月４日</t>
  </si>
  <si>
    <t>菊保R3販第１０号</t>
  </si>
  <si>
    <t>合同会社　オーシャンフライカンパニー　代表社員　川添　公裕</t>
  </si>
  <si>
    <t>放課後等デイサービス　リトルポニークラブ</t>
  </si>
  <si>
    <t>合志市福原東園５１４
（福原１２７５で届く）</t>
  </si>
  <si>
    <t>竹原　千裕</t>
  </si>
  <si>
    <t>馬（４頭）</t>
  </si>
  <si>
    <t>令和３年１１月１７日</t>
  </si>
  <si>
    <t>菊保R3販第１１号</t>
  </si>
  <si>
    <t>株式会社TMC</t>
  </si>
  <si>
    <t>KＦブラックストーン</t>
  </si>
  <si>
    <t>合志市上庄２６８２</t>
  </si>
  <si>
    <t>岡本道治</t>
  </si>
  <si>
    <t>犬（７５）繁殖</t>
  </si>
  <si>
    <t>令和４年１月１２日</t>
  </si>
  <si>
    <t>菊保R3販第１２号</t>
  </si>
  <si>
    <t>田吉　龍郎</t>
  </si>
  <si>
    <t>菊池郡大津町室２１３２－４
（菊池郡大津町大字杉水水道免3275番5）</t>
  </si>
  <si>
    <t>犬（４１）繁殖</t>
  </si>
  <si>
    <t>令和４年３月２日</t>
  </si>
  <si>
    <t>菊保R３販第１３号</t>
  </si>
  <si>
    <t>宮原妃道</t>
  </si>
  <si>
    <t>うさぎ専門店　なごみ</t>
  </si>
  <si>
    <t>合志市豊岡２０３０－８２</t>
  </si>
  <si>
    <t>うさぎ（８０）</t>
  </si>
  <si>
    <t>令和４年３月２３日</t>
  </si>
  <si>
    <t>菊保Ｒ３販第１４号</t>
  </si>
  <si>
    <t>二子石　敬二</t>
  </si>
  <si>
    <t>二子石荘</t>
  </si>
  <si>
    <t>合志市豊岡２０３１－９５</t>
  </si>
  <si>
    <t>令和４年３月１６日</t>
  </si>
  <si>
    <t>菊保Ｒ３販第１５号</t>
  </si>
  <si>
    <t>上松　憲司</t>
  </si>
  <si>
    <t>どんぐりハウス</t>
  </si>
  <si>
    <t>菊池市七城町蘇崎６２０－１</t>
  </si>
  <si>
    <t>令和４年４月２２日</t>
  </si>
  <si>
    <t>菊保Ｒ４販第１号</t>
  </si>
  <si>
    <t>斉藤　悠樹</t>
  </si>
  <si>
    <t>Eno Dog Farm</t>
  </si>
  <si>
    <t>菊池市旭志弁利１５７５－２</t>
  </si>
  <si>
    <t>令和４年５月２日</t>
  </si>
  <si>
    <t>菊保Ｒ４販第３号</t>
  </si>
  <si>
    <t>大谷　俊行</t>
  </si>
  <si>
    <t>令和４年６月１日</t>
  </si>
  <si>
    <t>菊保Ｒ４販第２号</t>
  </si>
  <si>
    <t>田中孝典</t>
  </si>
  <si>
    <t>菊池市旭志尾足９４８－１</t>
  </si>
  <si>
    <t>田中　孝典</t>
  </si>
  <si>
    <t>令和４年６月３日</t>
  </si>
  <si>
    <t>菊保Ｒ４販第４号</t>
  </si>
  <si>
    <t>有限会社フリーペット</t>
  </si>
  <si>
    <t>菊池市出田２３１６－６</t>
  </si>
  <si>
    <t>犬（40）</t>
  </si>
  <si>
    <t>令和４年６月７日</t>
  </si>
  <si>
    <t>菊保Ｒ４販第５号</t>
  </si>
  <si>
    <t>株式会社老犬ホームトップ</t>
  </si>
  <si>
    <t>老犬ホームトップ</t>
  </si>
  <si>
    <t>菊池市亘５３０－１</t>
  </si>
  <si>
    <t>緒方　心</t>
  </si>
  <si>
    <t>犬（40）繁殖</t>
  </si>
  <si>
    <t>令和４年７月４日</t>
  </si>
  <si>
    <t>菊保Ｒ４販第６号</t>
  </si>
  <si>
    <t>野口　幸生</t>
  </si>
  <si>
    <t>市の城荘</t>
  </si>
  <si>
    <t>菊池市亘800‐2</t>
  </si>
  <si>
    <t>柴犬（１５）</t>
  </si>
  <si>
    <t>令和４年８月１２日</t>
  </si>
  <si>
    <t>菊保Ｒ４販第７号</t>
  </si>
  <si>
    <t>渡辺誠徳</t>
  </si>
  <si>
    <t>うさぎの里</t>
  </si>
  <si>
    <t>菊池市泗水町大字住吉３０１９－２</t>
  </si>
  <si>
    <t>辰見研</t>
  </si>
  <si>
    <t>うさぎ（６５０）</t>
  </si>
  <si>
    <t>令和４年４月１６日</t>
  </si>
  <si>
    <t>菊保Ｒ４販第８号</t>
  </si>
  <si>
    <t>松村　莉沙</t>
  </si>
  <si>
    <t>菊池市旭志伊坂東大笹６５５－１</t>
  </si>
  <si>
    <t>犬（４５）繁殖</t>
  </si>
  <si>
    <t>令和４年８月１６日</t>
  </si>
  <si>
    <t>菊保Ｒ４販第９号</t>
  </si>
  <si>
    <t>中島　昭彦</t>
  </si>
  <si>
    <t>菊池市七城町新古閑５１８</t>
  </si>
  <si>
    <t>中島昭彦</t>
  </si>
  <si>
    <t>カメ（２）、ヤモリ（３）</t>
  </si>
  <si>
    <t>令和４年９月２０日</t>
  </si>
  <si>
    <t>菊保Ｒ４販第１０号</t>
  </si>
  <si>
    <t>大塚　維國</t>
  </si>
  <si>
    <t>合志野の風荘</t>
  </si>
  <si>
    <t>合志市幾久富１０６７－１</t>
  </si>
  <si>
    <t>柴犬（60）繁殖</t>
  </si>
  <si>
    <t>令和４年１０月１８日</t>
  </si>
  <si>
    <t>菊保Ｒ４販第１１号</t>
  </si>
  <si>
    <t>坂本　秀樹</t>
  </si>
  <si>
    <t>坂本トニアシュタール</t>
  </si>
  <si>
    <t>菊池郡大津町引水８９６－１</t>
  </si>
  <si>
    <t>馬（10）</t>
  </si>
  <si>
    <t>令和４年１０月１７日</t>
  </si>
  <si>
    <t>菊保Ｒ４販第１２号</t>
  </si>
  <si>
    <t>熊本県立菊池農業高等学校　校長　石川　正</t>
  </si>
  <si>
    <t>熊本県立菊池農業高等学校</t>
  </si>
  <si>
    <t>菊池市泗水町吉富２５０</t>
  </si>
  <si>
    <t>佐藤　力</t>
  </si>
  <si>
    <t>犬（16）繁殖</t>
  </si>
  <si>
    <t>令和４年１１月１４日</t>
  </si>
  <si>
    <t>菊保Ｒ４販第１３号</t>
  </si>
  <si>
    <t>佐藤　和徳</t>
  </si>
  <si>
    <t>つばさ、創竜庵</t>
  </si>
  <si>
    <t>事業所：菊池市袈裟尾９７４－２
飼養施設：菊池市竜門賀村１０５１</t>
  </si>
  <si>
    <t>西村　由美</t>
  </si>
  <si>
    <t>令和４年１２月１２日</t>
  </si>
  <si>
    <t>菊保Ｒ４販第１４号</t>
  </si>
  <si>
    <t>中野　郁子</t>
  </si>
  <si>
    <t>ｋｏｋｏ　はうす</t>
  </si>
  <si>
    <t>菊池市下河原５０９０－１</t>
  </si>
  <si>
    <t>猫（10）繁殖</t>
  </si>
  <si>
    <t>令和５年２月２１日</t>
  </si>
  <si>
    <t>菊保Ｒ４販第１５号</t>
  </si>
  <si>
    <t>阪田　伊津子</t>
  </si>
  <si>
    <t>Ｂｉｒｄｙ</t>
  </si>
  <si>
    <t>菊池市隈府１５７５番地３</t>
  </si>
  <si>
    <t>セｋセイインコ（30）、文鳥（5）</t>
  </si>
  <si>
    <t>令和５年３月２０日</t>
  </si>
  <si>
    <t>菊保Ｒ４販第１６号</t>
  </si>
  <si>
    <t>ペッツランドヒロセ大津店</t>
  </si>
  <si>
    <t>菊池郡大津町大字室字東迫尻６８３－１</t>
  </si>
  <si>
    <t>新原のぞみ</t>
  </si>
  <si>
    <t>犬、猫、うさぎ、フェレット、ハムスター、ハリネズミ、モルモット、モモンガ、リス、インコ、ブンチョウ、ジュウシマツ、ニワトリ、カメ、トカゲ</t>
  </si>
  <si>
    <t>令和５年４月１８日</t>
  </si>
  <si>
    <t>菊保Ｒ４販第１７号</t>
  </si>
  <si>
    <t>園田　真由</t>
  </si>
  <si>
    <t>Lum na umemo
－らむなうめも－</t>
  </si>
  <si>
    <t>合志市須屋３４４６</t>
  </si>
  <si>
    <t>犬（8）</t>
  </si>
  <si>
    <t>令和５年４月２０日</t>
  </si>
  <si>
    <t>菊保Ｒ５販第１号</t>
  </si>
  <si>
    <t>緒方千里</t>
  </si>
  <si>
    <t>愛犬サロンQP</t>
  </si>
  <si>
    <t>合志市須屋１４５８－９２</t>
  </si>
  <si>
    <t>平成30年６月２７日</t>
  </si>
  <si>
    <t>あーす動物病院</t>
  </si>
  <si>
    <t>菊池郡菊陽町原水１１８７－８</t>
  </si>
  <si>
    <t>眞邉　哲也</t>
  </si>
  <si>
    <t>犬（12）猫（4）うさぎ（5）ハムスター（5）</t>
  </si>
  <si>
    <t>平成３０年７月１０日</t>
  </si>
  <si>
    <t>菊保Ｈ３０保第３号</t>
  </si>
  <si>
    <t>犬（25）猫（5）</t>
  </si>
  <si>
    <t>菊保Ｈ３０保第４号</t>
  </si>
  <si>
    <t>有限会社ＳＥＴ・ＵＰ</t>
  </si>
  <si>
    <t>菊池郡菊陽町原水２８６１－１</t>
  </si>
  <si>
    <t>生松　義浩</t>
  </si>
  <si>
    <t>犬（20）</t>
  </si>
  <si>
    <t>平成３１年１月８日</t>
  </si>
  <si>
    <t>菊保Ｈ３０保第５号</t>
  </si>
  <si>
    <t>武田未来</t>
  </si>
  <si>
    <t>pet Aroma 美容室
　RoseofMary</t>
  </si>
  <si>
    <t>熊本県菊池郡大津町大津２３９９－６７</t>
  </si>
  <si>
    <t>犬猫（３）</t>
  </si>
  <si>
    <t>平成30年7月9日</t>
  </si>
  <si>
    <t>菊保H30保２号</t>
  </si>
  <si>
    <t>江口　陽子</t>
  </si>
  <si>
    <t>熊本県合志市須屋２０２９－２</t>
  </si>
  <si>
    <t>江口陽子</t>
  </si>
  <si>
    <t>犬（１１）</t>
  </si>
  <si>
    <t>平成31年1月10日</t>
  </si>
  <si>
    <t>菊保H30保6号</t>
  </si>
  <si>
    <t>犬（１６）、猫（４）</t>
  </si>
  <si>
    <t>菊保Ｈ３１保第１号</t>
  </si>
  <si>
    <t>菊保Ｒ１保第１号</t>
  </si>
  <si>
    <t>菊池市亘５３０</t>
  </si>
  <si>
    <t>犬（80）、猫（30）</t>
  </si>
  <si>
    <t>令和１年９月11日</t>
  </si>
  <si>
    <t>菊保Ｒ１保第２号</t>
  </si>
  <si>
    <t>堤　龍二</t>
  </si>
  <si>
    <t>菊池市出田２５０８－３</t>
  </si>
  <si>
    <t>宮本　麻美</t>
  </si>
  <si>
    <t>令和１年９月18日</t>
  </si>
  <si>
    <t>菊保Ｒ１保第３号</t>
  </si>
  <si>
    <t>園田　香</t>
  </si>
  <si>
    <t>菊池郡大津町美咲野２丁目１０－１２</t>
  </si>
  <si>
    <t>令和２年１月２９日</t>
  </si>
  <si>
    <t>菊保R1保第４号</t>
  </si>
  <si>
    <t>犬、猫、ハムスター、小型鳥類、フクロウ類、カメ類、ヤモリ類、トカゲ類</t>
  </si>
  <si>
    <t>菊保R1保第５号</t>
  </si>
  <si>
    <t>藤本　雅子</t>
  </si>
  <si>
    <t>わんにゃんホテル 藤本</t>
  </si>
  <si>
    <t>菊池郡菊陽町津久礼２２６８－１７１</t>
  </si>
  <si>
    <t>藤本雅子</t>
  </si>
  <si>
    <t>犬・猫（６）</t>
  </si>
  <si>
    <t>令和2年６月４日</t>
  </si>
  <si>
    <t>菊保R2保第２号</t>
  </si>
  <si>
    <t>上ノ堀　雅子</t>
  </si>
  <si>
    <t>Ｐ＋Ｈeart動物病院</t>
  </si>
  <si>
    <t>合志市豊岡２５２６番１４</t>
  </si>
  <si>
    <t>犬猫（１０）</t>
  </si>
  <si>
    <t>令和２年１０月２１日</t>
  </si>
  <si>
    <t>株式会社KAMUI
代表取締役　松﨑圭史</t>
  </si>
  <si>
    <t>Dog Salon MIRA光の森店</t>
  </si>
  <si>
    <t>菊池郡菊陽町光の森1丁目１６－２</t>
  </si>
  <si>
    <t>渡邉　梢</t>
  </si>
  <si>
    <t>犬（９）、猫（１）</t>
  </si>
  <si>
    <t>令和２年10月29日</t>
  </si>
  <si>
    <t>菊保R2保第５号</t>
  </si>
  <si>
    <t>佐藤　千代</t>
  </si>
  <si>
    <t>菊池郡菊陽町原水１１９５－１０</t>
  </si>
  <si>
    <t>犬猫（7）</t>
  </si>
  <si>
    <t>令和３年１月５日</t>
  </si>
  <si>
    <t>菊保R2保第６号</t>
  </si>
  <si>
    <t>藤井　琢磨</t>
  </si>
  <si>
    <t>動物病院　デーリー</t>
  </si>
  <si>
    <t>菊池市泗水町住吉２０４９－２</t>
  </si>
  <si>
    <t>藤井留美子</t>
  </si>
  <si>
    <t>犬猫（４）</t>
  </si>
  <si>
    <t>令和３年１月６日</t>
  </si>
  <si>
    <t>菊保R2保第７号</t>
  </si>
  <si>
    <t>株式会社　ナバック</t>
  </si>
  <si>
    <t>狗の郷</t>
  </si>
  <si>
    <t>菊池市出田２１２１－１８５</t>
  </si>
  <si>
    <t>森口祥子</t>
  </si>
  <si>
    <t>犬（２）</t>
  </si>
  <si>
    <t>令和３年１月１５日</t>
  </si>
  <si>
    <t>菊保R2保第８号</t>
  </si>
  <si>
    <t>犬（５）、猫（１）</t>
  </si>
  <si>
    <t>菊保R2保第９号</t>
  </si>
  <si>
    <t>菊保R２保第１０号</t>
  </si>
  <si>
    <t>犬（３）</t>
  </si>
  <si>
    <t>菊保R2保第１１号</t>
  </si>
  <si>
    <t>犬（2）</t>
  </si>
  <si>
    <t>菊保R3保第２号</t>
  </si>
  <si>
    <t>小山よしみ</t>
  </si>
  <si>
    <t>菊池郡菊陽町光の森３－１６－１０　リポーズ・ビル１Ｆ</t>
  </si>
  <si>
    <t>犬猫（２）</t>
  </si>
  <si>
    <t>令和３年６月１９日</t>
  </si>
  <si>
    <t>菊保R３保第３号</t>
  </si>
  <si>
    <t>米村 昭徳</t>
  </si>
  <si>
    <t>菊保R３保第４号</t>
  </si>
  <si>
    <t>黒川 真理</t>
  </si>
  <si>
    <t>合志市幾久富１６４７－２４９</t>
  </si>
  <si>
    <t>黒川信二</t>
  </si>
  <si>
    <t>犬・猫（１０）</t>
  </si>
  <si>
    <t>令和３年６月２２日</t>
  </si>
  <si>
    <t>菊保R３保第５号</t>
  </si>
  <si>
    <t>大塚登喜子</t>
  </si>
  <si>
    <t>菊池郡大津町大字室５０番地５</t>
  </si>
  <si>
    <t>令和３年６月２９日</t>
  </si>
  <si>
    <t>菊保R３保第６号</t>
  </si>
  <si>
    <t>藤田　円</t>
  </si>
  <si>
    <t>犬の美容室　トップ</t>
  </si>
  <si>
    <t>菊池市西寺１７５２－１</t>
  </si>
  <si>
    <t>岩下　明</t>
  </si>
  <si>
    <t>犬（２０）</t>
  </si>
  <si>
    <t>令和３年７月５日</t>
  </si>
  <si>
    <t>菊保R３保第７号</t>
  </si>
  <si>
    <t>合志市豊岡２０２２－１０３</t>
  </si>
  <si>
    <t>堤龍二</t>
  </si>
  <si>
    <t>令和３年８月２２日</t>
  </si>
  <si>
    <t>菊保R３保第８号</t>
  </si>
  <si>
    <t>藤本　鮎美</t>
  </si>
  <si>
    <t>菊池郡大津町森６６－３</t>
  </si>
  <si>
    <t>藤本鮎美</t>
  </si>
  <si>
    <t>令和３年１０月１２日</t>
  </si>
  <si>
    <t>菊保R３保第９号</t>
  </si>
  <si>
    <t>有限会社大津動物クリニック　代表取締役　藤本　晋輔</t>
  </si>
  <si>
    <t>大津動物クリニック</t>
  </si>
  <si>
    <t>菊池郡大津町室３１７－１</t>
  </si>
  <si>
    <t>藤本麻衣子</t>
  </si>
  <si>
    <t>犬（８）、猫（４）</t>
  </si>
  <si>
    <t>令和３年１０月２４日</t>
  </si>
  <si>
    <t>菊保R３保第１０号</t>
  </si>
  <si>
    <t>菊保R３保第１１号</t>
  </si>
  <si>
    <t>堀口　ゆかり</t>
  </si>
  <si>
    <t>わんこバーバー　チャールストン</t>
  </si>
  <si>
    <t>菊池郡大津町引水８１８－１４</t>
  </si>
  <si>
    <t>犬（１）、猫（１）</t>
  </si>
  <si>
    <t>令和３年１０月２９日</t>
  </si>
  <si>
    <t>菊保R３保第１２号</t>
  </si>
  <si>
    <t>犬（４）、猫（２）</t>
  </si>
  <si>
    <t>菊保R３保第１３号</t>
  </si>
  <si>
    <t>株式会社STEP　UP
代表取締役　田中　志郎</t>
  </si>
  <si>
    <t>菊池市隈府４３５－１</t>
  </si>
  <si>
    <t>田中智枝美</t>
  </si>
  <si>
    <t>令和３年１１月７日</t>
  </si>
  <si>
    <t>菊保R３保第１４号</t>
  </si>
  <si>
    <t>(有)パークマイヤー</t>
  </si>
  <si>
    <t>菊池郡大津町引水６９０－１０</t>
  </si>
  <si>
    <t>生田淳子</t>
  </si>
  <si>
    <t>令和３年１１月１６日</t>
  </si>
  <si>
    <t>菊保R３保第１５号</t>
  </si>
  <si>
    <t>菊池郡大津町室２１３２－４</t>
  </si>
  <si>
    <t>田吉　久美子</t>
  </si>
  <si>
    <t>菊保Ｒ３保第１６号</t>
  </si>
  <si>
    <t>田中　嗣二</t>
  </si>
  <si>
    <t>タナカ動物病院</t>
  </si>
  <si>
    <t>合志市幾久富１８６６－３５０</t>
  </si>
  <si>
    <t>犬(７）猫（７）</t>
  </si>
  <si>
    <t>令和４年３月６日</t>
  </si>
  <si>
    <t>菊保Ｒ３保第１７号</t>
  </si>
  <si>
    <t>菊保Ｒ３保第１８号</t>
  </si>
  <si>
    <t>犬（１５）</t>
  </si>
  <si>
    <t>菊保Ｒ４保第１号</t>
  </si>
  <si>
    <t>戸渡秀之</t>
  </si>
  <si>
    <t>きくちスマイル動物病院</t>
  </si>
  <si>
    <t>菊池市大琳寺１３５－１</t>
  </si>
  <si>
    <t>犬（６）猫（６）</t>
  </si>
  <si>
    <t>菊保Ｒ４保第２号</t>
  </si>
  <si>
    <t>神﨑　貴子</t>
  </si>
  <si>
    <t>アリスペットシッターくまもと</t>
  </si>
  <si>
    <t>菊池市大平６００－２</t>
  </si>
  <si>
    <t>犬、猫、ハムスターフェレット、うさぎ、りす</t>
  </si>
  <si>
    <t>令和４年６月２０日</t>
  </si>
  <si>
    <t>菊保Ｒ４保第３号</t>
  </si>
  <si>
    <t>石田　恭子</t>
  </si>
  <si>
    <t>Ｂｏｎｎｅｒ</t>
  </si>
  <si>
    <t>合志市合生４０５９－９</t>
  </si>
  <si>
    <t>甲斐　玲子</t>
  </si>
  <si>
    <t>犬（3）、猫（3）</t>
  </si>
  <si>
    <t>令和４年９月２１日</t>
  </si>
  <si>
    <t>菊保Ｒ４保第４号</t>
  </si>
  <si>
    <t>菊保Ｒ４保第５号</t>
  </si>
  <si>
    <t>新原　のぞみ</t>
  </si>
  <si>
    <t>犬(15)、猫(1)</t>
  </si>
  <si>
    <t>菊保Ｒ４保第６号</t>
  </si>
  <si>
    <t>菊保Ｒ５保第１号</t>
  </si>
  <si>
    <t>菊保Ｒ３貸第１号</t>
  </si>
  <si>
    <t>犬（４０）</t>
  </si>
  <si>
    <t>菊保R３訓第１号</t>
  </si>
  <si>
    <t>犬（１～２）</t>
  </si>
  <si>
    <t>菊保R３訓第２号</t>
  </si>
  <si>
    <t>菊保Ｒ３訓第３号</t>
  </si>
  <si>
    <t>坂本　弥生</t>
  </si>
  <si>
    <t>菊池市旭志川辺９３</t>
  </si>
  <si>
    <t>坂本　実佳子</t>
  </si>
  <si>
    <t>猫（50）</t>
  </si>
  <si>
    <t>令和１年９月５日</t>
  </si>
  <si>
    <t>菊保Ｒ１展第１号</t>
  </si>
  <si>
    <t>坂本憲彦</t>
  </si>
  <si>
    <t>動物出張ふれあいK3</t>
  </si>
  <si>
    <t>菊池市豊間２１８－４</t>
  </si>
  <si>
    <t>ヤギ、羊、犬、ウサギ、モルモット、パンダマウス、ファンシーマウス、鶏</t>
  </si>
  <si>
    <t>菊保R２展第１号</t>
  </si>
  <si>
    <t>菊保R２展第２号</t>
  </si>
  <si>
    <t>犬(45)、ポニー(2)、ヤギ(3)、ウサギ(5)、鶏(5)、くじゃく(4)</t>
  </si>
  <si>
    <t>菊保R２展第３号</t>
  </si>
  <si>
    <t>株式会社シェルパ
代表取締役　阿南　大吉</t>
  </si>
  <si>
    <t>四季の里旭志</t>
  </si>
  <si>
    <t>菊池市旭志麓２９３４－１０</t>
  </si>
  <si>
    <t>弘津愛実</t>
  </si>
  <si>
    <t>ヒツジ（２）、シカ（３）、ラマ（２）、ヤギ（３６）、カンガルー（６）、ワラビー（２）、ポニー（１）、ミニブタ（２）</t>
  </si>
  <si>
    <t>令和３年４月９日</t>
  </si>
  <si>
    <t>菊保R3展第１号</t>
  </si>
  <si>
    <t>合志市福原東園５１４</t>
  </si>
  <si>
    <t>菊保R3展第２号</t>
  </si>
  <si>
    <t>熊本県菊池エミュー観光牧場株式会社</t>
  </si>
  <si>
    <t>菊池市重味２８３６番地１</t>
  </si>
  <si>
    <t>石津　誠二</t>
  </si>
  <si>
    <t>エミュー（５２）</t>
  </si>
  <si>
    <t>菊保R４展第１号</t>
  </si>
  <si>
    <t>馬(10)</t>
  </si>
  <si>
    <t>菊保R４展第２号</t>
  </si>
  <si>
    <t>古市　健二
古市　智博</t>
    <phoneticPr fontId="1"/>
  </si>
  <si>
    <t>木原　大成
木原　哲也</t>
    <phoneticPr fontId="1"/>
  </si>
  <si>
    <t>野口　美由紀
一安　裕子</t>
    <phoneticPr fontId="1"/>
  </si>
  <si>
    <t>田吉　龍郎
田吉　久美子</t>
    <phoneticPr fontId="1"/>
  </si>
  <si>
    <t>緒方　心
緒方　亜由美</t>
    <phoneticPr fontId="1"/>
  </si>
  <si>
    <t>大塚　維國
大塚　尚美</t>
    <phoneticPr fontId="1"/>
  </si>
  <si>
    <t>熊本県菊池郡菊陽町津久礼字廣街道２４６４番カリーノ菊陽１</t>
    <phoneticPr fontId="1"/>
  </si>
  <si>
    <t>熊本県菊池郡菊陽町津久礼字廣街道２４６４番カリーノ菊陽１Ｆ</t>
    <phoneticPr fontId="1"/>
  </si>
  <si>
    <t>セキセイインコ（30）、文鳥（5）</t>
    <phoneticPr fontId="1"/>
  </si>
  <si>
    <t>令和5年（2023年）3月31日現在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rPh sb="16" eb="18">
      <t>ゲンザイ</t>
    </rPh>
    <phoneticPr fontId="1"/>
  </si>
  <si>
    <t>菊池郡菊陽町津久礼</t>
  </si>
  <si>
    <t>合志市御代志</t>
  </si>
  <si>
    <t>合志市野々島</t>
  </si>
  <si>
    <t>合志市竹迫</t>
  </si>
  <si>
    <t>合志市豊岡</t>
  </si>
  <si>
    <t>菊池郡菊陽町光の森</t>
  </si>
  <si>
    <t>菊池郡大津町杉水</t>
  </si>
  <si>
    <t>合志市幾久富</t>
  </si>
  <si>
    <t>菊池郡菊陽町久保田</t>
  </si>
  <si>
    <t>菊池市原</t>
  </si>
  <si>
    <t>合志市上庄</t>
  </si>
  <si>
    <t>合志市栄</t>
  </si>
  <si>
    <t>菊池市旭志弁利</t>
  </si>
  <si>
    <t>菊池郡大津町大津</t>
  </si>
  <si>
    <t>菊池市旭志伊萩</t>
  </si>
  <si>
    <t>菊池市泗水町吉富</t>
  </si>
  <si>
    <t>菊池市泗水町住吉</t>
  </si>
  <si>
    <t>菊池郡菊陽町曲手上部田</t>
  </si>
  <si>
    <t>菊池市旭志尾足</t>
  </si>
  <si>
    <t>菊池郡菊陽町大字津久礼</t>
  </si>
  <si>
    <t>菊池市出田</t>
  </si>
  <si>
    <t>合志市須屋</t>
  </si>
  <si>
    <t>菊池郡大津町大林</t>
  </si>
  <si>
    <t>合志市福原東園</t>
  </si>
  <si>
    <t>菊池郡大津町室</t>
  </si>
  <si>
    <t>菊池市七城町蘇崎</t>
  </si>
  <si>
    <t>菊池市亘</t>
  </si>
  <si>
    <t>菊池市泗水町大字住吉</t>
  </si>
  <si>
    <t>菊池市旭志伊坂東大笹</t>
  </si>
  <si>
    <t>菊池市七城町新古閑</t>
  </si>
  <si>
    <t>菊池郡大津町引水</t>
  </si>
  <si>
    <t>事業所：菊池市袈裟尾</t>
  </si>
  <si>
    <t>菊池市下河原</t>
  </si>
  <si>
    <t>菊池市隈府</t>
  </si>
  <si>
    <t>菊池郡大津町大字室字東迫尻</t>
  </si>
  <si>
    <t/>
  </si>
  <si>
    <t>菊池郡菊陽町原水</t>
  </si>
  <si>
    <t>菊池郡大津町美咲野</t>
  </si>
  <si>
    <t>菊池郡大津町大字室</t>
  </si>
  <si>
    <t>菊池市西寺</t>
  </si>
  <si>
    <t>菊池郡大津町森</t>
  </si>
  <si>
    <t>菊池市大琳寺</t>
  </si>
  <si>
    <t>菊池市大平</t>
  </si>
  <si>
    <t>合志市合生</t>
  </si>
  <si>
    <t>菊池市旭志川辺</t>
  </si>
  <si>
    <t>菊池市豊間</t>
  </si>
  <si>
    <t>菊池市旭志麓</t>
  </si>
  <si>
    <t>菊池市重味</t>
  </si>
  <si>
    <t>菊池郡菊陽町津久礼字廣街道</t>
  </si>
  <si>
    <t>平成30年11月15日</t>
  </si>
  <si>
    <t>平成30年10月1日</t>
  </si>
  <si>
    <t>平成30年7月6日</t>
  </si>
  <si>
    <t>平成31年4月26日</t>
  </si>
  <si>
    <t>令和1年6月4日</t>
  </si>
  <si>
    <t>令和1年6月20日</t>
  </si>
  <si>
    <t>令和1年7月8日</t>
  </si>
  <si>
    <t>令和1年10月18日</t>
  </si>
  <si>
    <t>令和1年11月12日</t>
  </si>
  <si>
    <t>令和2年3月19日</t>
  </si>
  <si>
    <t>令和2年3月27日</t>
  </si>
  <si>
    <t>令和2年5月20日</t>
  </si>
  <si>
    <t>令和2年5月25日</t>
  </si>
  <si>
    <t>令和2年5月27日</t>
  </si>
  <si>
    <t>令和2年5月28日</t>
  </si>
  <si>
    <t>令和2年5月29日</t>
  </si>
  <si>
    <t>令和2年6月22日</t>
  </si>
  <si>
    <t>令和2年11月24日</t>
  </si>
  <si>
    <t>令和2年11月26日</t>
  </si>
  <si>
    <t>令和3年2月15日</t>
  </si>
  <si>
    <t>令和3年3月8日</t>
  </si>
  <si>
    <t>令和3年3月24日</t>
  </si>
  <si>
    <t>令和3年3月19日</t>
  </si>
  <si>
    <t>令和3年3月30日</t>
  </si>
  <si>
    <t>令和3年6月9日</t>
  </si>
  <si>
    <t>令和3年5月27日</t>
  </si>
  <si>
    <t>令和3年5月31日</t>
  </si>
  <si>
    <t>令和3年6月28日</t>
  </si>
  <si>
    <t>令和3年8月6日</t>
  </si>
  <si>
    <t>令和3年9月28日</t>
  </si>
  <si>
    <t>令和3年10月21日</t>
  </si>
  <si>
    <t>令和3年11月1日</t>
  </si>
  <si>
    <t>令和3年11月4日</t>
  </si>
  <si>
    <t>令和3年11月17日</t>
  </si>
  <si>
    <t>令和4年1月12日</t>
  </si>
  <si>
    <t>令和4年3月2日</t>
  </si>
  <si>
    <t>令和4年3月23日</t>
  </si>
  <si>
    <t>令和4年3月16日</t>
  </si>
  <si>
    <t>令和4年4月22日</t>
  </si>
  <si>
    <t>令和4年5月2日</t>
  </si>
  <si>
    <t>令和4年6月1日</t>
  </si>
  <si>
    <t>令和4年6月3日</t>
  </si>
  <si>
    <t>令和4年6月7日</t>
  </si>
  <si>
    <t>令和4年7月4日</t>
  </si>
  <si>
    <t>令和4年8月12日</t>
  </si>
  <si>
    <t>令和4年4月16日</t>
  </si>
  <si>
    <t>令和4年8月16日</t>
  </si>
  <si>
    <t>令和4年9月20日</t>
  </si>
  <si>
    <t>令和4年10月18日</t>
  </si>
  <si>
    <t>令和4年10月17日</t>
  </si>
  <si>
    <t>令和4年11月14日</t>
  </si>
  <si>
    <t>令和4年12月12日</t>
  </si>
  <si>
    <t>令和5年2月21日</t>
  </si>
  <si>
    <t>令和5年3月20日</t>
  </si>
  <si>
    <t>令和5年4月18日</t>
  </si>
  <si>
    <t>令和5年4月20日</t>
  </si>
  <si>
    <t>平成30年6月27日</t>
  </si>
  <si>
    <t>平成30年7月10日</t>
  </si>
  <si>
    <t>平成31年1月8日</t>
  </si>
  <si>
    <t>令和1年9月11日</t>
  </si>
  <si>
    <t>令和1年9月18日</t>
  </si>
  <si>
    <t>令和2年1月29日</t>
  </si>
  <si>
    <t>令和2年6月4日</t>
  </si>
  <si>
    <t>令和2年10月21日</t>
  </si>
  <si>
    <t>令和2年10月29日</t>
  </si>
  <si>
    <t>令和3年1月5日</t>
  </si>
  <si>
    <t>令和3年1月6日</t>
  </si>
  <si>
    <t>令和3年1月15日</t>
  </si>
  <si>
    <t>令和3年6月19日</t>
  </si>
  <si>
    <t>令和3年6月22日</t>
  </si>
  <si>
    <t>令和3年6月29日</t>
  </si>
  <si>
    <t>令和3年7月5日</t>
  </si>
  <si>
    <t>令和3年8月22日</t>
  </si>
  <si>
    <t>令和3年10月12日</t>
  </si>
  <si>
    <t>令和3年10月24日</t>
  </si>
  <si>
    <t>令和3年10月29日</t>
  </si>
  <si>
    <t>令和3年11月7日</t>
  </si>
  <si>
    <t>令和3年11月16日</t>
  </si>
  <si>
    <t>令和4年3月6日</t>
  </si>
  <si>
    <t>令和4年6月20日</t>
  </si>
  <si>
    <t>令和4年9月21日</t>
  </si>
  <si>
    <t>令和1年9月5日</t>
  </si>
  <si>
    <t>令和3年4月9日</t>
  </si>
  <si>
    <t>菊保令和１販第１号</t>
  </si>
  <si>
    <t>菊保令和１販第２号</t>
  </si>
  <si>
    <t>菊保令和１販第３号</t>
  </si>
  <si>
    <t>菊保令和１販第４号</t>
  </si>
  <si>
    <t>菊保令和１販第5号</t>
  </si>
  <si>
    <t>菊保令和１販第6号</t>
  </si>
  <si>
    <t>菊保令和1販第８号</t>
  </si>
  <si>
    <t>菊保令和1販第10号</t>
  </si>
  <si>
    <t>菊保令和2販第1号</t>
  </si>
  <si>
    <t>菊保令和２販第２号</t>
  </si>
  <si>
    <t>菊保令和２販第３号</t>
  </si>
  <si>
    <t>菊保令和２販第５号</t>
  </si>
  <si>
    <t>菊保令和２販第６号</t>
  </si>
  <si>
    <t>菊保令和２販第７号</t>
  </si>
  <si>
    <t>菊保令和２販第８号</t>
  </si>
  <si>
    <t>菊保令和２販第９号</t>
  </si>
  <si>
    <t>菊保令和２販第１０号</t>
  </si>
  <si>
    <t>菊保令和２販第１１号</t>
  </si>
  <si>
    <t>菊保令和２販第１３号</t>
  </si>
  <si>
    <t>菊保令和２販第１４号</t>
  </si>
  <si>
    <t>菊保令和２販第１５号</t>
  </si>
  <si>
    <t>菊保令和２販第１６号</t>
  </si>
  <si>
    <t>菊保令和３販第１号</t>
  </si>
  <si>
    <t>菊保令和３販第２号</t>
  </si>
  <si>
    <t>菊保令和３販第３号</t>
  </si>
  <si>
    <t>菊保令和3販第５号</t>
  </si>
  <si>
    <t>菊保令和3販第６号</t>
  </si>
  <si>
    <t>菊保令和3販第７号</t>
  </si>
  <si>
    <t>菊保令和3販第８号</t>
  </si>
  <si>
    <t>菊保令和3販第９号</t>
  </si>
  <si>
    <t>菊保令和3販第１０号</t>
  </si>
  <si>
    <t>菊保令和3販第１１号</t>
  </si>
  <si>
    <t>菊保令和3販第１２号</t>
  </si>
  <si>
    <t>菊保令和３販第１３号</t>
  </si>
  <si>
    <t>菊保令和３販第１４号</t>
  </si>
  <si>
    <t>菊保令和３販第１５号</t>
  </si>
  <si>
    <t>菊保令和４販第１号</t>
  </si>
  <si>
    <t>菊保令和４販第３号</t>
  </si>
  <si>
    <t>菊保令和４販第２号</t>
  </si>
  <si>
    <t>菊保令和４販第４号</t>
  </si>
  <si>
    <t>菊保令和４販第５号</t>
  </si>
  <si>
    <t>菊保令和４販第６号</t>
  </si>
  <si>
    <t>菊保令和４販第７号</t>
  </si>
  <si>
    <t>菊保令和４販第８号</t>
  </si>
  <si>
    <t>菊保令和４販第９号</t>
  </si>
  <si>
    <t>菊保令和４販第１０号</t>
  </si>
  <si>
    <t>菊保令和４販第１１号</t>
  </si>
  <si>
    <t>菊保令和４販第１２号</t>
  </si>
  <si>
    <t>菊保令和４販第１３号</t>
  </si>
  <si>
    <t>菊保令和４販第１４号</t>
  </si>
  <si>
    <t>菊保令和４販第１５号</t>
  </si>
  <si>
    <t>菊保令和４販第１６号</t>
  </si>
  <si>
    <t>菊保令和４販第１７号</t>
  </si>
  <si>
    <t>菊保令和５販第１号</t>
  </si>
  <si>
    <t>菊保令和１保第１号</t>
  </si>
  <si>
    <t>菊保令和１保第２号</t>
  </si>
  <si>
    <t>菊保令和１保第３号</t>
  </si>
  <si>
    <t>菊保令和1保第４号</t>
  </si>
  <si>
    <t>菊保令和1保第５号</t>
  </si>
  <si>
    <t>菊保令和2保第２号</t>
  </si>
  <si>
    <t>菊保令和2保第3号</t>
  </si>
  <si>
    <t>菊保令和2保第５号</t>
  </si>
  <si>
    <t>菊保令和2保第６号</t>
  </si>
  <si>
    <t>菊保令和2保第７号</t>
  </si>
  <si>
    <t>菊保令和2保第８号</t>
  </si>
  <si>
    <t>菊保令和2保第９号</t>
  </si>
  <si>
    <t>菊保令和２保第１０号</t>
  </si>
  <si>
    <t>菊保令和2保第１１号</t>
  </si>
  <si>
    <t>菊保令和3保第２号</t>
  </si>
  <si>
    <t>菊保令和３保第３号</t>
  </si>
  <si>
    <t>菊保令和３保第４号</t>
  </si>
  <si>
    <t>菊保令和３保第５号</t>
  </si>
  <si>
    <t>菊保令和３保第６号</t>
  </si>
  <si>
    <t>菊保令和３保第７号</t>
  </si>
  <si>
    <t>菊保令和３保第８号</t>
  </si>
  <si>
    <t>菊保令和３保第９号</t>
  </si>
  <si>
    <t>菊保令和３保第１０号</t>
  </si>
  <si>
    <t>菊保令和３保第１１号</t>
  </si>
  <si>
    <t>菊保令和３保第１２号</t>
  </si>
  <si>
    <t>菊保令和３保第１３号</t>
  </si>
  <si>
    <t>菊保令和３保第１４号</t>
  </si>
  <si>
    <t>菊保令和３保第１５号</t>
  </si>
  <si>
    <t>菊保令和３保第１６号</t>
  </si>
  <si>
    <t>菊保令和３保第１７号</t>
  </si>
  <si>
    <t>菊保令和３保第１８号</t>
  </si>
  <si>
    <t>菊保令和４保第１号</t>
  </si>
  <si>
    <t>菊保令和４保第２号</t>
  </si>
  <si>
    <t>菊保令和４保第３号</t>
  </si>
  <si>
    <t>菊保令和４保第４号</t>
  </si>
  <si>
    <t>菊保令和４保第５号</t>
  </si>
  <si>
    <t>菊保令和４保第６号</t>
  </si>
  <si>
    <t>菊保令和５保第１号</t>
  </si>
  <si>
    <t>菊保令和３貸第１号</t>
  </si>
  <si>
    <t>菊保令和３訓第１号</t>
  </si>
  <si>
    <t>菊保令和３訓第２号</t>
  </si>
  <si>
    <t>菊保令和３訓第３号</t>
  </si>
  <si>
    <t>菊保令和１展第１号</t>
  </si>
  <si>
    <t>菊保令和２展第１号</t>
  </si>
  <si>
    <t>菊保令和２展第２号</t>
  </si>
  <si>
    <t>菊保令和２展第３号</t>
  </si>
  <si>
    <t>菊保令和3展第１号</t>
  </si>
  <si>
    <t>菊保令和3展第２号</t>
  </si>
  <si>
    <t>菊保令和４展第１号</t>
  </si>
  <si>
    <t>菊保令和４展第２号</t>
  </si>
  <si>
    <t>菊保平成３０販第５号</t>
  </si>
  <si>
    <t>菊保平成30販第３号</t>
  </si>
  <si>
    <t>菊保平成30販第２号</t>
  </si>
  <si>
    <t>菊保平成３１販第１号</t>
  </si>
  <si>
    <t>菊保平成３１販第２号</t>
  </si>
  <si>
    <t>菊保平成30保第1号</t>
  </si>
  <si>
    <t>菊保平成３０保第３号</t>
  </si>
  <si>
    <t>菊保平成３０保第４号</t>
  </si>
  <si>
    <t>菊保平成３０保第５号</t>
  </si>
  <si>
    <t>菊保平成30保２号</t>
  </si>
  <si>
    <t>菊保平成30保6号</t>
  </si>
  <si>
    <t>菊保平成３１保第１号</t>
  </si>
  <si>
    <t>合同会社　オーシャンフライカンパニー
代表社員　川添　公裕</t>
    <phoneticPr fontId="1"/>
  </si>
  <si>
    <t>Mignon Dog合同会社　
代表社員　髙口　昌史</t>
    <phoneticPr fontId="1"/>
  </si>
  <si>
    <t>熊本県立菊池農業高等学校　
校長　石川　正</t>
    <phoneticPr fontId="1"/>
  </si>
  <si>
    <t>有限会社大津動物クリニック
代表取締役　藤本　晋輔</t>
    <phoneticPr fontId="1"/>
  </si>
  <si>
    <t>合同会社　オーシャンフライカンパニー
代表社員　川添　公裕</t>
    <phoneticPr fontId="1"/>
  </si>
  <si>
    <t>pet Aroma 美容室RoseofMary</t>
    <phoneticPr fontId="1"/>
  </si>
  <si>
    <t>グルーミングショップabc dog</t>
    <phoneticPr fontId="1"/>
  </si>
  <si>
    <t>Lum na umemo
－らむなうめも－</t>
    <phoneticPr fontId="1"/>
  </si>
  <si>
    <t>五条ペット　ドン・キホーテ合志店</t>
    <phoneticPr fontId="1"/>
  </si>
  <si>
    <t>アクアショップ　ザ・ディープ金魚屋　誠</t>
    <phoneticPr fontId="1"/>
  </si>
  <si>
    <t>ペッツランドヒロセ大津店</t>
    <phoneticPr fontId="1"/>
  </si>
  <si>
    <t>五条ペット　ドン・キホーテ合志店</t>
    <phoneticPr fontId="1"/>
  </si>
  <si>
    <t>熊本県</t>
    <rPh sb="0" eb="3">
      <t>クマモトケン</t>
    </rPh>
    <phoneticPr fontId="1"/>
  </si>
  <si>
    <t>熊本県菊保平成３０販第５号</t>
  </si>
  <si>
    <t>熊本県菊保平成30販第３号</t>
  </si>
  <si>
    <t>熊本県菊保平成30販第２号</t>
  </si>
  <si>
    <t>熊本県菊保平成３１販第１号</t>
  </si>
  <si>
    <t>熊本県菊保平成３１販第２号</t>
  </si>
  <si>
    <t>熊本県菊保令和１販第１号</t>
  </si>
  <si>
    <t>熊本県菊保令和１販第２号</t>
  </si>
  <si>
    <t>熊本県菊保令和１販第３号</t>
  </si>
  <si>
    <t>熊本県菊保令和１販第４号</t>
  </si>
  <si>
    <t>熊本県菊保令和１販第5号</t>
  </si>
  <si>
    <t>熊本県菊保令和１販第6号</t>
  </si>
  <si>
    <t>熊本県菊保令和1販第８号</t>
  </si>
  <si>
    <t>熊本県菊保令和1販第10号</t>
  </si>
  <si>
    <t>熊本県菊保令和2販第1号</t>
  </si>
  <si>
    <t>熊本県菊保令和２販第２号</t>
  </si>
  <si>
    <t>熊本県菊保令和２販第３号</t>
  </si>
  <si>
    <t>熊本県菊保令和２販第５号</t>
  </si>
  <si>
    <t>熊本県菊保令和２販第６号</t>
  </si>
  <si>
    <t>熊本県菊保令和２販第７号</t>
  </si>
  <si>
    <t>熊本県菊保令和２販第８号</t>
  </si>
  <si>
    <t>熊本県菊保令和２販第９号</t>
  </si>
  <si>
    <t>熊本県菊保令和２販第１０号</t>
  </si>
  <si>
    <t>熊本県菊保令和２販第１１号</t>
  </si>
  <si>
    <t>熊本県菊保令和２販第１３号</t>
  </si>
  <si>
    <t>熊本県菊保令和２販第１４号</t>
  </si>
  <si>
    <t>熊本県菊保令和２販第１５号</t>
  </si>
  <si>
    <t>熊本県菊保令和２販第１６号</t>
  </si>
  <si>
    <t>熊本県菊保令和３販第１号</t>
  </si>
  <si>
    <t>熊本県菊保令和３販第２号</t>
  </si>
  <si>
    <t>熊本県菊保令和３販第３号</t>
  </si>
  <si>
    <t>熊本県菊保令和3販第５号</t>
  </si>
  <si>
    <t>熊本県菊保令和3販第６号</t>
  </si>
  <si>
    <t>熊本県菊保令和3販第７号</t>
  </si>
  <si>
    <t>熊本県菊保令和3販第８号</t>
  </si>
  <si>
    <t>熊本県菊保令和3販第９号</t>
  </si>
  <si>
    <t>熊本県菊保令和3販第１０号</t>
  </si>
  <si>
    <t>熊本県菊保令和3販第１１号</t>
  </si>
  <si>
    <t>熊本県菊保令和3販第１２号</t>
  </si>
  <si>
    <t>熊本県菊保令和３販第１３号</t>
  </si>
  <si>
    <t>熊本県菊保令和３販第１４号</t>
  </si>
  <si>
    <t>熊本県菊保令和３販第１５号</t>
  </si>
  <si>
    <t>熊本県菊保令和４販第１号</t>
  </si>
  <si>
    <t>熊本県菊保令和４販第３号</t>
  </si>
  <si>
    <t>熊本県菊保令和４販第２号</t>
  </si>
  <si>
    <t>熊本県菊保令和４販第４号</t>
  </si>
  <si>
    <t>熊本県菊保令和４販第５号</t>
  </si>
  <si>
    <t>熊本県菊保令和４販第６号</t>
  </si>
  <si>
    <t>熊本県菊保令和４販第７号</t>
  </si>
  <si>
    <t>熊本県菊保令和４販第８号</t>
  </si>
  <si>
    <t>熊本県菊保令和４販第９号</t>
  </si>
  <si>
    <t>熊本県菊保令和４販第１０号</t>
  </si>
  <si>
    <t>熊本県菊保令和４販第１１号</t>
  </si>
  <si>
    <t>熊本県菊保令和４販第１２号</t>
  </si>
  <si>
    <t>熊本県菊保令和４販第１３号</t>
  </si>
  <si>
    <t>熊本県菊保令和４販第１４号</t>
  </si>
  <si>
    <t>熊本県菊保令和４販第１５号</t>
  </si>
  <si>
    <t>熊本県菊保令和４販第１６号</t>
  </si>
  <si>
    <t>熊本県菊保令和４販第１７号</t>
  </si>
  <si>
    <t>熊本県菊保令和５販第１号</t>
  </si>
  <si>
    <t>熊本県菊保平成30保第1号</t>
  </si>
  <si>
    <t>熊本県菊保平成３０保第３号</t>
  </si>
  <si>
    <t>熊本県菊保平成３０保第４号</t>
  </si>
  <si>
    <t>熊本県菊保平成３０保第５号</t>
  </si>
  <si>
    <t>熊本県菊保平成30保２号</t>
  </si>
  <si>
    <t>熊本県菊保平成30保6号</t>
  </si>
  <si>
    <t>熊本県菊保平成３１保第１号</t>
  </si>
  <si>
    <t>熊本県菊保令和１保第１号</t>
  </si>
  <si>
    <t>熊本県菊保令和１保第２号</t>
  </si>
  <si>
    <t>熊本県菊保令和１保第３号</t>
  </si>
  <si>
    <t>熊本県菊保令和1保第４号</t>
  </si>
  <si>
    <t>熊本県菊保令和1保第５号</t>
  </si>
  <si>
    <t>熊本県菊保令和2保第２号</t>
  </si>
  <si>
    <t>熊本県菊保令和2保第3号</t>
  </si>
  <si>
    <t>熊本県菊保令和2保第５号</t>
  </si>
  <si>
    <t>熊本県菊保令和2保第６号</t>
  </si>
  <si>
    <t>熊本県菊保令和2保第７号</t>
  </si>
  <si>
    <t>熊本県菊保令和2保第８号</t>
  </si>
  <si>
    <t>熊本県菊保令和2保第９号</t>
  </si>
  <si>
    <t>熊本県菊保令和２保第１０号</t>
  </si>
  <si>
    <t>熊本県菊保令和2保第１１号</t>
  </si>
  <si>
    <t>熊本県菊保令和3保第２号</t>
  </si>
  <si>
    <t>熊本県菊保令和３保第３号</t>
  </si>
  <si>
    <t>熊本県菊保令和３保第４号</t>
  </si>
  <si>
    <t>熊本県菊保令和３保第５号</t>
  </si>
  <si>
    <t>熊本県菊保令和３保第６号</t>
  </si>
  <si>
    <t>熊本県菊保令和３保第７号</t>
  </si>
  <si>
    <t>熊本県菊保令和３保第８号</t>
  </si>
  <si>
    <t>熊本県菊保令和３保第９号</t>
  </si>
  <si>
    <t>熊本県菊保令和３保第１０号</t>
  </si>
  <si>
    <t>熊本県菊保令和３保第１１号</t>
  </si>
  <si>
    <t>熊本県菊保令和３保第１２号</t>
  </si>
  <si>
    <t>熊本県菊保令和３保第１３号</t>
  </si>
  <si>
    <t>熊本県菊保令和３保第１４号</t>
  </si>
  <si>
    <t>熊本県菊保令和３保第１５号</t>
  </si>
  <si>
    <t>熊本県菊保令和３保第１６号</t>
  </si>
  <si>
    <t>熊本県菊保令和３保第１７号</t>
  </si>
  <si>
    <t>熊本県菊保令和３保第１８号</t>
  </si>
  <si>
    <t>熊本県菊保令和４保第１号</t>
  </si>
  <si>
    <t>熊本県菊保令和４保第２号</t>
  </si>
  <si>
    <t>熊本県菊保令和４保第３号</t>
  </si>
  <si>
    <t>熊本県菊保令和４保第４号</t>
  </si>
  <si>
    <t>熊本県菊保令和４保第５号</t>
  </si>
  <si>
    <t>熊本県菊保令和４保第６号</t>
  </si>
  <si>
    <t>熊本県菊保令和５保第１号</t>
  </si>
  <si>
    <t>熊本県菊保令和３貸第１号</t>
  </si>
  <si>
    <t>熊本県菊保令和３訓第１号</t>
  </si>
  <si>
    <t>熊本県菊保令和３訓第２号</t>
  </si>
  <si>
    <t>熊本県菊保令和３訓第３号</t>
  </si>
  <si>
    <t>熊本県菊保令和１展第１号</t>
  </si>
  <si>
    <t>熊本県菊保令和２展第１号</t>
  </si>
  <si>
    <t>熊本県菊保令和２展第２号</t>
  </si>
  <si>
    <t>熊本県菊保令和２展第３号</t>
  </si>
  <si>
    <t>熊本県菊保令和3展第１号</t>
  </si>
  <si>
    <t>熊本県菊保令和3展第２号</t>
  </si>
  <si>
    <t>熊本県菊保令和４展第１号</t>
  </si>
  <si>
    <t>熊本県菊保令和４展第２号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</si>
</sst>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176" fontId="0" fillId="0" borderId="12" xfId="0" applyNumberForma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57" fontId="0" fillId="0" borderId="12" xfId="0" applyNumberFormat="1" applyFont="1" applyFill="1" applyBorder="1" applyAlignment="1">
      <alignment horizontal="right" vertical="center" wrapText="1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12" xfId="0" applyNumberFormat="1" applyFont="1" applyFill="1" applyBorder="1" applyAlignment="1">
      <alignment horizontal="right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145"/>
  <sheetViews>
    <sheetView tabSelected="1" view="pageBreakPreview" topLeftCell="A136" zoomScale="55" zoomScaleNormal="85" zoomScaleSheetLayoutView="55" workbookViewId="0">
      <selection activeCell="C42" sqref="C42"/>
    </sheetView>
  </sheetViews>
  <sheetFormatPr defaultRowHeight="13.5" x14ac:dyDescent="0.15"/>
  <cols>
    <col min="1" max="1" width="4.25" customWidth="1"/>
    <col min="2" max="2" width="37.875" bestFit="1" customWidth="1"/>
    <col min="3" max="3" width="41.75" bestFit="1" customWidth="1"/>
    <col min="4" max="4" width="29.25" bestFit="1" customWidth="1"/>
    <col min="5" max="5" width="19.875" bestFit="1" customWidth="1"/>
    <col min="6" max="6" width="31.125" customWidth="1"/>
    <col min="7" max="7" width="18.25" style="54" bestFit="1" customWidth="1"/>
    <col min="8" max="8" width="26.75" customWidth="1"/>
    <col min="9" max="9" width="1.125" style="50" customWidth="1"/>
    <col min="11" max="11" width="27.625" bestFit="1" customWidth="1"/>
    <col min="17" max="17" width="20.125" bestFit="1" customWidth="1"/>
  </cols>
  <sheetData>
    <row r="1" spans="1:18" ht="21.75" customHeight="1" x14ac:dyDescent="0.15">
      <c r="A1" s="68" t="s">
        <v>10</v>
      </c>
      <c r="B1" s="68"/>
      <c r="C1" s="68"/>
      <c r="D1" s="68"/>
      <c r="E1" s="68"/>
      <c r="F1" s="68"/>
      <c r="G1" s="68"/>
      <c r="H1" s="68"/>
    </row>
    <row r="2" spans="1:18" ht="19.5" customHeight="1" x14ac:dyDescent="0.15">
      <c r="F2" s="69" t="s">
        <v>630</v>
      </c>
      <c r="G2" s="70"/>
      <c r="H2" s="70"/>
    </row>
    <row r="3" spans="1:18" ht="22.5" customHeight="1" thickBot="1" x14ac:dyDescent="0.2">
      <c r="B3" s="1" t="s">
        <v>2</v>
      </c>
    </row>
    <row r="4" spans="1:18" ht="30" customHeight="1" x14ac:dyDescent="0.15">
      <c r="A4" s="60" t="s">
        <v>11</v>
      </c>
      <c r="B4" s="62" t="s">
        <v>12</v>
      </c>
      <c r="C4" s="66" t="s">
        <v>13</v>
      </c>
      <c r="D4" s="67"/>
      <c r="E4" s="62" t="s">
        <v>14</v>
      </c>
      <c r="F4" s="62" t="s">
        <v>15</v>
      </c>
      <c r="G4" s="56" t="s">
        <v>16</v>
      </c>
      <c r="H4" s="58" t="s">
        <v>1</v>
      </c>
      <c r="Q4" t="s">
        <v>1</v>
      </c>
    </row>
    <row r="5" spans="1:18" ht="33.75" customHeight="1" x14ac:dyDescent="0.15">
      <c r="A5" s="61"/>
      <c r="B5" s="63"/>
      <c r="C5" s="2" t="s">
        <v>17</v>
      </c>
      <c r="D5" s="48" t="s">
        <v>63</v>
      </c>
      <c r="E5" s="63"/>
      <c r="F5" s="63"/>
      <c r="G5" s="57"/>
      <c r="H5" s="59"/>
    </row>
    <row r="6" spans="1:18" ht="18" x14ac:dyDescent="0.15">
      <c r="A6" s="3">
        <v>1</v>
      </c>
      <c r="B6" s="8" t="s">
        <v>71</v>
      </c>
      <c r="C6" s="8" t="s">
        <v>72</v>
      </c>
      <c r="D6" s="8" t="s">
        <v>631</v>
      </c>
      <c r="E6" s="7" t="s">
        <v>74</v>
      </c>
      <c r="F6" s="35" t="s">
        <v>75</v>
      </c>
      <c r="G6" s="11" t="s">
        <v>680</v>
      </c>
      <c r="H6" s="4" t="s">
        <v>892</v>
      </c>
      <c r="J6" s="53" t="str">
        <f>LEFT(D6,MIN(FIND({0,1,2,3,4,5,6,7,8,9},ASC(D6)&amp;1234567890))-1)</f>
        <v>菊池郡菊陽町津久礼</v>
      </c>
      <c r="K6" t="s">
        <v>631</v>
      </c>
      <c r="L6" t="str">
        <f>ASC(G6)</f>
        <v>平成30年11月15日</v>
      </c>
      <c r="P6" t="s">
        <v>891</v>
      </c>
      <c r="Q6" t="s">
        <v>867</v>
      </c>
      <c r="R6" t="str">
        <f>P6&amp;Q6</f>
        <v>熊本県菊保平成３０販第５号</v>
      </c>
    </row>
    <row r="7" spans="1:18" ht="18" x14ac:dyDescent="0.15">
      <c r="A7" s="3">
        <v>2</v>
      </c>
      <c r="B7" s="8" t="s">
        <v>22</v>
      </c>
      <c r="C7" s="8" t="s">
        <v>21</v>
      </c>
      <c r="D7" s="8" t="s">
        <v>632</v>
      </c>
      <c r="E7" s="7" t="s">
        <v>22</v>
      </c>
      <c r="F7" s="8" t="s">
        <v>79</v>
      </c>
      <c r="G7" s="5" t="s">
        <v>681</v>
      </c>
      <c r="H7" s="6" t="s">
        <v>893</v>
      </c>
      <c r="J7" s="53" t="str">
        <f>LEFT(D7,MIN(FIND({0,1,2,3,4,5,6,7,8,9},ASC(D7)&amp;1234567890))-1)</f>
        <v>合志市御代志</v>
      </c>
      <c r="K7" t="s">
        <v>632</v>
      </c>
      <c r="L7" t="str">
        <f t="shared" ref="L7:L72" si="0">ASC(G7)</f>
        <v>平成30年10月1日</v>
      </c>
      <c r="P7" t="s">
        <v>891</v>
      </c>
      <c r="Q7" t="s">
        <v>868</v>
      </c>
      <c r="R7" t="str">
        <f t="shared" ref="R7:R70" si="1">P7&amp;Q7</f>
        <v>熊本県菊保平成30販第３号</v>
      </c>
    </row>
    <row r="8" spans="1:18" ht="18" x14ac:dyDescent="0.15">
      <c r="A8" s="3">
        <v>3</v>
      </c>
      <c r="B8" s="8" t="s">
        <v>82</v>
      </c>
      <c r="C8" s="8" t="s">
        <v>83</v>
      </c>
      <c r="D8" s="8" t="s">
        <v>633</v>
      </c>
      <c r="E8" s="7" t="s">
        <v>82</v>
      </c>
      <c r="F8" s="8" t="s">
        <v>85</v>
      </c>
      <c r="G8" s="5" t="s">
        <v>682</v>
      </c>
      <c r="H8" s="4" t="s">
        <v>894</v>
      </c>
      <c r="J8" s="53" t="str">
        <f>LEFT(D8,MIN(FIND({0,1,2,3,4,5,6,7,8,9},ASC(D8)&amp;1234567890))-1)</f>
        <v>合志市野々島</v>
      </c>
      <c r="K8" t="s">
        <v>633</v>
      </c>
      <c r="L8" t="str">
        <f t="shared" si="0"/>
        <v>平成30年7月6日</v>
      </c>
      <c r="P8" t="s">
        <v>891</v>
      </c>
      <c r="Q8" t="s">
        <v>869</v>
      </c>
      <c r="R8" t="str">
        <f t="shared" si="1"/>
        <v>熊本県菊保平成30販第２号</v>
      </c>
    </row>
    <row r="9" spans="1:18" ht="25.5" x14ac:dyDescent="0.15">
      <c r="A9" s="3">
        <v>4</v>
      </c>
      <c r="B9" s="8" t="s">
        <v>88</v>
      </c>
      <c r="C9" s="8" t="s">
        <v>89</v>
      </c>
      <c r="D9" s="8" t="s">
        <v>634</v>
      </c>
      <c r="E9" s="7" t="s">
        <v>91</v>
      </c>
      <c r="F9" s="8" t="s">
        <v>92</v>
      </c>
      <c r="G9" s="5" t="s">
        <v>683</v>
      </c>
      <c r="H9" s="4" t="s">
        <v>895</v>
      </c>
      <c r="J9" s="53" t="str">
        <f>LEFT(D9,MIN(FIND({0,1,2,3,4,5,6,7,8,9},ASC(D9)&amp;1234567890))-1)</f>
        <v>合志市竹迫</v>
      </c>
      <c r="K9" t="s">
        <v>634</v>
      </c>
      <c r="L9" t="str">
        <f t="shared" si="0"/>
        <v>平成31年4月26日</v>
      </c>
      <c r="P9" t="s">
        <v>891</v>
      </c>
      <c r="Q9" t="s">
        <v>870</v>
      </c>
      <c r="R9" t="str">
        <f t="shared" si="1"/>
        <v>熊本県菊保平成３１販第１号</v>
      </c>
    </row>
    <row r="10" spans="1:18" ht="63.75" x14ac:dyDescent="0.15">
      <c r="A10" s="3">
        <v>5</v>
      </c>
      <c r="B10" s="8" t="s">
        <v>95</v>
      </c>
      <c r="C10" s="8" t="s">
        <v>96</v>
      </c>
      <c r="D10" s="8" t="s">
        <v>634</v>
      </c>
      <c r="E10" s="7" t="s">
        <v>97</v>
      </c>
      <c r="F10" s="8" t="s">
        <v>98</v>
      </c>
      <c r="G10" s="5" t="s">
        <v>683</v>
      </c>
      <c r="H10" s="4" t="s">
        <v>896</v>
      </c>
      <c r="J10" s="53" t="str">
        <f>LEFT(D10,MIN(FIND({0,1,2,3,4,5,6,7,8,9},ASC(D10)&amp;1234567890))-1)</f>
        <v>合志市竹迫</v>
      </c>
      <c r="K10" t="s">
        <v>634</v>
      </c>
      <c r="L10" t="str">
        <f t="shared" si="0"/>
        <v>平成31年4月26日</v>
      </c>
      <c r="P10" t="s">
        <v>891</v>
      </c>
      <c r="Q10" t="s">
        <v>871</v>
      </c>
      <c r="R10" t="str">
        <f t="shared" si="1"/>
        <v>熊本県菊保平成３１販第２号</v>
      </c>
    </row>
    <row r="11" spans="1:18" ht="25.5" x14ac:dyDescent="0.15">
      <c r="A11" s="3">
        <v>6</v>
      </c>
      <c r="B11" s="8" t="s">
        <v>100</v>
      </c>
      <c r="C11" s="8" t="s">
        <v>101</v>
      </c>
      <c r="D11" s="8" t="s">
        <v>635</v>
      </c>
      <c r="E11" s="7" t="s">
        <v>621</v>
      </c>
      <c r="F11" s="8" t="s">
        <v>103</v>
      </c>
      <c r="G11" s="5" t="s">
        <v>684</v>
      </c>
      <c r="H11" s="4" t="s">
        <v>897</v>
      </c>
      <c r="J11" s="53" t="str">
        <f>LEFT(D11,MIN(FIND({0,1,2,3,4,5,6,7,8,9},ASC(D11)&amp;1234567890))-1)</f>
        <v>合志市豊岡</v>
      </c>
      <c r="K11" t="s">
        <v>635</v>
      </c>
      <c r="L11" t="str">
        <f t="shared" si="0"/>
        <v>令和1年6月4日</v>
      </c>
      <c r="P11" t="s">
        <v>891</v>
      </c>
      <c r="Q11" t="s">
        <v>763</v>
      </c>
      <c r="R11" t="str">
        <f t="shared" si="1"/>
        <v>熊本県菊保令和１販第１号</v>
      </c>
    </row>
    <row r="12" spans="1:18" ht="18" x14ac:dyDescent="0.15">
      <c r="A12" s="3">
        <v>7</v>
      </c>
      <c r="B12" s="8" t="s">
        <v>106</v>
      </c>
      <c r="C12" s="8" t="s">
        <v>26</v>
      </c>
      <c r="D12" s="8" t="s">
        <v>635</v>
      </c>
      <c r="E12" s="7" t="s">
        <v>106</v>
      </c>
      <c r="F12" s="8" t="s">
        <v>108</v>
      </c>
      <c r="G12" s="5" t="s">
        <v>684</v>
      </c>
      <c r="H12" s="4" t="s">
        <v>898</v>
      </c>
      <c r="J12" s="53" t="str">
        <f>LEFT(D12,MIN(FIND({0,1,2,3,4,5,6,7,8,9},ASC(D12)&amp;1234567890))-1)</f>
        <v>合志市豊岡</v>
      </c>
      <c r="K12" t="s">
        <v>635</v>
      </c>
      <c r="L12" t="str">
        <f t="shared" si="0"/>
        <v>令和1年6月4日</v>
      </c>
      <c r="P12" t="s">
        <v>891</v>
      </c>
      <c r="Q12" t="s">
        <v>764</v>
      </c>
      <c r="R12" t="str">
        <f t="shared" si="1"/>
        <v>熊本県菊保令和１販第２号</v>
      </c>
    </row>
    <row r="13" spans="1:18" ht="63.75" x14ac:dyDescent="0.15">
      <c r="A13" s="3">
        <v>8</v>
      </c>
      <c r="B13" s="8" t="s">
        <v>88</v>
      </c>
      <c r="C13" s="8" t="s">
        <v>110</v>
      </c>
      <c r="D13" s="8" t="s">
        <v>636</v>
      </c>
      <c r="E13" s="7" t="s">
        <v>112</v>
      </c>
      <c r="F13" s="8" t="s">
        <v>113</v>
      </c>
      <c r="G13" s="5" t="s">
        <v>685</v>
      </c>
      <c r="H13" s="4" t="s">
        <v>899</v>
      </c>
      <c r="J13" s="53" t="str">
        <f>LEFT(D13,MIN(FIND({0,1,2,3,4,5,6,7,8,9},ASC(D13)&amp;1234567890))-1)</f>
        <v>菊池郡菊陽町光の森</v>
      </c>
      <c r="K13" t="s">
        <v>636</v>
      </c>
      <c r="L13" t="str">
        <f t="shared" si="0"/>
        <v>令和1年6月20日</v>
      </c>
      <c r="P13" t="s">
        <v>891</v>
      </c>
      <c r="Q13" t="s">
        <v>765</v>
      </c>
      <c r="R13" t="str">
        <f t="shared" si="1"/>
        <v>熊本県菊保令和１販第３号</v>
      </c>
    </row>
    <row r="14" spans="1:18" ht="18" x14ac:dyDescent="0.15">
      <c r="A14" s="3">
        <v>9</v>
      </c>
      <c r="B14" s="8" t="s">
        <v>116</v>
      </c>
      <c r="C14" s="8" t="s">
        <v>117</v>
      </c>
      <c r="D14" s="8" t="s">
        <v>633</v>
      </c>
      <c r="E14" s="7" t="s">
        <v>116</v>
      </c>
      <c r="F14" s="8" t="s">
        <v>119</v>
      </c>
      <c r="G14" s="5" t="s">
        <v>686</v>
      </c>
      <c r="H14" s="4" t="s">
        <v>900</v>
      </c>
      <c r="J14" s="53" t="str">
        <f>LEFT(D14,MIN(FIND({0,1,2,3,4,5,6,7,8,9},ASC(D14)&amp;1234567890))-1)</f>
        <v>合志市野々島</v>
      </c>
      <c r="K14" t="s">
        <v>633</v>
      </c>
      <c r="L14" t="str">
        <f t="shared" si="0"/>
        <v>令和1年7月8日</v>
      </c>
      <c r="P14" t="s">
        <v>891</v>
      </c>
      <c r="Q14" t="s">
        <v>766</v>
      </c>
      <c r="R14" t="str">
        <f t="shared" si="1"/>
        <v>熊本県菊保令和１販第４号</v>
      </c>
    </row>
    <row r="15" spans="1:18" ht="18" x14ac:dyDescent="0.15">
      <c r="A15" s="3">
        <v>10</v>
      </c>
      <c r="B15" s="8" t="s">
        <v>122</v>
      </c>
      <c r="C15" s="8" t="s">
        <v>123</v>
      </c>
      <c r="D15" s="8" t="s">
        <v>637</v>
      </c>
      <c r="E15" s="7" t="s">
        <v>122</v>
      </c>
      <c r="F15" s="8" t="s">
        <v>125</v>
      </c>
      <c r="G15" s="5" t="s">
        <v>687</v>
      </c>
      <c r="H15" s="4" t="s">
        <v>901</v>
      </c>
      <c r="J15" s="53" t="str">
        <f>LEFT(D15,MIN(FIND({0,1,2,3,4,5,6,7,8,9},ASC(D15)&amp;1234567890))-1)</f>
        <v>菊池郡大津町杉水</v>
      </c>
      <c r="K15" t="s">
        <v>637</v>
      </c>
      <c r="L15" t="str">
        <f t="shared" si="0"/>
        <v>令和1年10月18日</v>
      </c>
      <c r="P15" t="s">
        <v>891</v>
      </c>
      <c r="Q15" t="s">
        <v>767</v>
      </c>
      <c r="R15" t="str">
        <f t="shared" si="1"/>
        <v>熊本県菊保令和１販第5号</v>
      </c>
    </row>
    <row r="16" spans="1:18" ht="18" x14ac:dyDescent="0.15">
      <c r="A16" s="3">
        <v>11</v>
      </c>
      <c r="B16" s="8" t="s">
        <v>128</v>
      </c>
      <c r="C16" s="8" t="s">
        <v>129</v>
      </c>
      <c r="D16" s="8" t="s">
        <v>638</v>
      </c>
      <c r="E16" s="7" t="s">
        <v>131</v>
      </c>
      <c r="F16" s="8" t="s">
        <v>103</v>
      </c>
      <c r="G16" s="5" t="s">
        <v>688</v>
      </c>
      <c r="H16" s="4" t="s">
        <v>902</v>
      </c>
      <c r="J16" s="53" t="str">
        <f>LEFT(D16,MIN(FIND({0,1,2,3,4,5,6,7,8,9},ASC(D16)&amp;1234567890))-1)</f>
        <v>合志市幾久富</v>
      </c>
      <c r="K16" t="s">
        <v>638</v>
      </c>
      <c r="L16" t="str">
        <f t="shared" si="0"/>
        <v>令和1年11月12日</v>
      </c>
      <c r="P16" t="s">
        <v>891</v>
      </c>
      <c r="Q16" t="s">
        <v>768</v>
      </c>
      <c r="R16" t="str">
        <f t="shared" si="1"/>
        <v>熊本県菊保令和１販第6号</v>
      </c>
    </row>
    <row r="17" spans="1:18" ht="18" x14ac:dyDescent="0.15">
      <c r="A17" s="3">
        <v>12</v>
      </c>
      <c r="B17" s="8" t="s">
        <v>27</v>
      </c>
      <c r="C17" s="8" t="s">
        <v>888</v>
      </c>
      <c r="D17" s="8" t="s">
        <v>638</v>
      </c>
      <c r="E17" s="7" t="s">
        <v>27</v>
      </c>
      <c r="F17" s="8" t="s">
        <v>64</v>
      </c>
      <c r="G17" s="5" t="s">
        <v>689</v>
      </c>
      <c r="H17" s="4" t="s">
        <v>903</v>
      </c>
      <c r="J17" s="53" t="str">
        <f>LEFT(D17,MIN(FIND({0,1,2,3,4,5,6,7,8,9},ASC(D17)&amp;1234567890))-1)</f>
        <v>合志市幾久富</v>
      </c>
      <c r="K17" t="s">
        <v>638</v>
      </c>
      <c r="L17" t="str">
        <f t="shared" si="0"/>
        <v>令和2年3月19日</v>
      </c>
      <c r="P17" t="s">
        <v>891</v>
      </c>
      <c r="Q17" t="s">
        <v>769</v>
      </c>
      <c r="R17" t="str">
        <f t="shared" si="1"/>
        <v>熊本県菊保令和1販第８号</v>
      </c>
    </row>
    <row r="18" spans="1:18" ht="35.25" customHeight="1" x14ac:dyDescent="0.15">
      <c r="A18" s="3">
        <v>13</v>
      </c>
      <c r="B18" s="8" t="s">
        <v>138</v>
      </c>
      <c r="C18" s="8" t="s">
        <v>28</v>
      </c>
      <c r="D18" s="8" t="s">
        <v>639</v>
      </c>
      <c r="E18" s="7" t="s">
        <v>138</v>
      </c>
      <c r="F18" s="8" t="s">
        <v>140</v>
      </c>
      <c r="G18" s="5" t="s">
        <v>690</v>
      </c>
      <c r="H18" s="4" t="s">
        <v>904</v>
      </c>
      <c r="J18" s="53" t="str">
        <f>LEFT(D18,MIN(FIND({0,1,2,3,4,5,6,7,8,9},ASC(D18)&amp;1234567890))-1)</f>
        <v>菊池郡菊陽町久保田</v>
      </c>
      <c r="K18" t="s">
        <v>639</v>
      </c>
      <c r="L18" t="str">
        <f t="shared" si="0"/>
        <v>令和2年3月27日</v>
      </c>
      <c r="P18" t="s">
        <v>891</v>
      </c>
      <c r="Q18" t="s">
        <v>770</v>
      </c>
      <c r="R18" t="str">
        <f t="shared" si="1"/>
        <v>熊本県菊保令和1販第10号</v>
      </c>
    </row>
    <row r="19" spans="1:18" ht="25.5" x14ac:dyDescent="0.15">
      <c r="A19" s="3">
        <v>14</v>
      </c>
      <c r="B19" s="8" t="s">
        <v>142</v>
      </c>
      <c r="C19" s="8" t="s">
        <v>143</v>
      </c>
      <c r="D19" s="8" t="s">
        <v>640</v>
      </c>
      <c r="E19" s="7" t="s">
        <v>622</v>
      </c>
      <c r="F19" s="8" t="s">
        <v>145</v>
      </c>
      <c r="G19" s="5" t="s">
        <v>691</v>
      </c>
      <c r="H19" s="4" t="s">
        <v>905</v>
      </c>
      <c r="J19" s="53" t="str">
        <f>LEFT(D19,MIN(FIND({0,1,2,3,4,5,6,7,8,9},ASC(D19)&amp;1234567890))-1)</f>
        <v>菊池市原</v>
      </c>
      <c r="K19" t="s">
        <v>640</v>
      </c>
      <c r="L19" t="str">
        <f t="shared" si="0"/>
        <v>令和2年5月20日</v>
      </c>
      <c r="P19" t="s">
        <v>891</v>
      </c>
      <c r="Q19" t="s">
        <v>771</v>
      </c>
      <c r="R19" t="str">
        <f t="shared" si="1"/>
        <v>熊本県菊保令和2販第1号</v>
      </c>
    </row>
    <row r="20" spans="1:18" ht="18" x14ac:dyDescent="0.15">
      <c r="A20" s="3">
        <v>15</v>
      </c>
      <c r="B20" s="8" t="s">
        <v>30</v>
      </c>
      <c r="C20" s="8" t="s">
        <v>29</v>
      </c>
      <c r="D20" s="8" t="s">
        <v>631</v>
      </c>
      <c r="E20" s="7" t="s">
        <v>30</v>
      </c>
      <c r="F20" s="8" t="s">
        <v>148</v>
      </c>
      <c r="G20" s="9" t="s">
        <v>692</v>
      </c>
      <c r="H20" s="10" t="s">
        <v>906</v>
      </c>
      <c r="J20" s="53" t="str">
        <f>LEFT(D20,MIN(FIND({0,1,2,3,4,5,6,7,8,9},ASC(D20)&amp;1234567890))-1)</f>
        <v>菊池郡菊陽町津久礼</v>
      </c>
      <c r="K20" t="s">
        <v>631</v>
      </c>
      <c r="L20" t="str">
        <f t="shared" si="0"/>
        <v>令和2年5月25日</v>
      </c>
      <c r="P20" t="s">
        <v>891</v>
      </c>
      <c r="Q20" t="s">
        <v>772</v>
      </c>
      <c r="R20" t="str">
        <f t="shared" si="1"/>
        <v>熊本県菊保令和２販第２号</v>
      </c>
    </row>
    <row r="21" spans="1:18" ht="18" x14ac:dyDescent="0.15">
      <c r="A21" s="3">
        <v>16</v>
      </c>
      <c r="B21" s="8" t="s">
        <v>32</v>
      </c>
      <c r="C21" s="8" t="s">
        <v>31</v>
      </c>
      <c r="D21" s="8" t="s">
        <v>641</v>
      </c>
      <c r="E21" s="7" t="s">
        <v>32</v>
      </c>
      <c r="F21" s="8" t="s">
        <v>152</v>
      </c>
      <c r="G21" s="5" t="s">
        <v>693</v>
      </c>
      <c r="H21" s="4" t="s">
        <v>907</v>
      </c>
      <c r="J21" s="53" t="str">
        <f>LEFT(D21,MIN(FIND({0,1,2,3,4,5,6,7,8,9},ASC(D21)&amp;1234567890))-1)</f>
        <v>合志市上庄</v>
      </c>
      <c r="K21" t="s">
        <v>641</v>
      </c>
      <c r="L21" t="str">
        <f t="shared" si="0"/>
        <v>令和2年5月27日</v>
      </c>
      <c r="P21" t="s">
        <v>891</v>
      </c>
      <c r="Q21" t="s">
        <v>773</v>
      </c>
      <c r="R21" t="str">
        <f t="shared" si="1"/>
        <v>熊本県菊保令和２販第３号</v>
      </c>
    </row>
    <row r="22" spans="1:18" ht="18" x14ac:dyDescent="0.15">
      <c r="A22" s="3">
        <v>17</v>
      </c>
      <c r="B22" s="8" t="s">
        <v>155</v>
      </c>
      <c r="C22" s="8" t="s">
        <v>33</v>
      </c>
      <c r="D22" s="8" t="s">
        <v>635</v>
      </c>
      <c r="E22" s="7" t="s">
        <v>155</v>
      </c>
      <c r="F22" s="8" t="s">
        <v>157</v>
      </c>
      <c r="G22" s="5" t="s">
        <v>694</v>
      </c>
      <c r="H22" s="4" t="s">
        <v>908</v>
      </c>
      <c r="J22" s="53" t="str">
        <f>LEFT(D22,MIN(FIND({0,1,2,3,4,5,6,7,8,9},ASC(D22)&amp;1234567890))-1)</f>
        <v>合志市豊岡</v>
      </c>
      <c r="K22" t="s">
        <v>635</v>
      </c>
      <c r="L22" t="str">
        <f t="shared" si="0"/>
        <v>令和2年5月28日</v>
      </c>
      <c r="P22" t="s">
        <v>891</v>
      </c>
      <c r="Q22" t="s">
        <v>774</v>
      </c>
      <c r="R22" t="str">
        <f t="shared" si="1"/>
        <v>熊本県菊保令和２販第５号</v>
      </c>
    </row>
    <row r="23" spans="1:18" ht="18" x14ac:dyDescent="0.15">
      <c r="A23" s="3">
        <v>18</v>
      </c>
      <c r="B23" s="8" t="s">
        <v>160</v>
      </c>
      <c r="C23" s="8" t="s">
        <v>18</v>
      </c>
      <c r="D23" s="8" t="s">
        <v>635</v>
      </c>
      <c r="E23" s="7" t="s">
        <v>162</v>
      </c>
      <c r="F23" s="8" t="s">
        <v>103</v>
      </c>
      <c r="G23" s="5" t="s">
        <v>695</v>
      </c>
      <c r="H23" s="4" t="s">
        <v>909</v>
      </c>
      <c r="J23" s="53" t="str">
        <f>LEFT(D23,MIN(FIND({0,1,2,3,4,5,6,7,8,9},ASC(D23)&amp;1234567890))-1)</f>
        <v>合志市豊岡</v>
      </c>
      <c r="K23" t="s">
        <v>635</v>
      </c>
      <c r="L23" t="str">
        <f t="shared" si="0"/>
        <v>令和2年5月29日</v>
      </c>
      <c r="P23" t="s">
        <v>891</v>
      </c>
      <c r="Q23" t="s">
        <v>775</v>
      </c>
      <c r="R23" t="str">
        <f t="shared" si="1"/>
        <v>熊本県菊保令和２販第６号</v>
      </c>
    </row>
    <row r="24" spans="1:18" ht="18" x14ac:dyDescent="0.15">
      <c r="A24" s="3">
        <v>19</v>
      </c>
      <c r="B24" s="8" t="s">
        <v>165</v>
      </c>
      <c r="C24" s="8" t="s">
        <v>18</v>
      </c>
      <c r="D24" s="8" t="s">
        <v>642</v>
      </c>
      <c r="E24" s="7" t="s">
        <v>167</v>
      </c>
      <c r="F24" s="8" t="s">
        <v>168</v>
      </c>
      <c r="G24" s="5" t="s">
        <v>695</v>
      </c>
      <c r="H24" s="4" t="s">
        <v>910</v>
      </c>
      <c r="J24" s="53" t="str">
        <f>LEFT(D24,MIN(FIND({0,1,2,3,4,5,6,7,8,9},ASC(D24)&amp;1234567890))-1)</f>
        <v>合志市栄</v>
      </c>
      <c r="K24" t="s">
        <v>642</v>
      </c>
      <c r="L24" t="str">
        <f t="shared" si="0"/>
        <v>令和2年5月29日</v>
      </c>
      <c r="P24" t="s">
        <v>891</v>
      </c>
      <c r="Q24" t="s">
        <v>776</v>
      </c>
      <c r="R24" t="str">
        <f t="shared" si="1"/>
        <v>熊本県菊保令和２販第７号</v>
      </c>
    </row>
    <row r="25" spans="1:18" ht="51" x14ac:dyDescent="0.15">
      <c r="A25" s="3">
        <v>20</v>
      </c>
      <c r="B25" s="8" t="s">
        <v>170</v>
      </c>
      <c r="C25" s="8" t="s">
        <v>45</v>
      </c>
      <c r="D25" s="8" t="s">
        <v>643</v>
      </c>
      <c r="E25" s="7" t="s">
        <v>172</v>
      </c>
      <c r="F25" s="8" t="s">
        <v>173</v>
      </c>
      <c r="G25" s="5" t="s">
        <v>696</v>
      </c>
      <c r="H25" s="4" t="s">
        <v>911</v>
      </c>
      <c r="J25" s="53" t="str">
        <f>LEFT(D25,MIN(FIND({0,1,2,3,4,5,6,7,8,9},ASC(D25)&amp;1234567890))-1)</f>
        <v>菊池市旭志弁利</v>
      </c>
      <c r="K25" t="s">
        <v>643</v>
      </c>
      <c r="L25" t="str">
        <f t="shared" si="0"/>
        <v>令和2年6月22日</v>
      </c>
      <c r="P25" t="s">
        <v>891</v>
      </c>
      <c r="Q25" t="s">
        <v>777</v>
      </c>
      <c r="R25" t="str">
        <f t="shared" si="1"/>
        <v>熊本県菊保令和２販第８号</v>
      </c>
    </row>
    <row r="26" spans="1:18" ht="18" x14ac:dyDescent="0.15">
      <c r="A26" s="3">
        <v>21</v>
      </c>
      <c r="B26" s="8" t="s">
        <v>48</v>
      </c>
      <c r="C26" s="8" t="s">
        <v>176</v>
      </c>
      <c r="D26" s="8" t="s">
        <v>644</v>
      </c>
      <c r="E26" s="7" t="s">
        <v>48</v>
      </c>
      <c r="F26" s="8" t="s">
        <v>168</v>
      </c>
      <c r="G26" s="9" t="s">
        <v>697</v>
      </c>
      <c r="H26" s="10" t="s">
        <v>912</v>
      </c>
      <c r="J26" s="53" t="str">
        <f>LEFT(D26,MIN(FIND({0,1,2,3,4,5,6,7,8,9},ASC(D26)&amp;1234567890))-1)</f>
        <v>菊池郡大津町大津</v>
      </c>
      <c r="K26" t="s">
        <v>644</v>
      </c>
      <c r="L26" t="str">
        <f t="shared" si="0"/>
        <v>令和2年11月24日</v>
      </c>
      <c r="P26" t="s">
        <v>891</v>
      </c>
      <c r="Q26" t="s">
        <v>778</v>
      </c>
      <c r="R26" t="str">
        <f t="shared" si="1"/>
        <v>熊本県菊保令和２販第９号</v>
      </c>
    </row>
    <row r="27" spans="1:18" ht="18" x14ac:dyDescent="0.15">
      <c r="A27" s="3">
        <v>22</v>
      </c>
      <c r="B27" s="8" t="s">
        <v>180</v>
      </c>
      <c r="C27" s="8" t="s">
        <v>181</v>
      </c>
      <c r="D27" s="8" t="s">
        <v>645</v>
      </c>
      <c r="E27" s="7" t="s">
        <v>183</v>
      </c>
      <c r="F27" s="8" t="s">
        <v>184</v>
      </c>
      <c r="G27" s="9" t="s">
        <v>698</v>
      </c>
      <c r="H27" s="10" t="s">
        <v>913</v>
      </c>
      <c r="J27" s="53" t="str">
        <f>LEFT(D27,MIN(FIND({0,1,2,3,4,5,6,7,8,9},ASC(D27)&amp;1234567890))-1)</f>
        <v>菊池市旭志伊萩</v>
      </c>
      <c r="K27" t="s">
        <v>645</v>
      </c>
      <c r="L27" t="str">
        <f t="shared" si="0"/>
        <v>令和2年11月26日</v>
      </c>
      <c r="P27" t="s">
        <v>891</v>
      </c>
      <c r="Q27" t="s">
        <v>779</v>
      </c>
      <c r="R27" t="str">
        <f t="shared" si="1"/>
        <v>熊本県菊保令和２販第１０号</v>
      </c>
    </row>
    <row r="28" spans="1:18" ht="18" x14ac:dyDescent="0.15">
      <c r="A28" s="3">
        <v>23</v>
      </c>
      <c r="B28" s="8" t="s">
        <v>187</v>
      </c>
      <c r="C28" s="8" t="s">
        <v>188</v>
      </c>
      <c r="D28" s="8" t="s">
        <v>634</v>
      </c>
      <c r="E28" s="7" t="s">
        <v>187</v>
      </c>
      <c r="F28" s="8" t="s">
        <v>157</v>
      </c>
      <c r="G28" s="9" t="s">
        <v>699</v>
      </c>
      <c r="H28" s="10" t="s">
        <v>914</v>
      </c>
      <c r="J28" s="53" t="str">
        <f>LEFT(D28,MIN(FIND({0,1,2,3,4,5,6,7,8,9},ASC(D28)&amp;1234567890))-1)</f>
        <v>合志市竹迫</v>
      </c>
      <c r="K28" t="s">
        <v>634</v>
      </c>
      <c r="L28" t="str">
        <f t="shared" si="0"/>
        <v>令和3年2月15日</v>
      </c>
      <c r="P28" t="s">
        <v>891</v>
      </c>
      <c r="Q28" t="s">
        <v>780</v>
      </c>
      <c r="R28" t="str">
        <f t="shared" si="1"/>
        <v>熊本県菊保令和２販第１１号</v>
      </c>
    </row>
    <row r="29" spans="1:18" ht="25.5" x14ac:dyDescent="0.15">
      <c r="A29" s="3">
        <v>24</v>
      </c>
      <c r="B29" s="8" t="s">
        <v>191</v>
      </c>
      <c r="C29" s="8" t="s">
        <v>46</v>
      </c>
      <c r="D29" s="8" t="s">
        <v>646</v>
      </c>
      <c r="E29" s="7" t="s">
        <v>623</v>
      </c>
      <c r="F29" s="8" t="s">
        <v>193</v>
      </c>
      <c r="G29" s="5" t="s">
        <v>700</v>
      </c>
      <c r="H29" s="4" t="s">
        <v>915</v>
      </c>
      <c r="J29" s="53" t="str">
        <f>LEFT(D29,MIN(FIND({0,1,2,3,4,5,6,7,8,9},ASC(D29)&amp;1234567890))-1)</f>
        <v>菊池市泗水町吉富</v>
      </c>
      <c r="K29" t="s">
        <v>646</v>
      </c>
      <c r="L29" t="str">
        <f t="shared" si="0"/>
        <v>令和3年3月8日</v>
      </c>
      <c r="P29" t="s">
        <v>891</v>
      </c>
      <c r="Q29" t="s">
        <v>781</v>
      </c>
      <c r="R29" t="str">
        <f t="shared" si="1"/>
        <v>熊本県菊保令和２販第１３号</v>
      </c>
    </row>
    <row r="30" spans="1:18" ht="18" x14ac:dyDescent="0.15">
      <c r="A30" s="3">
        <v>25</v>
      </c>
      <c r="B30" s="8" t="s">
        <v>196</v>
      </c>
      <c r="C30" s="8" t="s">
        <v>23</v>
      </c>
      <c r="D30" s="8" t="s">
        <v>644</v>
      </c>
      <c r="E30" s="7" t="s">
        <v>196</v>
      </c>
      <c r="F30" s="8" t="s">
        <v>193</v>
      </c>
      <c r="G30" s="5" t="s">
        <v>701</v>
      </c>
      <c r="H30" s="4" t="s">
        <v>916</v>
      </c>
      <c r="J30" s="53" t="str">
        <f>LEFT(D30,MIN(FIND({0,1,2,3,4,5,6,7,8,9},ASC(D30)&amp;1234567890))-1)</f>
        <v>菊池郡大津町大津</v>
      </c>
      <c r="K30" t="s">
        <v>644</v>
      </c>
      <c r="L30" t="str">
        <f t="shared" si="0"/>
        <v>令和3年3月24日</v>
      </c>
      <c r="P30" t="s">
        <v>891</v>
      </c>
      <c r="Q30" t="s">
        <v>782</v>
      </c>
      <c r="R30" t="str">
        <f t="shared" si="1"/>
        <v>熊本県菊保令和２販第１４号</v>
      </c>
    </row>
    <row r="31" spans="1:18" ht="25.5" x14ac:dyDescent="0.15">
      <c r="A31" s="3">
        <v>26</v>
      </c>
      <c r="B31" s="8" t="s">
        <v>200</v>
      </c>
      <c r="C31" s="8" t="s">
        <v>47</v>
      </c>
      <c r="D31" s="8" t="s">
        <v>679</v>
      </c>
      <c r="E31" s="7" t="s">
        <v>202</v>
      </c>
      <c r="F31" s="8" t="s">
        <v>203</v>
      </c>
      <c r="G31" s="5" t="s">
        <v>702</v>
      </c>
      <c r="H31" s="4" t="s">
        <v>917</v>
      </c>
      <c r="J31" s="53" t="str">
        <f>LEFT(D31,MIN(FIND({0,1,2,3,4,5,6,7,8,9},ASC(D31)&amp;1234567890))-1)</f>
        <v>菊池郡菊陽町津久礼字廣街道</v>
      </c>
      <c r="K31" t="s">
        <v>679</v>
      </c>
      <c r="L31" t="str">
        <f t="shared" si="0"/>
        <v>令和3年3月19日</v>
      </c>
      <c r="P31" t="s">
        <v>891</v>
      </c>
      <c r="Q31" t="s">
        <v>783</v>
      </c>
      <c r="R31" t="str">
        <f t="shared" si="1"/>
        <v>熊本県菊保令和２販第１５号</v>
      </c>
    </row>
    <row r="32" spans="1:18" ht="18" x14ac:dyDescent="0.15">
      <c r="A32" s="3">
        <v>27</v>
      </c>
      <c r="B32" s="8" t="s">
        <v>8</v>
      </c>
      <c r="C32" s="8" t="s">
        <v>62</v>
      </c>
      <c r="D32" s="8" t="s">
        <v>647</v>
      </c>
      <c r="E32" s="7" t="s">
        <v>207</v>
      </c>
      <c r="F32" s="8" t="s">
        <v>208</v>
      </c>
      <c r="G32" s="5" t="s">
        <v>703</v>
      </c>
      <c r="H32" s="4" t="s">
        <v>918</v>
      </c>
      <c r="J32" s="53" t="str">
        <f>LEFT(D32,MIN(FIND({0,1,2,3,4,5,6,7,8,9},ASC(D32)&amp;1234567890))-1)</f>
        <v>菊池市泗水町住吉</v>
      </c>
      <c r="K32" t="s">
        <v>647</v>
      </c>
      <c r="L32" t="str">
        <f t="shared" si="0"/>
        <v>令和3年3月30日</v>
      </c>
      <c r="P32" t="s">
        <v>891</v>
      </c>
      <c r="Q32" t="s">
        <v>784</v>
      </c>
      <c r="R32" t="str">
        <f t="shared" si="1"/>
        <v>熊本県菊保令和２販第１６号</v>
      </c>
    </row>
    <row r="33" spans="1:18" ht="18" x14ac:dyDescent="0.15">
      <c r="A33" s="3">
        <v>28</v>
      </c>
      <c r="B33" s="8" t="s">
        <v>211</v>
      </c>
      <c r="C33" s="8" t="s">
        <v>212</v>
      </c>
      <c r="D33" s="8" t="s">
        <v>648</v>
      </c>
      <c r="E33" s="7" t="s">
        <v>211</v>
      </c>
      <c r="F33" s="8" t="s">
        <v>168</v>
      </c>
      <c r="G33" s="5" t="s">
        <v>704</v>
      </c>
      <c r="H33" s="4" t="s">
        <v>919</v>
      </c>
      <c r="J33" s="53" t="str">
        <f>LEFT(D33,MIN(FIND({0,1,2,3,4,5,6,7,8,9},ASC(D33)&amp;1234567890))-1)</f>
        <v>菊池郡菊陽町曲手上部田</v>
      </c>
      <c r="K33" t="s">
        <v>648</v>
      </c>
      <c r="L33" t="str">
        <f t="shared" si="0"/>
        <v>令和3年6月9日</v>
      </c>
      <c r="P33" t="s">
        <v>891</v>
      </c>
      <c r="Q33" t="s">
        <v>785</v>
      </c>
      <c r="R33" t="str">
        <f t="shared" si="1"/>
        <v>熊本県菊保令和３販第１号</v>
      </c>
    </row>
    <row r="34" spans="1:18" ht="18.75" thickBot="1" x14ac:dyDescent="0.2">
      <c r="A34" s="3">
        <v>29</v>
      </c>
      <c r="B34" s="8" t="s">
        <v>216</v>
      </c>
      <c r="C34" s="8" t="s">
        <v>217</v>
      </c>
      <c r="D34" s="8" t="s">
        <v>649</v>
      </c>
      <c r="E34" s="7" t="s">
        <v>216</v>
      </c>
      <c r="F34" s="8" t="s">
        <v>103</v>
      </c>
      <c r="G34" s="5" t="s">
        <v>705</v>
      </c>
      <c r="H34" s="4" t="s">
        <v>920</v>
      </c>
      <c r="J34" s="53" t="str">
        <f>LEFT(D34,MIN(FIND({0,1,2,3,4,5,6,7,8,9},ASC(D34)&amp;1234567890))-1)</f>
        <v>菊池市旭志尾足</v>
      </c>
      <c r="K34" t="s">
        <v>649</v>
      </c>
      <c r="L34" t="str">
        <f t="shared" si="0"/>
        <v>令和3年5月27日</v>
      </c>
      <c r="P34" t="s">
        <v>891</v>
      </c>
      <c r="Q34" t="s">
        <v>786</v>
      </c>
      <c r="R34" t="str">
        <f t="shared" si="1"/>
        <v>熊本県菊保令和３販第２号</v>
      </c>
    </row>
    <row r="35" spans="1:18" ht="30" customHeight="1" x14ac:dyDescent="0.15">
      <c r="A35" s="60" t="s">
        <v>11</v>
      </c>
      <c r="B35" s="62" t="s">
        <v>12</v>
      </c>
      <c r="C35" s="66" t="s">
        <v>13</v>
      </c>
      <c r="D35" s="67"/>
      <c r="E35" s="62" t="s">
        <v>14</v>
      </c>
      <c r="F35" s="62" t="s">
        <v>15</v>
      </c>
      <c r="G35" s="56" t="s">
        <v>16</v>
      </c>
      <c r="H35" s="58" t="s">
        <v>1</v>
      </c>
      <c r="P35" t="s">
        <v>891</v>
      </c>
      <c r="Q35" t="s">
        <v>1</v>
      </c>
      <c r="R35" t="str">
        <f>P35&amp;Q35</f>
        <v>熊本県登録番号</v>
      </c>
    </row>
    <row r="36" spans="1:18" ht="33.75" customHeight="1" x14ac:dyDescent="0.15">
      <c r="A36" s="61"/>
      <c r="B36" s="63"/>
      <c r="C36" s="2" t="s">
        <v>17</v>
      </c>
      <c r="D36" s="48" t="s">
        <v>63</v>
      </c>
      <c r="E36" s="63"/>
      <c r="F36" s="63"/>
      <c r="G36" s="57"/>
      <c r="H36" s="59"/>
      <c r="P36" t="s">
        <v>891</v>
      </c>
      <c r="R36" t="str">
        <f>P36&amp;Q36</f>
        <v>熊本県</v>
      </c>
    </row>
    <row r="37" spans="1:18" ht="25.5" x14ac:dyDescent="0.15">
      <c r="A37" s="3">
        <v>30</v>
      </c>
      <c r="B37" s="8" t="s">
        <v>221</v>
      </c>
      <c r="C37" s="8" t="s">
        <v>222</v>
      </c>
      <c r="D37" s="8" t="s">
        <v>650</v>
      </c>
      <c r="E37" s="7" t="s">
        <v>224</v>
      </c>
      <c r="F37" s="8" t="s">
        <v>225</v>
      </c>
      <c r="G37" s="5" t="s">
        <v>706</v>
      </c>
      <c r="H37" s="4" t="s">
        <v>921</v>
      </c>
      <c r="J37" s="53" t="str">
        <f>LEFT(D37,MIN(FIND({0,1,2,3,4,5,6,7,8,9},ASC(D37)&amp;1234567890))-1)</f>
        <v>菊池郡菊陽町大字津久礼</v>
      </c>
      <c r="K37" t="s">
        <v>650</v>
      </c>
      <c r="L37" t="str">
        <f t="shared" si="0"/>
        <v>令和3年5月31日</v>
      </c>
      <c r="P37" t="s">
        <v>891</v>
      </c>
      <c r="Q37" t="s">
        <v>787</v>
      </c>
      <c r="R37" t="str">
        <f t="shared" si="1"/>
        <v>熊本県菊保令和３販第３号</v>
      </c>
    </row>
    <row r="38" spans="1:18" ht="18" x14ac:dyDescent="0.15">
      <c r="A38" s="3">
        <v>31</v>
      </c>
      <c r="B38" s="8" t="s">
        <v>228</v>
      </c>
      <c r="C38" s="8" t="s">
        <v>229</v>
      </c>
      <c r="D38" s="8" t="s">
        <v>651</v>
      </c>
      <c r="E38" s="7" t="s">
        <v>231</v>
      </c>
      <c r="F38" s="8" t="s">
        <v>232</v>
      </c>
      <c r="G38" s="5" t="s">
        <v>707</v>
      </c>
      <c r="H38" s="4" t="s">
        <v>922</v>
      </c>
      <c r="J38" s="53" t="str">
        <f>LEFT(D38,MIN(FIND({0,1,2,3,4,5,6,7,8,9},ASC(D38)&amp;1234567890))-1)</f>
        <v>菊池市出田</v>
      </c>
      <c r="K38" t="s">
        <v>651</v>
      </c>
      <c r="L38" t="str">
        <f t="shared" si="0"/>
        <v>令和3年6月28日</v>
      </c>
      <c r="P38" t="s">
        <v>891</v>
      </c>
      <c r="Q38" t="s">
        <v>788</v>
      </c>
      <c r="R38" t="str">
        <f t="shared" si="1"/>
        <v>熊本県菊保令和3販第５号</v>
      </c>
    </row>
    <row r="39" spans="1:18" ht="18" x14ac:dyDescent="0.15">
      <c r="A39" s="3">
        <v>32</v>
      </c>
      <c r="B39" s="8" t="s">
        <v>235</v>
      </c>
      <c r="C39" s="8" t="s">
        <v>236</v>
      </c>
      <c r="D39" s="8" t="s">
        <v>647</v>
      </c>
      <c r="E39" s="7" t="s">
        <v>235</v>
      </c>
      <c r="F39" s="8" t="s">
        <v>225</v>
      </c>
      <c r="G39" s="5" t="s">
        <v>708</v>
      </c>
      <c r="H39" s="4" t="s">
        <v>923</v>
      </c>
      <c r="J39" s="53" t="str">
        <f>LEFT(D39,MIN(FIND({0,1,2,3,4,5,6,7,8,9},ASC(D39)&amp;1234567890))-1)</f>
        <v>菊池市泗水町住吉</v>
      </c>
      <c r="K39" t="s">
        <v>647</v>
      </c>
      <c r="L39" t="str">
        <f t="shared" si="0"/>
        <v>令和3年8月6日</v>
      </c>
      <c r="P39" t="s">
        <v>891</v>
      </c>
      <c r="Q39" t="s">
        <v>789</v>
      </c>
      <c r="R39" t="str">
        <f t="shared" si="1"/>
        <v>熊本県菊保令和3販第６号</v>
      </c>
    </row>
    <row r="40" spans="1:18" ht="18" x14ac:dyDescent="0.15">
      <c r="A40" s="3">
        <v>33</v>
      </c>
      <c r="B40" s="8" t="s">
        <v>239</v>
      </c>
      <c r="C40" s="8" t="s">
        <v>240</v>
      </c>
      <c r="D40" s="8" t="s">
        <v>652</v>
      </c>
      <c r="E40" s="7" t="s">
        <v>239</v>
      </c>
      <c r="F40" s="8" t="s">
        <v>242</v>
      </c>
      <c r="G40" s="5" t="s">
        <v>709</v>
      </c>
      <c r="H40" s="4" t="s">
        <v>924</v>
      </c>
      <c r="J40" s="53" t="str">
        <f>LEFT(D40,MIN(FIND({0,1,2,3,4,5,6,7,8,9},ASC(D40)&amp;1234567890))-1)</f>
        <v>合志市須屋</v>
      </c>
      <c r="K40" t="s">
        <v>652</v>
      </c>
      <c r="L40" t="str">
        <f t="shared" si="0"/>
        <v>令和3年9月28日</v>
      </c>
      <c r="P40" t="s">
        <v>891</v>
      </c>
      <c r="Q40" t="s">
        <v>790</v>
      </c>
      <c r="R40" t="str">
        <f t="shared" si="1"/>
        <v>熊本県菊保令和3販第７号</v>
      </c>
    </row>
    <row r="41" spans="1:18" ht="18" x14ac:dyDescent="0.15">
      <c r="A41" s="3">
        <v>34</v>
      </c>
      <c r="B41" s="8" t="s">
        <v>245</v>
      </c>
      <c r="C41" s="8" t="s">
        <v>246</v>
      </c>
      <c r="D41" s="8" t="s">
        <v>653</v>
      </c>
      <c r="E41" s="7" t="s">
        <v>245</v>
      </c>
      <c r="F41" s="8" t="s">
        <v>248</v>
      </c>
      <c r="G41" s="5" t="s">
        <v>710</v>
      </c>
      <c r="H41" s="4" t="s">
        <v>925</v>
      </c>
      <c r="J41" s="53" t="str">
        <f>LEFT(D41,MIN(FIND({0,1,2,3,4,5,6,7,8,9},ASC(D41)&amp;1234567890))-1)</f>
        <v>菊池郡大津町大林</v>
      </c>
      <c r="K41" t="s">
        <v>653</v>
      </c>
      <c r="L41" t="str">
        <f t="shared" si="0"/>
        <v>令和3年10月21日</v>
      </c>
      <c r="P41" t="s">
        <v>891</v>
      </c>
      <c r="Q41" t="s">
        <v>791</v>
      </c>
      <c r="R41" t="str">
        <f t="shared" si="1"/>
        <v>熊本県菊保令和3販第８号</v>
      </c>
    </row>
    <row r="42" spans="1:18" ht="25.5" x14ac:dyDescent="0.15">
      <c r="A42" s="3">
        <v>35</v>
      </c>
      <c r="B42" s="8" t="s">
        <v>880</v>
      </c>
      <c r="C42" s="8" t="s">
        <v>252</v>
      </c>
      <c r="D42" s="8" t="s">
        <v>641</v>
      </c>
      <c r="E42" s="7" t="s">
        <v>254</v>
      </c>
      <c r="F42" s="8" t="s">
        <v>255</v>
      </c>
      <c r="G42" s="5" t="s">
        <v>711</v>
      </c>
      <c r="H42" s="4" t="s">
        <v>926</v>
      </c>
      <c r="J42" s="53" t="str">
        <f>LEFT(D42,MIN(FIND({0,1,2,3,4,5,6,7,8,9},ASC(D42)&amp;1234567890))-1)</f>
        <v>合志市上庄</v>
      </c>
      <c r="K42" t="s">
        <v>641</v>
      </c>
      <c r="L42" t="str">
        <f t="shared" si="0"/>
        <v>令和3年11月1日</v>
      </c>
      <c r="P42" t="s">
        <v>891</v>
      </c>
      <c r="Q42" t="s">
        <v>792</v>
      </c>
      <c r="R42" t="str">
        <f t="shared" si="1"/>
        <v>熊本県菊保令和3販第９号</v>
      </c>
    </row>
    <row r="43" spans="1:18" ht="25.5" x14ac:dyDescent="0.15">
      <c r="A43" s="3">
        <v>36</v>
      </c>
      <c r="B43" s="8" t="s">
        <v>258</v>
      </c>
      <c r="C43" s="8" t="s">
        <v>887</v>
      </c>
      <c r="D43" s="8" t="s">
        <v>652</v>
      </c>
      <c r="E43" s="7" t="s">
        <v>261</v>
      </c>
      <c r="F43" s="8" t="s">
        <v>262</v>
      </c>
      <c r="G43" s="5" t="s">
        <v>712</v>
      </c>
      <c r="H43" s="4" t="s">
        <v>927</v>
      </c>
      <c r="J43" s="53" t="str">
        <f>LEFT(D43,MIN(FIND({0,1,2,3,4,5,6,7,8,9},ASC(D43)&amp;1234567890))-1)</f>
        <v>合志市須屋</v>
      </c>
      <c r="K43" t="s">
        <v>652</v>
      </c>
      <c r="L43" t="str">
        <f t="shared" si="0"/>
        <v>令和3年11月4日</v>
      </c>
      <c r="P43" t="s">
        <v>891</v>
      </c>
      <c r="Q43" t="s">
        <v>793</v>
      </c>
      <c r="R43" t="str">
        <f t="shared" si="1"/>
        <v>熊本県菊保令和3販第１０号</v>
      </c>
    </row>
    <row r="44" spans="1:18" ht="25.5" x14ac:dyDescent="0.15">
      <c r="A44" s="3">
        <v>37</v>
      </c>
      <c r="B44" s="8" t="s">
        <v>879</v>
      </c>
      <c r="C44" s="8" t="s">
        <v>266</v>
      </c>
      <c r="D44" s="8" t="s">
        <v>654</v>
      </c>
      <c r="E44" s="7" t="s">
        <v>268</v>
      </c>
      <c r="F44" s="8" t="s">
        <v>269</v>
      </c>
      <c r="G44" s="5" t="s">
        <v>713</v>
      </c>
      <c r="H44" s="4" t="s">
        <v>928</v>
      </c>
      <c r="J44" s="53" t="str">
        <f>LEFT(D44,MIN(FIND({0,1,2,3,4,5,6,7,8,9},ASC(D44)&amp;1234567890))-1)</f>
        <v>合志市福原東園</v>
      </c>
      <c r="K44" t="s">
        <v>654</v>
      </c>
      <c r="L44" t="str">
        <f t="shared" si="0"/>
        <v>令和3年11月17日</v>
      </c>
      <c r="P44" t="s">
        <v>891</v>
      </c>
      <c r="Q44" t="s">
        <v>794</v>
      </c>
      <c r="R44" t="str">
        <f t="shared" si="1"/>
        <v>熊本県菊保令和3販第１１号</v>
      </c>
    </row>
    <row r="45" spans="1:18" ht="18" x14ac:dyDescent="0.15">
      <c r="A45" s="3">
        <v>38</v>
      </c>
      <c r="B45" s="8" t="s">
        <v>272</v>
      </c>
      <c r="C45" s="8" t="s">
        <v>273</v>
      </c>
      <c r="D45" s="8" t="s">
        <v>641</v>
      </c>
      <c r="E45" s="7" t="s">
        <v>275</v>
      </c>
      <c r="F45" s="8" t="s">
        <v>276</v>
      </c>
      <c r="G45" s="5" t="s">
        <v>714</v>
      </c>
      <c r="H45" s="4" t="s">
        <v>929</v>
      </c>
      <c r="J45" s="53" t="str">
        <f>LEFT(D45,MIN(FIND({0,1,2,3,4,5,6,7,8,9},ASC(D45)&amp;1234567890))-1)</f>
        <v>合志市上庄</v>
      </c>
      <c r="K45" t="s">
        <v>641</v>
      </c>
      <c r="L45" t="str">
        <f t="shared" si="0"/>
        <v>令和4年1月12日</v>
      </c>
      <c r="P45" t="s">
        <v>891</v>
      </c>
      <c r="Q45" t="s">
        <v>795</v>
      </c>
      <c r="R45" t="str">
        <f t="shared" si="1"/>
        <v>熊本県菊保令和3販第１２号</v>
      </c>
    </row>
    <row r="46" spans="1:18" ht="25.5" x14ac:dyDescent="0.15">
      <c r="A46" s="3">
        <v>39</v>
      </c>
      <c r="B46" s="8" t="s">
        <v>279</v>
      </c>
      <c r="C46" s="8" t="s">
        <v>19</v>
      </c>
      <c r="D46" s="8" t="s">
        <v>655</v>
      </c>
      <c r="E46" s="7" t="s">
        <v>624</v>
      </c>
      <c r="F46" s="8" t="s">
        <v>281</v>
      </c>
      <c r="G46" s="5" t="s">
        <v>715</v>
      </c>
      <c r="H46" s="4" t="s">
        <v>930</v>
      </c>
      <c r="J46" s="53" t="str">
        <f>LEFT(D46,MIN(FIND({0,1,2,3,4,5,6,7,8,9},ASC(D46)&amp;1234567890))-1)</f>
        <v>菊池郡大津町室</v>
      </c>
      <c r="K46" t="s">
        <v>655</v>
      </c>
      <c r="L46" t="str">
        <f t="shared" si="0"/>
        <v>令和4年3月2日</v>
      </c>
      <c r="P46" t="s">
        <v>891</v>
      </c>
      <c r="Q46" t="s">
        <v>796</v>
      </c>
      <c r="R46" t="str">
        <f t="shared" si="1"/>
        <v>熊本県菊保令和３販第１３号</v>
      </c>
    </row>
    <row r="47" spans="1:18" ht="18" x14ac:dyDescent="0.15">
      <c r="A47" s="3">
        <v>40</v>
      </c>
      <c r="B47" s="8" t="s">
        <v>284</v>
      </c>
      <c r="C47" s="8" t="s">
        <v>285</v>
      </c>
      <c r="D47" s="8" t="s">
        <v>635</v>
      </c>
      <c r="E47" s="7" t="s">
        <v>284</v>
      </c>
      <c r="F47" s="8" t="s">
        <v>287</v>
      </c>
      <c r="G47" s="5" t="s">
        <v>716</v>
      </c>
      <c r="H47" s="4" t="s">
        <v>931</v>
      </c>
      <c r="J47" s="53" t="str">
        <f>LEFT(D47,MIN(FIND({0,1,2,3,4,5,6,7,8,9},ASC(D47)&amp;1234567890))-1)</f>
        <v>合志市豊岡</v>
      </c>
      <c r="K47" t="s">
        <v>635</v>
      </c>
      <c r="L47" t="str">
        <f t="shared" si="0"/>
        <v>令和4年3月23日</v>
      </c>
      <c r="P47" t="s">
        <v>891</v>
      </c>
      <c r="Q47" t="s">
        <v>797</v>
      </c>
      <c r="R47" t="str">
        <f t="shared" si="1"/>
        <v>熊本県菊保令和３販第１４号</v>
      </c>
    </row>
    <row r="48" spans="1:18" ht="18" x14ac:dyDescent="0.15">
      <c r="A48" s="3">
        <v>41</v>
      </c>
      <c r="B48" s="8" t="s">
        <v>290</v>
      </c>
      <c r="C48" s="8" t="s">
        <v>291</v>
      </c>
      <c r="D48" s="8" t="s">
        <v>635</v>
      </c>
      <c r="E48" s="7" t="s">
        <v>290</v>
      </c>
      <c r="F48" s="8" t="s">
        <v>157</v>
      </c>
      <c r="G48" s="5" t="s">
        <v>717</v>
      </c>
      <c r="H48" s="4" t="s">
        <v>932</v>
      </c>
      <c r="J48" s="53" t="str">
        <f>LEFT(D48,MIN(FIND({0,1,2,3,4,5,6,7,8,9},ASC(D48)&amp;1234567890))-1)</f>
        <v>合志市豊岡</v>
      </c>
      <c r="K48" t="s">
        <v>635</v>
      </c>
      <c r="L48" t="str">
        <f t="shared" si="0"/>
        <v>令和4年3月16日</v>
      </c>
      <c r="P48" t="s">
        <v>891</v>
      </c>
      <c r="Q48" t="s">
        <v>798</v>
      </c>
      <c r="R48" t="str">
        <f t="shared" si="1"/>
        <v>熊本県菊保令和３販第１５号</v>
      </c>
    </row>
    <row r="49" spans="1:18" ht="18" x14ac:dyDescent="0.15">
      <c r="A49" s="3">
        <v>42</v>
      </c>
      <c r="B49" s="8" t="s">
        <v>295</v>
      </c>
      <c r="C49" s="8" t="s">
        <v>296</v>
      </c>
      <c r="D49" s="8" t="s">
        <v>656</v>
      </c>
      <c r="E49" s="7" t="s">
        <v>295</v>
      </c>
      <c r="F49" s="8" t="s">
        <v>168</v>
      </c>
      <c r="G49" s="5" t="s">
        <v>718</v>
      </c>
      <c r="H49" s="4" t="s">
        <v>933</v>
      </c>
      <c r="J49" s="53" t="str">
        <f>LEFT(D49,MIN(FIND({0,1,2,3,4,5,6,7,8,9},ASC(D49)&amp;1234567890))-1)</f>
        <v>菊池市七城町蘇崎</v>
      </c>
      <c r="K49" t="s">
        <v>656</v>
      </c>
      <c r="L49" t="str">
        <f t="shared" si="0"/>
        <v>令和4年4月22日</v>
      </c>
      <c r="P49" t="s">
        <v>891</v>
      </c>
      <c r="Q49" t="s">
        <v>799</v>
      </c>
      <c r="R49" t="str">
        <f t="shared" si="1"/>
        <v>熊本県菊保令和４販第１号</v>
      </c>
    </row>
    <row r="50" spans="1:18" ht="18" x14ac:dyDescent="0.15">
      <c r="A50" s="3">
        <v>43</v>
      </c>
      <c r="B50" s="8" t="s">
        <v>300</v>
      </c>
      <c r="C50" s="8" t="s">
        <v>301</v>
      </c>
      <c r="D50" s="8" t="s">
        <v>643</v>
      </c>
      <c r="E50" s="7" t="s">
        <v>300</v>
      </c>
      <c r="F50" s="8" t="s">
        <v>157</v>
      </c>
      <c r="G50" s="5" t="s">
        <v>719</v>
      </c>
      <c r="H50" s="4" t="s">
        <v>934</v>
      </c>
      <c r="J50" s="53" t="str">
        <f>LEFT(D50,MIN(FIND({0,1,2,3,4,5,6,7,8,9},ASC(D50)&amp;1234567890))-1)</f>
        <v>菊池市旭志弁利</v>
      </c>
      <c r="K50" t="s">
        <v>643</v>
      </c>
      <c r="L50" t="str">
        <f t="shared" si="0"/>
        <v>令和4年5月2日</v>
      </c>
      <c r="P50" t="s">
        <v>891</v>
      </c>
      <c r="Q50" t="s">
        <v>800</v>
      </c>
      <c r="R50" t="str">
        <f t="shared" si="1"/>
        <v>熊本県菊保令和４販第３号</v>
      </c>
    </row>
    <row r="51" spans="1:18" ht="18" x14ac:dyDescent="0.15">
      <c r="A51" s="3">
        <v>44</v>
      </c>
      <c r="B51" s="8" t="s">
        <v>305</v>
      </c>
      <c r="C51" s="8" t="s">
        <v>24</v>
      </c>
      <c r="D51" s="8" t="s">
        <v>633</v>
      </c>
      <c r="E51" s="7" t="s">
        <v>305</v>
      </c>
      <c r="F51" s="8" t="s">
        <v>152</v>
      </c>
      <c r="G51" s="5" t="s">
        <v>720</v>
      </c>
      <c r="H51" s="4" t="s">
        <v>935</v>
      </c>
      <c r="J51" s="53" t="str">
        <f>LEFT(D51,MIN(FIND({0,1,2,3,4,5,6,7,8,9},ASC(D51)&amp;1234567890))-1)</f>
        <v>合志市野々島</v>
      </c>
      <c r="K51" t="s">
        <v>633</v>
      </c>
      <c r="L51" t="str">
        <f t="shared" si="0"/>
        <v>令和4年6月1日</v>
      </c>
      <c r="P51" t="s">
        <v>891</v>
      </c>
      <c r="Q51" t="s">
        <v>801</v>
      </c>
      <c r="R51" t="str">
        <f t="shared" si="1"/>
        <v>熊本県菊保令和４販第２号</v>
      </c>
    </row>
    <row r="52" spans="1:18" ht="18" x14ac:dyDescent="0.15">
      <c r="A52" s="3">
        <v>45</v>
      </c>
      <c r="B52" s="8" t="s">
        <v>308</v>
      </c>
      <c r="C52" s="8" t="s">
        <v>6</v>
      </c>
      <c r="D52" s="8" t="s">
        <v>649</v>
      </c>
      <c r="E52" s="7" t="s">
        <v>310</v>
      </c>
      <c r="F52" s="8" t="s">
        <v>242</v>
      </c>
      <c r="G52" s="5" t="s">
        <v>721</v>
      </c>
      <c r="H52" s="4" t="s">
        <v>936</v>
      </c>
      <c r="J52" s="53" t="str">
        <f>LEFT(D52,MIN(FIND({0,1,2,3,4,5,6,7,8,9},ASC(D52)&amp;1234567890))-1)</f>
        <v>菊池市旭志尾足</v>
      </c>
      <c r="K52" t="s">
        <v>649</v>
      </c>
      <c r="L52" t="str">
        <f t="shared" si="0"/>
        <v>令和4年6月3日</v>
      </c>
      <c r="P52" t="s">
        <v>891</v>
      </c>
      <c r="Q52" t="s">
        <v>802</v>
      </c>
      <c r="R52" t="str">
        <f t="shared" si="1"/>
        <v>熊本県菊保令和４販第４号</v>
      </c>
    </row>
    <row r="53" spans="1:18" ht="18" x14ac:dyDescent="0.15">
      <c r="A53" s="3">
        <v>46</v>
      </c>
      <c r="B53" s="8" t="s">
        <v>228</v>
      </c>
      <c r="C53" s="8" t="s">
        <v>313</v>
      </c>
      <c r="D53" s="8" t="s">
        <v>651</v>
      </c>
      <c r="E53" s="7" t="s">
        <v>228</v>
      </c>
      <c r="F53" s="8" t="s">
        <v>315</v>
      </c>
      <c r="G53" s="5" t="s">
        <v>722</v>
      </c>
      <c r="H53" s="4" t="s">
        <v>937</v>
      </c>
      <c r="J53" s="53" t="str">
        <f>LEFT(D53,MIN(FIND({0,1,2,3,4,5,6,7,8,9},ASC(D53)&amp;1234567890))-1)</f>
        <v>菊池市出田</v>
      </c>
      <c r="K53" t="s">
        <v>651</v>
      </c>
      <c r="L53" t="str">
        <f t="shared" si="0"/>
        <v>令和4年6月7日</v>
      </c>
      <c r="P53" t="s">
        <v>891</v>
      </c>
      <c r="Q53" t="s">
        <v>803</v>
      </c>
      <c r="R53" t="str">
        <f t="shared" si="1"/>
        <v>熊本県菊保令和４販第５号</v>
      </c>
    </row>
    <row r="54" spans="1:18" ht="25.5" x14ac:dyDescent="0.15">
      <c r="A54" s="3">
        <v>47</v>
      </c>
      <c r="B54" s="8" t="s">
        <v>318</v>
      </c>
      <c r="C54" s="8" t="s">
        <v>319</v>
      </c>
      <c r="D54" s="8" t="s">
        <v>657</v>
      </c>
      <c r="E54" s="7" t="s">
        <v>625</v>
      </c>
      <c r="F54" s="8" t="s">
        <v>322</v>
      </c>
      <c r="G54" s="5" t="s">
        <v>723</v>
      </c>
      <c r="H54" s="4" t="s">
        <v>938</v>
      </c>
      <c r="J54" s="53" t="str">
        <f>LEFT(D54,MIN(FIND({0,1,2,3,4,5,6,7,8,9},ASC(D54)&amp;1234567890))-1)</f>
        <v>菊池市亘</v>
      </c>
      <c r="K54" t="s">
        <v>657</v>
      </c>
      <c r="L54" t="str">
        <f t="shared" si="0"/>
        <v>令和4年7月4日</v>
      </c>
      <c r="P54" t="s">
        <v>891</v>
      </c>
      <c r="Q54" t="s">
        <v>804</v>
      </c>
      <c r="R54" t="str">
        <f t="shared" si="1"/>
        <v>熊本県菊保令和４販第６号</v>
      </c>
    </row>
    <row r="55" spans="1:18" ht="18" x14ac:dyDescent="0.15">
      <c r="A55" s="3">
        <v>48</v>
      </c>
      <c r="B55" s="8" t="s">
        <v>325</v>
      </c>
      <c r="C55" s="8" t="s">
        <v>326</v>
      </c>
      <c r="D55" s="8" t="s">
        <v>657</v>
      </c>
      <c r="E55" s="7" t="s">
        <v>325</v>
      </c>
      <c r="F55" s="8" t="s">
        <v>328</v>
      </c>
      <c r="G55" s="5" t="s">
        <v>724</v>
      </c>
      <c r="H55" s="4" t="s">
        <v>939</v>
      </c>
      <c r="J55" s="53" t="str">
        <f>LEFT(D55,MIN(FIND({0,1,2,3,4,5,6,7,8,9},ASC(D55)&amp;1234567890))-1)</f>
        <v>菊池市亘</v>
      </c>
      <c r="K55" t="s">
        <v>657</v>
      </c>
      <c r="L55" t="str">
        <f t="shared" si="0"/>
        <v>令和4年8月12日</v>
      </c>
      <c r="P55" t="s">
        <v>891</v>
      </c>
      <c r="Q55" t="s">
        <v>805</v>
      </c>
      <c r="R55" t="str">
        <f t="shared" si="1"/>
        <v>熊本県菊保令和４販第７号</v>
      </c>
    </row>
    <row r="56" spans="1:18" ht="18" x14ac:dyDescent="0.15">
      <c r="A56" s="3">
        <v>49</v>
      </c>
      <c r="B56" s="8" t="s">
        <v>331</v>
      </c>
      <c r="C56" s="8" t="s">
        <v>332</v>
      </c>
      <c r="D56" s="8" t="s">
        <v>658</v>
      </c>
      <c r="E56" s="7" t="s">
        <v>334</v>
      </c>
      <c r="F56" s="35" t="s">
        <v>335</v>
      </c>
      <c r="G56" s="11" t="s">
        <v>725</v>
      </c>
      <c r="H56" s="12" t="s">
        <v>940</v>
      </c>
      <c r="J56" s="53" t="str">
        <f>LEFT(D56,MIN(FIND({0,1,2,3,4,5,6,7,8,9},ASC(D56)&amp;1234567890))-1)</f>
        <v>菊池市泗水町大字住吉</v>
      </c>
      <c r="K56" t="s">
        <v>658</v>
      </c>
      <c r="L56" t="str">
        <f t="shared" si="0"/>
        <v>令和4年4月16日</v>
      </c>
      <c r="P56" t="s">
        <v>891</v>
      </c>
      <c r="Q56" t="s">
        <v>806</v>
      </c>
      <c r="R56" t="str">
        <f t="shared" si="1"/>
        <v>熊本県菊保令和４販第８号</v>
      </c>
    </row>
    <row r="57" spans="1:18" ht="18" x14ac:dyDescent="0.15">
      <c r="A57" s="3">
        <v>50</v>
      </c>
      <c r="B57" s="8" t="s">
        <v>338</v>
      </c>
      <c r="C57" s="8" t="s">
        <v>25</v>
      </c>
      <c r="D57" s="8" t="s">
        <v>659</v>
      </c>
      <c r="E57" s="7" t="s">
        <v>338</v>
      </c>
      <c r="F57" s="35" t="s">
        <v>340</v>
      </c>
      <c r="G57" s="11" t="s">
        <v>726</v>
      </c>
      <c r="H57" s="12" t="s">
        <v>941</v>
      </c>
      <c r="J57" s="53" t="str">
        <f>LEFT(D57,MIN(FIND({0,1,2,3,4,5,6,7,8,9},ASC(D57)&amp;1234567890))-1)</f>
        <v>菊池市旭志伊坂東大笹</v>
      </c>
      <c r="K57" t="s">
        <v>659</v>
      </c>
      <c r="L57" t="str">
        <f t="shared" si="0"/>
        <v>令和4年8月16日</v>
      </c>
      <c r="P57" t="s">
        <v>891</v>
      </c>
      <c r="Q57" t="s">
        <v>807</v>
      </c>
      <c r="R57" t="str">
        <f t="shared" si="1"/>
        <v>熊本県菊保令和４販第９号</v>
      </c>
    </row>
    <row r="58" spans="1:18" ht="18" x14ac:dyDescent="0.15">
      <c r="A58" s="3">
        <v>51</v>
      </c>
      <c r="B58" s="8" t="s">
        <v>343</v>
      </c>
      <c r="C58" s="8" t="s">
        <v>20</v>
      </c>
      <c r="D58" s="8" t="s">
        <v>660</v>
      </c>
      <c r="E58" s="7" t="s">
        <v>345</v>
      </c>
      <c r="F58" s="35" t="s">
        <v>346</v>
      </c>
      <c r="G58" s="11" t="s">
        <v>727</v>
      </c>
      <c r="H58" s="12" t="s">
        <v>942</v>
      </c>
      <c r="J58" s="53" t="str">
        <f>LEFT(D58,MIN(FIND({0,1,2,3,4,5,6,7,8,9},ASC(D58)&amp;1234567890))-1)</f>
        <v>菊池市七城町新古閑</v>
      </c>
      <c r="K58" t="s">
        <v>660</v>
      </c>
      <c r="L58" t="str">
        <f t="shared" si="0"/>
        <v>令和4年9月20日</v>
      </c>
      <c r="P58" t="s">
        <v>891</v>
      </c>
      <c r="Q58" t="s">
        <v>808</v>
      </c>
      <c r="R58" t="str">
        <f t="shared" si="1"/>
        <v>熊本県菊保令和４販第１０号</v>
      </c>
    </row>
    <row r="59" spans="1:18" ht="25.5" x14ac:dyDescent="0.15">
      <c r="A59" s="3">
        <v>52</v>
      </c>
      <c r="B59" s="8" t="s">
        <v>349</v>
      </c>
      <c r="C59" s="8" t="s">
        <v>350</v>
      </c>
      <c r="D59" s="8" t="s">
        <v>638</v>
      </c>
      <c r="E59" s="7" t="s">
        <v>626</v>
      </c>
      <c r="F59" s="35" t="s">
        <v>352</v>
      </c>
      <c r="G59" s="11" t="s">
        <v>728</v>
      </c>
      <c r="H59" s="12" t="s">
        <v>943</v>
      </c>
      <c r="J59" s="53" t="str">
        <f>LEFT(D59,MIN(FIND({0,1,2,3,4,5,6,7,8,9},ASC(D59)&amp;1234567890))-1)</f>
        <v>合志市幾久富</v>
      </c>
      <c r="K59" t="s">
        <v>638</v>
      </c>
      <c r="L59" t="str">
        <f t="shared" si="0"/>
        <v>令和4年10月18日</v>
      </c>
      <c r="P59" t="s">
        <v>891</v>
      </c>
      <c r="Q59" t="s">
        <v>809</v>
      </c>
      <c r="R59" t="str">
        <f t="shared" si="1"/>
        <v>熊本県菊保令和４販第１１号</v>
      </c>
    </row>
    <row r="60" spans="1:18" ht="18" x14ac:dyDescent="0.15">
      <c r="A60" s="3">
        <v>53</v>
      </c>
      <c r="B60" s="8" t="s">
        <v>355</v>
      </c>
      <c r="C60" s="8" t="s">
        <v>356</v>
      </c>
      <c r="D60" s="8" t="s">
        <v>661</v>
      </c>
      <c r="E60" s="7" t="s">
        <v>355</v>
      </c>
      <c r="F60" s="35" t="s">
        <v>358</v>
      </c>
      <c r="G60" s="11" t="s">
        <v>729</v>
      </c>
      <c r="H60" s="12" t="s">
        <v>944</v>
      </c>
      <c r="J60" s="53" t="str">
        <f>LEFT(D60,MIN(FIND({0,1,2,3,4,5,6,7,8,9},ASC(D60)&amp;1234567890))-1)</f>
        <v>菊池郡大津町引水</v>
      </c>
      <c r="K60" t="s">
        <v>661</v>
      </c>
      <c r="L60" t="str">
        <f t="shared" si="0"/>
        <v>令和4年10月17日</v>
      </c>
      <c r="P60" t="s">
        <v>891</v>
      </c>
      <c r="Q60" t="s">
        <v>810</v>
      </c>
      <c r="R60" t="str">
        <f t="shared" si="1"/>
        <v>熊本県菊保令和４販第１２号</v>
      </c>
    </row>
    <row r="61" spans="1:18" ht="25.5" x14ac:dyDescent="0.15">
      <c r="A61" s="3">
        <v>54</v>
      </c>
      <c r="B61" s="8" t="s">
        <v>881</v>
      </c>
      <c r="C61" s="8" t="s">
        <v>362</v>
      </c>
      <c r="D61" s="8" t="s">
        <v>646</v>
      </c>
      <c r="E61" s="7" t="s">
        <v>364</v>
      </c>
      <c r="F61" s="8" t="s">
        <v>365</v>
      </c>
      <c r="G61" s="5" t="s">
        <v>730</v>
      </c>
      <c r="H61" s="4" t="s">
        <v>945</v>
      </c>
      <c r="J61" s="53" t="str">
        <f>LEFT(D61,MIN(FIND({0,1,2,3,4,5,6,7,8,9},ASC(D61)&amp;1234567890))-1)</f>
        <v>菊池市泗水町吉富</v>
      </c>
      <c r="K61" t="s">
        <v>646</v>
      </c>
      <c r="L61" t="str">
        <f t="shared" si="0"/>
        <v>令和4年11月14日</v>
      </c>
      <c r="P61" t="s">
        <v>891</v>
      </c>
      <c r="Q61" t="s">
        <v>811</v>
      </c>
      <c r="R61" t="str">
        <f t="shared" si="1"/>
        <v>熊本県菊保令和４販第１３号</v>
      </c>
    </row>
    <row r="62" spans="1:18" ht="18" x14ac:dyDescent="0.15">
      <c r="A62" s="3">
        <v>55</v>
      </c>
      <c r="B62" s="8" t="s">
        <v>368</v>
      </c>
      <c r="C62" s="8" t="s">
        <v>369</v>
      </c>
      <c r="D62" s="8" t="s">
        <v>662</v>
      </c>
      <c r="E62" s="7" t="s">
        <v>371</v>
      </c>
      <c r="F62" s="35" t="s">
        <v>119</v>
      </c>
      <c r="G62" s="11" t="s">
        <v>731</v>
      </c>
      <c r="H62" s="12" t="s">
        <v>946</v>
      </c>
      <c r="J62" s="53" t="str">
        <f>LEFT(D62,MIN(FIND({0,1,2,3,4,5,6,7,8,9},ASC(D62)&amp;1234567890))-1)</f>
        <v>事業所：菊池市袈裟尾</v>
      </c>
      <c r="K62" t="s">
        <v>662</v>
      </c>
      <c r="L62" t="str">
        <f t="shared" si="0"/>
        <v>令和4年12月12日</v>
      </c>
      <c r="P62" t="s">
        <v>891</v>
      </c>
      <c r="Q62" t="s">
        <v>812</v>
      </c>
      <c r="R62" t="str">
        <f t="shared" si="1"/>
        <v>熊本県菊保令和４販第１４号</v>
      </c>
    </row>
    <row r="63" spans="1:18" ht="18" x14ac:dyDescent="0.15">
      <c r="A63" s="3">
        <v>56</v>
      </c>
      <c r="B63" s="8" t="s">
        <v>374</v>
      </c>
      <c r="C63" s="8" t="s">
        <v>375</v>
      </c>
      <c r="D63" s="8" t="s">
        <v>663</v>
      </c>
      <c r="E63" s="7" t="s">
        <v>374</v>
      </c>
      <c r="F63" s="35" t="s">
        <v>377</v>
      </c>
      <c r="G63" s="11" t="s">
        <v>732</v>
      </c>
      <c r="H63" s="12" t="s">
        <v>947</v>
      </c>
      <c r="J63" s="53" t="str">
        <f>LEFT(D63,MIN(FIND({0,1,2,3,4,5,6,7,8,9},ASC(D63)&amp;1234567890))-1)</f>
        <v>菊池市下河原</v>
      </c>
      <c r="K63" t="s">
        <v>663</v>
      </c>
      <c r="L63" t="str">
        <f t="shared" si="0"/>
        <v>令和5年2月21日</v>
      </c>
      <c r="P63" t="s">
        <v>891</v>
      </c>
      <c r="Q63" t="s">
        <v>813</v>
      </c>
      <c r="R63" t="str">
        <f t="shared" si="1"/>
        <v>熊本県菊保令和４販第１５号</v>
      </c>
    </row>
    <row r="64" spans="1:18" ht="18" x14ac:dyDescent="0.15">
      <c r="A64" s="3">
        <v>57</v>
      </c>
      <c r="B64" s="35" t="s">
        <v>380</v>
      </c>
      <c r="C64" s="35" t="s">
        <v>381</v>
      </c>
      <c r="D64" s="35" t="s">
        <v>664</v>
      </c>
      <c r="E64" s="36" t="s">
        <v>380</v>
      </c>
      <c r="F64" s="35" t="s">
        <v>629</v>
      </c>
      <c r="G64" s="11" t="s">
        <v>733</v>
      </c>
      <c r="H64" s="12" t="s">
        <v>948</v>
      </c>
      <c r="J64" s="53" t="str">
        <f>LEFT(D64,MIN(FIND({0,1,2,3,4,5,6,7,8,9},ASC(D64)&amp;1234567890))-1)</f>
        <v>菊池市隈府</v>
      </c>
      <c r="K64" t="s">
        <v>664</v>
      </c>
      <c r="L64" t="str">
        <f t="shared" si="0"/>
        <v>令和5年3月20日</v>
      </c>
      <c r="P64" t="s">
        <v>891</v>
      </c>
      <c r="Q64" t="s">
        <v>814</v>
      </c>
      <c r="R64" t="str">
        <f t="shared" si="1"/>
        <v>熊本県菊保令和４販第１６号</v>
      </c>
    </row>
    <row r="65" spans="1:18" ht="54" x14ac:dyDescent="0.15">
      <c r="A65" s="3">
        <v>58</v>
      </c>
      <c r="B65" s="31" t="s">
        <v>71</v>
      </c>
      <c r="C65" s="31" t="s">
        <v>889</v>
      </c>
      <c r="D65" s="31" t="s">
        <v>665</v>
      </c>
      <c r="E65" s="37" t="s">
        <v>388</v>
      </c>
      <c r="F65" s="31" t="s">
        <v>389</v>
      </c>
      <c r="G65" s="33" t="s">
        <v>734</v>
      </c>
      <c r="H65" s="39" t="s">
        <v>949</v>
      </c>
      <c r="J65" s="53" t="str">
        <f>LEFT(D65,MIN(FIND({0,1,2,3,4,5,6,7,8,9},ASC(D65)&amp;1234567890))-1)</f>
        <v>菊池郡大津町大字室字東迫尻</v>
      </c>
      <c r="K65" t="s">
        <v>665</v>
      </c>
      <c r="L65" t="str">
        <f t="shared" si="0"/>
        <v>令和5年4月18日</v>
      </c>
      <c r="P65" t="s">
        <v>891</v>
      </c>
      <c r="Q65" t="s">
        <v>815</v>
      </c>
      <c r="R65" t="str">
        <f t="shared" si="1"/>
        <v>熊本県菊保令和４販第１７号</v>
      </c>
    </row>
    <row r="66" spans="1:18" ht="27.75" thickBot="1" x14ac:dyDescent="0.2">
      <c r="A66" s="26">
        <v>59</v>
      </c>
      <c r="B66" s="32" t="s">
        <v>392</v>
      </c>
      <c r="C66" s="32" t="s">
        <v>886</v>
      </c>
      <c r="D66" s="32" t="s">
        <v>652</v>
      </c>
      <c r="E66" s="38" t="s">
        <v>392</v>
      </c>
      <c r="F66" s="32" t="s">
        <v>395</v>
      </c>
      <c r="G66" s="34" t="s">
        <v>735</v>
      </c>
      <c r="H66" s="40" t="s">
        <v>950</v>
      </c>
      <c r="J66" s="53" t="str">
        <f>LEFT(D66,MIN(FIND({0,1,2,3,4,5,6,7,8,9},ASC(D66)&amp;1234567890))-1)</f>
        <v>合志市須屋</v>
      </c>
      <c r="K66" t="s">
        <v>652</v>
      </c>
      <c r="L66" t="str">
        <f t="shared" si="0"/>
        <v>令和5年4月20日</v>
      </c>
      <c r="P66" t="s">
        <v>891</v>
      </c>
      <c r="Q66" t="s">
        <v>816</v>
      </c>
      <c r="R66" t="str">
        <f t="shared" si="1"/>
        <v>熊本県菊保令和５販第１号</v>
      </c>
    </row>
    <row r="67" spans="1:18" ht="13.5" customHeight="1" x14ac:dyDescent="0.15">
      <c r="A67" s="44"/>
      <c r="B67" s="45"/>
      <c r="C67" s="45"/>
      <c r="D67" s="45"/>
      <c r="E67" s="46"/>
      <c r="F67" s="45"/>
      <c r="G67" s="47"/>
      <c r="H67" s="46"/>
      <c r="J67" s="53" t="str">
        <f>LEFT(D67,MIN(FIND({0,1,2,3,4,5,6,7,8,9},ASC(D67)&amp;1234567890))-1)</f>
        <v/>
      </c>
      <c r="K67" t="s">
        <v>666</v>
      </c>
      <c r="L67" t="str">
        <f t="shared" si="0"/>
        <v/>
      </c>
      <c r="P67" t="s">
        <v>891</v>
      </c>
      <c r="R67" t="str">
        <f t="shared" si="1"/>
        <v>熊本県</v>
      </c>
    </row>
    <row r="68" spans="1:18" ht="13.5" customHeight="1" x14ac:dyDescent="0.15">
      <c r="A68" s="44"/>
      <c r="B68" s="45"/>
      <c r="C68" s="45"/>
      <c r="D68" s="45"/>
      <c r="E68" s="46"/>
      <c r="F68" s="45"/>
      <c r="G68" s="47"/>
      <c r="H68" s="46"/>
      <c r="J68" s="53" t="str">
        <f>LEFT(D68,MIN(FIND({0,1,2,3,4,5,6,7,8,9},ASC(D68)&amp;1234567890))-1)</f>
        <v/>
      </c>
      <c r="K68" t="s">
        <v>666</v>
      </c>
      <c r="L68" t="str">
        <f t="shared" si="0"/>
        <v/>
      </c>
      <c r="P68" t="s">
        <v>891</v>
      </c>
      <c r="R68" t="str">
        <f t="shared" si="1"/>
        <v>熊本県</v>
      </c>
    </row>
    <row r="69" spans="1:18" ht="22.5" customHeight="1" thickBot="1" x14ac:dyDescent="0.2">
      <c r="B69" s="1" t="s">
        <v>3</v>
      </c>
      <c r="J69" s="53" t="str">
        <f>LEFT(D69,MIN(FIND({0,1,2,3,4,5,6,7,8,9},ASC(D69)&amp;1234567890))-1)</f>
        <v/>
      </c>
      <c r="K69" t="s">
        <v>666</v>
      </c>
      <c r="L69" t="str">
        <f t="shared" si="0"/>
        <v/>
      </c>
      <c r="P69" t="s">
        <v>891</v>
      </c>
      <c r="R69" t="str">
        <f t="shared" si="1"/>
        <v>熊本県</v>
      </c>
    </row>
    <row r="70" spans="1:18" ht="30" customHeight="1" x14ac:dyDescent="0.15">
      <c r="A70" s="60" t="s">
        <v>11</v>
      </c>
      <c r="B70" s="62" t="s">
        <v>35</v>
      </c>
      <c r="C70" s="64" t="s">
        <v>13</v>
      </c>
      <c r="D70" s="65"/>
      <c r="E70" s="62" t="s">
        <v>14</v>
      </c>
      <c r="F70" s="62" t="s">
        <v>15</v>
      </c>
      <c r="G70" s="56" t="s">
        <v>16</v>
      </c>
      <c r="H70" s="58" t="s">
        <v>1</v>
      </c>
      <c r="J70" s="53" t="str">
        <f>LEFT(D70,MIN(FIND({0,1,2,3,4,5,6,7,8,9},ASC(D70)&amp;1234567890))-1)</f>
        <v/>
      </c>
      <c r="K70" t="s">
        <v>666</v>
      </c>
      <c r="L70" t="str">
        <f t="shared" si="0"/>
        <v>登録(更新)
年月日</v>
      </c>
      <c r="P70" t="s">
        <v>891</v>
      </c>
      <c r="Q70" t="s">
        <v>1</v>
      </c>
      <c r="R70" t="str">
        <f t="shared" si="1"/>
        <v>熊本県登録番号</v>
      </c>
    </row>
    <row r="71" spans="1:18" ht="33.75" customHeight="1" x14ac:dyDescent="0.15">
      <c r="A71" s="61"/>
      <c r="B71" s="63"/>
      <c r="C71" s="15" t="s">
        <v>17</v>
      </c>
      <c r="D71" s="49" t="s">
        <v>63</v>
      </c>
      <c r="E71" s="63"/>
      <c r="F71" s="63"/>
      <c r="G71" s="57"/>
      <c r="H71" s="59"/>
      <c r="J71" s="53"/>
      <c r="L71" t="str">
        <f t="shared" si="0"/>
        <v/>
      </c>
      <c r="P71" t="s">
        <v>891</v>
      </c>
      <c r="R71" t="str">
        <f t="shared" ref="R71:R134" si="2">P71&amp;Q71</f>
        <v>熊本県</v>
      </c>
    </row>
    <row r="72" spans="1:18" ht="18" x14ac:dyDescent="0.15">
      <c r="A72" s="16">
        <v>1</v>
      </c>
      <c r="B72" s="17" t="s">
        <v>398</v>
      </c>
      <c r="C72" s="18" t="s">
        <v>399</v>
      </c>
      <c r="D72" s="17" t="s">
        <v>652</v>
      </c>
      <c r="E72" s="19" t="s">
        <v>398</v>
      </c>
      <c r="F72" s="17" t="s">
        <v>232</v>
      </c>
      <c r="G72" s="5" t="s">
        <v>736</v>
      </c>
      <c r="H72" s="4" t="s">
        <v>951</v>
      </c>
      <c r="J72" s="53" t="str">
        <f>LEFT(D72,MIN(FIND({0,1,2,3,4,5,6,7,8,9},ASC(D72)&amp;1234567890))-1)</f>
        <v>合志市須屋</v>
      </c>
      <c r="K72" t="s">
        <v>652</v>
      </c>
      <c r="L72" t="str">
        <f t="shared" si="0"/>
        <v>平成30年6月27日</v>
      </c>
      <c r="P72" t="s">
        <v>891</v>
      </c>
      <c r="Q72" t="s">
        <v>872</v>
      </c>
      <c r="R72" t="str">
        <f t="shared" si="2"/>
        <v>熊本県菊保平成30保第1号</v>
      </c>
    </row>
    <row r="73" spans="1:18" ht="18" x14ac:dyDescent="0.15">
      <c r="A73" s="16">
        <v>2</v>
      </c>
      <c r="B73" s="17" t="s">
        <v>402</v>
      </c>
      <c r="C73" s="18" t="s">
        <v>402</v>
      </c>
      <c r="D73" s="17" t="s">
        <v>667</v>
      </c>
      <c r="E73" s="19" t="s">
        <v>404</v>
      </c>
      <c r="F73" s="17" t="s">
        <v>405</v>
      </c>
      <c r="G73" s="5" t="s">
        <v>737</v>
      </c>
      <c r="H73" s="4" t="s">
        <v>952</v>
      </c>
      <c r="J73" s="53" t="str">
        <f>LEFT(D73,MIN(FIND({0,1,2,3,4,5,6,7,8,9},ASC(D73)&amp;1234567890))-1)</f>
        <v>菊池郡菊陽町原水</v>
      </c>
      <c r="K73" t="s">
        <v>667</v>
      </c>
      <c r="L73" t="str">
        <f t="shared" ref="L73:L138" si="3">ASC(G73)</f>
        <v>平成30年7月10日</v>
      </c>
      <c r="P73" t="s">
        <v>891</v>
      </c>
      <c r="Q73" t="s">
        <v>873</v>
      </c>
      <c r="R73" t="str">
        <f t="shared" si="2"/>
        <v>熊本県菊保平成３０保第３号</v>
      </c>
    </row>
    <row r="74" spans="1:18" ht="18" x14ac:dyDescent="0.15">
      <c r="A74" s="16">
        <v>3</v>
      </c>
      <c r="B74" s="17" t="s">
        <v>71</v>
      </c>
      <c r="C74" s="18" t="s">
        <v>72</v>
      </c>
      <c r="D74" s="17" t="s">
        <v>631</v>
      </c>
      <c r="E74" s="19" t="s">
        <v>74</v>
      </c>
      <c r="F74" s="17" t="s">
        <v>408</v>
      </c>
      <c r="G74" s="5" t="s">
        <v>680</v>
      </c>
      <c r="H74" s="4" t="s">
        <v>953</v>
      </c>
      <c r="J74" s="53" t="str">
        <f>LEFT(D74,MIN(FIND({0,1,2,3,4,5,6,7,8,9},ASC(D74)&amp;1234567890))-1)</f>
        <v>菊池郡菊陽町津久礼</v>
      </c>
      <c r="K74" t="s">
        <v>631</v>
      </c>
      <c r="L74" t="str">
        <f t="shared" si="3"/>
        <v>平成30年11月15日</v>
      </c>
      <c r="P74" t="s">
        <v>891</v>
      </c>
      <c r="Q74" t="s">
        <v>874</v>
      </c>
      <c r="R74" t="str">
        <f t="shared" si="2"/>
        <v>熊本県菊保平成３０保第４号</v>
      </c>
    </row>
    <row r="75" spans="1:18" ht="18" x14ac:dyDescent="0.15">
      <c r="A75" s="16">
        <v>4</v>
      </c>
      <c r="B75" s="17" t="s">
        <v>410</v>
      </c>
      <c r="C75" s="18" t="s">
        <v>57</v>
      </c>
      <c r="D75" s="17" t="s">
        <v>667</v>
      </c>
      <c r="E75" s="19" t="s">
        <v>412</v>
      </c>
      <c r="F75" s="17" t="s">
        <v>413</v>
      </c>
      <c r="G75" s="5" t="s">
        <v>738</v>
      </c>
      <c r="H75" s="4" t="s">
        <v>954</v>
      </c>
      <c r="J75" s="53" t="str">
        <f>LEFT(D75,MIN(FIND({0,1,2,3,4,5,6,7,8,9},ASC(D75)&amp;1234567890))-1)</f>
        <v>菊池郡菊陽町原水</v>
      </c>
      <c r="K75" t="s">
        <v>667</v>
      </c>
      <c r="L75" t="str">
        <f t="shared" si="3"/>
        <v>平成31年1月8日</v>
      </c>
      <c r="P75" t="s">
        <v>891</v>
      </c>
      <c r="Q75" t="s">
        <v>875</v>
      </c>
      <c r="R75" t="str">
        <f t="shared" si="2"/>
        <v>熊本県菊保平成３０保第５号</v>
      </c>
    </row>
    <row r="76" spans="1:18" ht="18" x14ac:dyDescent="0.15">
      <c r="A76" s="16">
        <v>5</v>
      </c>
      <c r="B76" s="17" t="s">
        <v>416</v>
      </c>
      <c r="C76" s="18" t="s">
        <v>884</v>
      </c>
      <c r="D76" s="17" t="s">
        <v>644</v>
      </c>
      <c r="E76" s="19" t="s">
        <v>416</v>
      </c>
      <c r="F76" s="17" t="s">
        <v>419</v>
      </c>
      <c r="G76" s="5" t="s">
        <v>420</v>
      </c>
      <c r="H76" s="4" t="s">
        <v>955</v>
      </c>
      <c r="J76" s="53" t="str">
        <f>LEFT(D76,MIN(FIND({0,1,2,3,4,5,6,7,8,9},ASC(D76)&amp;1234567890))-1)</f>
        <v>菊池郡大津町大津</v>
      </c>
      <c r="K76" t="s">
        <v>644</v>
      </c>
      <c r="L76" t="str">
        <f t="shared" si="3"/>
        <v>平成30年7月9日</v>
      </c>
      <c r="P76" t="s">
        <v>891</v>
      </c>
      <c r="Q76" t="s">
        <v>876</v>
      </c>
      <c r="R76" t="str">
        <f t="shared" si="2"/>
        <v>熊本県菊保平成30保２号</v>
      </c>
    </row>
    <row r="77" spans="1:18" ht="18" x14ac:dyDescent="0.15">
      <c r="A77" s="16">
        <v>6</v>
      </c>
      <c r="B77" s="17" t="s">
        <v>422</v>
      </c>
      <c r="C77" s="18" t="s">
        <v>885</v>
      </c>
      <c r="D77" s="17" t="s">
        <v>652</v>
      </c>
      <c r="E77" s="19" t="s">
        <v>424</v>
      </c>
      <c r="F77" s="17" t="s">
        <v>425</v>
      </c>
      <c r="G77" s="5" t="s">
        <v>426</v>
      </c>
      <c r="H77" s="4" t="s">
        <v>956</v>
      </c>
      <c r="J77" s="53" t="str">
        <f>LEFT(D77,MIN(FIND({0,1,2,3,4,5,6,7,8,9},ASC(D77)&amp;1234567890))-1)</f>
        <v>合志市須屋</v>
      </c>
      <c r="K77" t="s">
        <v>652</v>
      </c>
      <c r="L77" t="str">
        <f t="shared" si="3"/>
        <v>平成31年1月10日</v>
      </c>
      <c r="P77" t="s">
        <v>891</v>
      </c>
      <c r="Q77" t="s">
        <v>877</v>
      </c>
      <c r="R77" t="str">
        <f t="shared" si="2"/>
        <v>熊本県菊保平成30保6号</v>
      </c>
    </row>
    <row r="78" spans="1:18" ht="25.5" x14ac:dyDescent="0.15">
      <c r="A78" s="16">
        <v>7</v>
      </c>
      <c r="B78" s="17" t="s">
        <v>88</v>
      </c>
      <c r="C78" s="18" t="s">
        <v>89</v>
      </c>
      <c r="D78" s="17" t="s">
        <v>634</v>
      </c>
      <c r="E78" s="19" t="s">
        <v>91</v>
      </c>
      <c r="F78" s="17" t="s">
        <v>428</v>
      </c>
      <c r="G78" s="5" t="s">
        <v>683</v>
      </c>
      <c r="H78" s="4" t="s">
        <v>957</v>
      </c>
      <c r="J78" s="53" t="str">
        <f>LEFT(D78,MIN(FIND({0,1,2,3,4,5,6,7,8,9},ASC(D78)&amp;1234567890))-1)</f>
        <v>合志市竹迫</v>
      </c>
      <c r="K78" t="s">
        <v>634</v>
      </c>
      <c r="L78" t="str">
        <f t="shared" si="3"/>
        <v>平成31年4月26日</v>
      </c>
      <c r="P78" t="s">
        <v>891</v>
      </c>
      <c r="Q78" t="s">
        <v>878</v>
      </c>
      <c r="R78" t="str">
        <f t="shared" si="2"/>
        <v>熊本県菊保平成３１保第１号</v>
      </c>
    </row>
    <row r="79" spans="1:18" ht="63.75" x14ac:dyDescent="0.15">
      <c r="A79" s="16">
        <v>8</v>
      </c>
      <c r="B79" s="17" t="s">
        <v>88</v>
      </c>
      <c r="C79" s="18" t="s">
        <v>110</v>
      </c>
      <c r="D79" s="17" t="s">
        <v>636</v>
      </c>
      <c r="E79" s="19" t="s">
        <v>112</v>
      </c>
      <c r="F79" s="17" t="s">
        <v>113</v>
      </c>
      <c r="G79" s="5" t="s">
        <v>685</v>
      </c>
      <c r="H79" s="4" t="s">
        <v>958</v>
      </c>
      <c r="J79" s="53" t="str">
        <f>LEFT(D79,MIN(FIND({0,1,2,3,4,5,6,7,8,9},ASC(D79)&amp;1234567890))-1)</f>
        <v>菊池郡菊陽町光の森</v>
      </c>
      <c r="K79" t="s">
        <v>636</v>
      </c>
      <c r="L79" t="str">
        <f t="shared" si="3"/>
        <v>令和1年6月20日</v>
      </c>
      <c r="P79" t="s">
        <v>891</v>
      </c>
      <c r="Q79" t="s">
        <v>817</v>
      </c>
      <c r="R79" t="str">
        <f t="shared" si="2"/>
        <v>熊本県菊保令和１保第１号</v>
      </c>
    </row>
    <row r="80" spans="1:18" ht="18" x14ac:dyDescent="0.15">
      <c r="A80" s="16">
        <v>9</v>
      </c>
      <c r="B80" s="21" t="s">
        <v>49</v>
      </c>
      <c r="C80" s="22" t="s">
        <v>49</v>
      </c>
      <c r="D80" s="21" t="s">
        <v>657</v>
      </c>
      <c r="E80" s="23" t="s">
        <v>321</v>
      </c>
      <c r="F80" s="21" t="s">
        <v>432</v>
      </c>
      <c r="G80" s="9" t="s">
        <v>739</v>
      </c>
      <c r="H80" s="10" t="s">
        <v>959</v>
      </c>
      <c r="J80" s="53" t="str">
        <f>LEFT(D80,MIN(FIND({0,1,2,3,4,5,6,7,8,9},ASC(D80)&amp;1234567890))-1)</f>
        <v>菊池市亘</v>
      </c>
      <c r="K80" t="s">
        <v>657</v>
      </c>
      <c r="L80" t="str">
        <f t="shared" si="3"/>
        <v>令和1年9月11日</v>
      </c>
      <c r="P80" t="s">
        <v>891</v>
      </c>
      <c r="Q80" t="s">
        <v>818</v>
      </c>
      <c r="R80" t="str">
        <f t="shared" si="2"/>
        <v>熊本県菊保令和１保第２号</v>
      </c>
    </row>
    <row r="81" spans="1:18" ht="18" x14ac:dyDescent="0.15">
      <c r="A81" s="16">
        <v>10</v>
      </c>
      <c r="B81" s="21" t="s">
        <v>435</v>
      </c>
      <c r="C81" s="22" t="s">
        <v>36</v>
      </c>
      <c r="D81" s="21" t="s">
        <v>651</v>
      </c>
      <c r="E81" s="23" t="s">
        <v>437</v>
      </c>
      <c r="F81" s="21" t="s">
        <v>65</v>
      </c>
      <c r="G81" s="9" t="s">
        <v>740</v>
      </c>
      <c r="H81" s="10" t="s">
        <v>960</v>
      </c>
      <c r="J81" s="53" t="str">
        <f>LEFT(D81,MIN(FIND({0,1,2,3,4,5,6,7,8,9},ASC(D81)&amp;1234567890))-1)</f>
        <v>菊池市出田</v>
      </c>
      <c r="K81" t="s">
        <v>651</v>
      </c>
      <c r="L81" t="str">
        <f t="shared" si="3"/>
        <v>令和1年9月18日</v>
      </c>
      <c r="P81" t="s">
        <v>891</v>
      </c>
      <c r="Q81" t="s">
        <v>819</v>
      </c>
      <c r="R81" t="str">
        <f t="shared" si="2"/>
        <v>熊本県菊保令和１保第３号</v>
      </c>
    </row>
    <row r="82" spans="1:18" ht="18" x14ac:dyDescent="0.15">
      <c r="A82" s="16">
        <v>11</v>
      </c>
      <c r="B82" s="21" t="s">
        <v>440</v>
      </c>
      <c r="C82" s="22" t="s">
        <v>59</v>
      </c>
      <c r="D82" s="21" t="s">
        <v>668</v>
      </c>
      <c r="E82" s="23" t="s">
        <v>440</v>
      </c>
      <c r="F82" s="21" t="s">
        <v>66</v>
      </c>
      <c r="G82" s="9" t="s">
        <v>741</v>
      </c>
      <c r="H82" s="10" t="s">
        <v>961</v>
      </c>
      <c r="J82" s="53" t="str">
        <f>LEFT(D82,MIN(FIND({0,1,2,3,4,5,6,7,8,9},ASC(D82)&amp;1234567890))-1)</f>
        <v>菊池郡大津町美咲野</v>
      </c>
      <c r="K82" t="s">
        <v>668</v>
      </c>
      <c r="L82" t="str">
        <f t="shared" si="3"/>
        <v>令和2年1月29日</v>
      </c>
      <c r="P82" t="s">
        <v>891</v>
      </c>
      <c r="Q82" t="s">
        <v>820</v>
      </c>
      <c r="R82" t="str">
        <f t="shared" si="2"/>
        <v>熊本県菊保令和1保第４号</v>
      </c>
    </row>
    <row r="83" spans="1:18" ht="25.5" x14ac:dyDescent="0.15">
      <c r="A83" s="16">
        <v>12</v>
      </c>
      <c r="B83" s="21" t="s">
        <v>138</v>
      </c>
      <c r="C83" s="22" t="s">
        <v>28</v>
      </c>
      <c r="D83" s="21" t="s">
        <v>639</v>
      </c>
      <c r="E83" s="23" t="s">
        <v>138</v>
      </c>
      <c r="F83" s="21" t="s">
        <v>444</v>
      </c>
      <c r="G83" s="9" t="s">
        <v>690</v>
      </c>
      <c r="H83" s="10" t="s">
        <v>962</v>
      </c>
      <c r="J83" s="53" t="str">
        <f>LEFT(D83,MIN(FIND({0,1,2,3,4,5,6,7,8,9},ASC(D83)&amp;1234567890))-1)</f>
        <v>菊池郡菊陽町久保田</v>
      </c>
      <c r="K83" t="s">
        <v>639</v>
      </c>
      <c r="L83" t="str">
        <f t="shared" si="3"/>
        <v>令和2年3月27日</v>
      </c>
      <c r="P83" t="s">
        <v>891</v>
      </c>
      <c r="Q83" t="s">
        <v>821</v>
      </c>
      <c r="R83" t="str">
        <f t="shared" si="2"/>
        <v>熊本県菊保令和1保第５号</v>
      </c>
    </row>
    <row r="84" spans="1:18" ht="18" x14ac:dyDescent="0.15">
      <c r="A84" s="16">
        <v>13</v>
      </c>
      <c r="B84" s="17" t="s">
        <v>446</v>
      </c>
      <c r="C84" s="18" t="s">
        <v>447</v>
      </c>
      <c r="D84" s="17" t="s">
        <v>631</v>
      </c>
      <c r="E84" s="19" t="s">
        <v>449</v>
      </c>
      <c r="F84" s="17" t="s">
        <v>450</v>
      </c>
      <c r="G84" s="5" t="s">
        <v>742</v>
      </c>
      <c r="H84" s="4" t="s">
        <v>963</v>
      </c>
      <c r="J84" s="53" t="str">
        <f>LEFT(D84,MIN(FIND({0,1,2,3,4,5,6,7,8,9},ASC(D84)&amp;1234567890))-1)</f>
        <v>菊池郡菊陽町津久礼</v>
      </c>
      <c r="K84" t="s">
        <v>631</v>
      </c>
      <c r="L84" t="str">
        <f t="shared" si="3"/>
        <v>令和2年6月4日</v>
      </c>
      <c r="P84" t="s">
        <v>891</v>
      </c>
      <c r="Q84" t="s">
        <v>822</v>
      </c>
      <c r="R84" t="str">
        <f t="shared" si="2"/>
        <v>熊本県菊保令和2保第２号</v>
      </c>
    </row>
    <row r="85" spans="1:18" ht="18" x14ac:dyDescent="0.15">
      <c r="A85" s="16">
        <v>14</v>
      </c>
      <c r="B85" s="17" t="s">
        <v>453</v>
      </c>
      <c r="C85" s="18" t="s">
        <v>454</v>
      </c>
      <c r="D85" s="17" t="s">
        <v>635</v>
      </c>
      <c r="E85" s="19" t="s">
        <v>4</v>
      </c>
      <c r="F85" s="17" t="s">
        <v>456</v>
      </c>
      <c r="G85" s="5" t="s">
        <v>743</v>
      </c>
      <c r="H85" s="4" t="s">
        <v>964</v>
      </c>
      <c r="J85" s="53" t="str">
        <f>LEFT(D85,MIN(FIND({0,1,2,3,4,5,6,7,8,9},ASC(D85)&amp;1234567890))-1)</f>
        <v>合志市豊岡</v>
      </c>
      <c r="K85" t="s">
        <v>635</v>
      </c>
      <c r="L85" t="str">
        <f t="shared" si="3"/>
        <v>令和2年10月21日</v>
      </c>
      <c r="P85" t="s">
        <v>891</v>
      </c>
      <c r="Q85" t="s">
        <v>823</v>
      </c>
      <c r="R85" t="str">
        <f t="shared" si="2"/>
        <v>熊本県菊保令和2保第3号</v>
      </c>
    </row>
    <row r="86" spans="1:18" ht="25.5" x14ac:dyDescent="0.15">
      <c r="A86" s="16">
        <v>15</v>
      </c>
      <c r="B86" s="21" t="s">
        <v>458</v>
      </c>
      <c r="C86" s="22" t="s">
        <v>459</v>
      </c>
      <c r="D86" s="21" t="s">
        <v>636</v>
      </c>
      <c r="E86" s="23" t="s">
        <v>461</v>
      </c>
      <c r="F86" s="21" t="s">
        <v>462</v>
      </c>
      <c r="G86" s="5" t="s">
        <v>744</v>
      </c>
      <c r="H86" s="10" t="s">
        <v>965</v>
      </c>
      <c r="J86" s="53" t="str">
        <f>LEFT(D86,MIN(FIND({0,1,2,3,4,5,6,7,8,9},ASC(D86)&amp;1234567890))-1)</f>
        <v>菊池郡菊陽町光の森</v>
      </c>
      <c r="K86" t="s">
        <v>636</v>
      </c>
      <c r="L86" t="str">
        <f t="shared" si="3"/>
        <v>令和2年10月29日</v>
      </c>
      <c r="P86" t="s">
        <v>891</v>
      </c>
      <c r="Q86" t="s">
        <v>824</v>
      </c>
      <c r="R86" t="str">
        <f t="shared" si="2"/>
        <v>熊本県菊保令和2保第５号</v>
      </c>
    </row>
    <row r="87" spans="1:18" ht="18" x14ac:dyDescent="0.15">
      <c r="A87" s="16">
        <v>16</v>
      </c>
      <c r="B87" s="17" t="s">
        <v>465</v>
      </c>
      <c r="C87" s="18" t="s">
        <v>37</v>
      </c>
      <c r="D87" s="17" t="s">
        <v>667</v>
      </c>
      <c r="E87" s="19" t="s">
        <v>465</v>
      </c>
      <c r="F87" s="17" t="s">
        <v>467</v>
      </c>
      <c r="G87" s="5" t="s">
        <v>745</v>
      </c>
      <c r="H87" s="4" t="s">
        <v>966</v>
      </c>
      <c r="J87" s="53" t="str">
        <f>LEFT(D87,MIN(FIND({0,1,2,3,4,5,6,7,8,9},ASC(D87)&amp;1234567890))-1)</f>
        <v>菊池郡菊陽町原水</v>
      </c>
      <c r="K87" t="s">
        <v>667</v>
      </c>
      <c r="L87" t="str">
        <f t="shared" si="3"/>
        <v>令和3年1月5日</v>
      </c>
      <c r="P87" t="s">
        <v>891</v>
      </c>
      <c r="Q87" t="s">
        <v>825</v>
      </c>
      <c r="R87" t="str">
        <f t="shared" si="2"/>
        <v>熊本県菊保令和2保第６号</v>
      </c>
    </row>
    <row r="88" spans="1:18" ht="18" x14ac:dyDescent="0.15">
      <c r="A88" s="16">
        <v>17</v>
      </c>
      <c r="B88" s="17" t="s">
        <v>470</v>
      </c>
      <c r="C88" s="18" t="s">
        <v>471</v>
      </c>
      <c r="D88" s="17" t="s">
        <v>647</v>
      </c>
      <c r="E88" s="19" t="s">
        <v>473</v>
      </c>
      <c r="F88" s="17" t="s">
        <v>474</v>
      </c>
      <c r="G88" s="5" t="s">
        <v>746</v>
      </c>
      <c r="H88" s="4" t="s">
        <v>967</v>
      </c>
      <c r="J88" s="53" t="str">
        <f>LEFT(D88,MIN(FIND({0,1,2,3,4,5,6,7,8,9},ASC(D88)&amp;1234567890))-1)</f>
        <v>菊池市泗水町住吉</v>
      </c>
      <c r="K88" t="s">
        <v>647</v>
      </c>
      <c r="L88" t="str">
        <f t="shared" si="3"/>
        <v>令和3年1月6日</v>
      </c>
      <c r="P88" t="s">
        <v>891</v>
      </c>
      <c r="Q88" t="s">
        <v>826</v>
      </c>
      <c r="R88" t="str">
        <f t="shared" si="2"/>
        <v>熊本県菊保令和2保第７号</v>
      </c>
    </row>
    <row r="89" spans="1:18" ht="18" x14ac:dyDescent="0.15">
      <c r="A89" s="16">
        <v>18</v>
      </c>
      <c r="B89" s="17" t="s">
        <v>477</v>
      </c>
      <c r="C89" s="18" t="s">
        <v>478</v>
      </c>
      <c r="D89" s="17" t="s">
        <v>651</v>
      </c>
      <c r="E89" s="19" t="s">
        <v>480</v>
      </c>
      <c r="F89" s="17" t="s">
        <v>481</v>
      </c>
      <c r="G89" s="5" t="s">
        <v>747</v>
      </c>
      <c r="H89" s="4" t="s">
        <v>968</v>
      </c>
      <c r="J89" s="53" t="str">
        <f>LEFT(D89,MIN(FIND({0,1,2,3,4,5,6,7,8,9},ASC(D89)&amp;1234567890))-1)</f>
        <v>菊池市出田</v>
      </c>
      <c r="K89" t="s">
        <v>651</v>
      </c>
      <c r="L89" t="str">
        <f t="shared" si="3"/>
        <v>令和3年1月15日</v>
      </c>
      <c r="P89" t="s">
        <v>891</v>
      </c>
      <c r="Q89" t="s">
        <v>827</v>
      </c>
      <c r="R89" t="str">
        <f t="shared" si="2"/>
        <v>熊本県菊保令和2保第８号</v>
      </c>
    </row>
    <row r="90" spans="1:18" ht="18" x14ac:dyDescent="0.15">
      <c r="A90" s="16">
        <v>19</v>
      </c>
      <c r="B90" s="21" t="s">
        <v>196</v>
      </c>
      <c r="C90" s="22" t="s">
        <v>23</v>
      </c>
      <c r="D90" s="21" t="s">
        <v>644</v>
      </c>
      <c r="E90" s="23" t="s">
        <v>196</v>
      </c>
      <c r="F90" s="21" t="s">
        <v>484</v>
      </c>
      <c r="G90" s="9" t="s">
        <v>701</v>
      </c>
      <c r="H90" s="10" t="s">
        <v>969</v>
      </c>
      <c r="J90" s="53" t="str">
        <f>LEFT(D90,MIN(FIND({0,1,2,3,4,5,6,7,8,9},ASC(D90)&amp;1234567890))-1)</f>
        <v>菊池郡大津町大津</v>
      </c>
      <c r="K90" t="s">
        <v>644</v>
      </c>
      <c r="L90" t="str">
        <f t="shared" si="3"/>
        <v>令和3年3月24日</v>
      </c>
      <c r="P90" t="s">
        <v>891</v>
      </c>
      <c r="Q90" t="s">
        <v>828</v>
      </c>
      <c r="R90" t="str">
        <f t="shared" si="2"/>
        <v>熊本県菊保令和2保第９号</v>
      </c>
    </row>
    <row r="91" spans="1:18" ht="25.5" x14ac:dyDescent="0.15">
      <c r="A91" s="16">
        <v>20</v>
      </c>
      <c r="B91" s="21" t="s">
        <v>200</v>
      </c>
      <c r="C91" s="22" t="s">
        <v>47</v>
      </c>
      <c r="D91" s="21" t="s">
        <v>679</v>
      </c>
      <c r="E91" s="23" t="s">
        <v>202</v>
      </c>
      <c r="F91" s="21" t="s">
        <v>203</v>
      </c>
      <c r="G91" s="9" t="s">
        <v>702</v>
      </c>
      <c r="H91" s="10" t="s">
        <v>970</v>
      </c>
      <c r="J91" s="53" t="str">
        <f>LEFT(D91,MIN(FIND({0,1,2,3,4,5,6,7,8,9},ASC(D91)&amp;1234567890))-1)</f>
        <v>菊池郡菊陽町津久礼字廣街道</v>
      </c>
      <c r="K91" t="s">
        <v>679</v>
      </c>
      <c r="L91" t="str">
        <f t="shared" si="3"/>
        <v>令和3年3月19日</v>
      </c>
      <c r="P91" t="s">
        <v>891</v>
      </c>
      <c r="Q91" t="s">
        <v>829</v>
      </c>
      <c r="R91" t="str">
        <f t="shared" si="2"/>
        <v>熊本県菊保令和２保第１０号</v>
      </c>
    </row>
    <row r="92" spans="1:18" ht="18" x14ac:dyDescent="0.15">
      <c r="A92" s="16">
        <v>21</v>
      </c>
      <c r="B92" s="21" t="s">
        <v>8</v>
      </c>
      <c r="C92" s="22" t="s">
        <v>62</v>
      </c>
      <c r="D92" s="21" t="s">
        <v>647</v>
      </c>
      <c r="E92" s="23" t="s">
        <v>8</v>
      </c>
      <c r="F92" s="21" t="s">
        <v>487</v>
      </c>
      <c r="G92" s="9" t="s">
        <v>703</v>
      </c>
      <c r="H92" s="10" t="s">
        <v>971</v>
      </c>
      <c r="J92" s="53" t="str">
        <f>LEFT(D92,MIN(FIND({0,1,2,3,4,5,6,7,8,9},ASC(D92)&amp;1234567890))-1)</f>
        <v>菊池市泗水町住吉</v>
      </c>
      <c r="K92" t="s">
        <v>647</v>
      </c>
      <c r="L92" t="str">
        <f t="shared" si="3"/>
        <v>令和3年3月30日</v>
      </c>
      <c r="P92" t="s">
        <v>891</v>
      </c>
      <c r="Q92" t="s">
        <v>830</v>
      </c>
      <c r="R92" t="str">
        <f t="shared" si="2"/>
        <v>熊本県菊保令和2保第１１号</v>
      </c>
    </row>
    <row r="93" spans="1:18" ht="25.5" x14ac:dyDescent="0.15">
      <c r="A93" s="16">
        <v>22</v>
      </c>
      <c r="B93" s="21" t="s">
        <v>221</v>
      </c>
      <c r="C93" s="22" t="s">
        <v>222</v>
      </c>
      <c r="D93" s="21" t="s">
        <v>650</v>
      </c>
      <c r="E93" s="23" t="s">
        <v>224</v>
      </c>
      <c r="F93" s="21" t="s">
        <v>489</v>
      </c>
      <c r="G93" s="9" t="s">
        <v>706</v>
      </c>
      <c r="H93" s="10" t="s">
        <v>972</v>
      </c>
      <c r="J93" s="53" t="str">
        <f>LEFT(D93,MIN(FIND({0,1,2,3,4,5,6,7,8,9},ASC(D93)&amp;1234567890))-1)</f>
        <v>菊池郡菊陽町大字津久礼</v>
      </c>
      <c r="K93" t="s">
        <v>650</v>
      </c>
      <c r="L93" t="str">
        <f t="shared" si="3"/>
        <v>令和3年5月31日</v>
      </c>
      <c r="P93" t="s">
        <v>891</v>
      </c>
      <c r="Q93" t="s">
        <v>831</v>
      </c>
      <c r="R93" t="str">
        <f t="shared" si="2"/>
        <v>熊本県菊保令和3保第２号</v>
      </c>
    </row>
    <row r="94" spans="1:18" ht="18" x14ac:dyDescent="0.15">
      <c r="A94" s="16">
        <v>23</v>
      </c>
      <c r="B94" s="21" t="s">
        <v>491</v>
      </c>
      <c r="C94" s="22" t="s">
        <v>50</v>
      </c>
      <c r="D94" s="21" t="s">
        <v>636</v>
      </c>
      <c r="E94" s="23" t="s">
        <v>491</v>
      </c>
      <c r="F94" s="21" t="s">
        <v>493</v>
      </c>
      <c r="G94" s="9" t="s">
        <v>748</v>
      </c>
      <c r="H94" s="10" t="s">
        <v>973</v>
      </c>
      <c r="J94" s="53" t="str">
        <f>LEFT(D94,MIN(FIND({0,1,2,3,4,5,6,7,8,9},ASC(D94)&amp;1234567890))-1)</f>
        <v>菊池郡菊陽町光の森</v>
      </c>
      <c r="K94" t="s">
        <v>636</v>
      </c>
      <c r="L94" t="str">
        <f t="shared" si="3"/>
        <v>令和3年6月19日</v>
      </c>
      <c r="P94" t="s">
        <v>891</v>
      </c>
      <c r="Q94" t="s">
        <v>832</v>
      </c>
      <c r="R94" t="str">
        <f t="shared" si="2"/>
        <v>熊本県菊保令和３保第３号</v>
      </c>
    </row>
    <row r="95" spans="1:18" ht="18" x14ac:dyDescent="0.15">
      <c r="A95" s="16">
        <v>24</v>
      </c>
      <c r="B95" s="21" t="s">
        <v>496</v>
      </c>
      <c r="C95" s="22" t="s">
        <v>229</v>
      </c>
      <c r="D95" s="21" t="s">
        <v>651</v>
      </c>
      <c r="E95" s="23" t="s">
        <v>231</v>
      </c>
      <c r="F95" s="21" t="s">
        <v>248</v>
      </c>
      <c r="G95" s="9" t="s">
        <v>707</v>
      </c>
      <c r="H95" s="10" t="s">
        <v>974</v>
      </c>
      <c r="J95" s="53" t="str">
        <f>LEFT(D95,MIN(FIND({0,1,2,3,4,5,6,7,8,9},ASC(D95)&amp;1234567890))-1)</f>
        <v>菊池市出田</v>
      </c>
      <c r="K95" t="s">
        <v>651</v>
      </c>
      <c r="L95" t="str">
        <f t="shared" si="3"/>
        <v>令和3年6月28日</v>
      </c>
      <c r="P95" t="s">
        <v>891</v>
      </c>
      <c r="Q95" t="s">
        <v>833</v>
      </c>
      <c r="R95" t="str">
        <f t="shared" si="2"/>
        <v>熊本県菊保令和３保第４号</v>
      </c>
    </row>
    <row r="96" spans="1:18" ht="18" x14ac:dyDescent="0.15">
      <c r="A96" s="16">
        <v>25</v>
      </c>
      <c r="B96" s="21" t="s">
        <v>498</v>
      </c>
      <c r="C96" s="22" t="s">
        <v>51</v>
      </c>
      <c r="D96" s="21" t="s">
        <v>638</v>
      </c>
      <c r="E96" s="23" t="s">
        <v>500</v>
      </c>
      <c r="F96" s="21" t="s">
        <v>501</v>
      </c>
      <c r="G96" s="9" t="s">
        <v>749</v>
      </c>
      <c r="H96" s="10" t="s">
        <v>975</v>
      </c>
      <c r="J96" s="53" t="str">
        <f>LEFT(D96,MIN(FIND({0,1,2,3,4,5,6,7,8,9},ASC(D96)&amp;1234567890))-1)</f>
        <v>合志市幾久富</v>
      </c>
      <c r="K96" t="s">
        <v>638</v>
      </c>
      <c r="L96" t="str">
        <f t="shared" si="3"/>
        <v>令和3年6月22日</v>
      </c>
      <c r="P96" t="s">
        <v>891</v>
      </c>
      <c r="Q96" t="s">
        <v>834</v>
      </c>
      <c r="R96" t="str">
        <f t="shared" si="2"/>
        <v>熊本県菊保令和３保第５号</v>
      </c>
    </row>
    <row r="97" spans="1:18" ht="18" x14ac:dyDescent="0.15">
      <c r="A97" s="16">
        <v>26</v>
      </c>
      <c r="B97" s="17" t="s">
        <v>504</v>
      </c>
      <c r="C97" s="18" t="s">
        <v>54</v>
      </c>
      <c r="D97" s="17" t="s">
        <v>669</v>
      </c>
      <c r="E97" s="19" t="s">
        <v>504</v>
      </c>
      <c r="F97" s="17" t="s">
        <v>481</v>
      </c>
      <c r="G97" s="5" t="s">
        <v>750</v>
      </c>
      <c r="H97" s="4" t="s">
        <v>976</v>
      </c>
      <c r="J97" s="53" t="str">
        <f>LEFT(D97,MIN(FIND({0,1,2,3,4,5,6,7,8,9},ASC(D97)&amp;1234567890))-1)</f>
        <v>菊池郡大津町大字室</v>
      </c>
      <c r="K97" t="s">
        <v>669</v>
      </c>
      <c r="L97" t="str">
        <f t="shared" si="3"/>
        <v>令和3年6月29日</v>
      </c>
      <c r="P97" t="s">
        <v>891</v>
      </c>
      <c r="Q97" t="s">
        <v>835</v>
      </c>
      <c r="R97" t="str">
        <f t="shared" si="2"/>
        <v>熊本県菊保令和３保第６号</v>
      </c>
    </row>
    <row r="98" spans="1:18" ht="18" x14ac:dyDescent="0.15">
      <c r="A98" s="16">
        <v>27</v>
      </c>
      <c r="B98" s="17" t="s">
        <v>508</v>
      </c>
      <c r="C98" s="18" t="s">
        <v>509</v>
      </c>
      <c r="D98" s="17" t="s">
        <v>670</v>
      </c>
      <c r="E98" s="19" t="s">
        <v>511</v>
      </c>
      <c r="F98" s="17" t="s">
        <v>512</v>
      </c>
      <c r="G98" s="5" t="s">
        <v>751</v>
      </c>
      <c r="H98" s="4" t="s">
        <v>977</v>
      </c>
      <c r="J98" s="53" t="str">
        <f>LEFT(D98,MIN(FIND({0,1,2,3,4,5,6,7,8,9},ASC(D98)&amp;1234567890))-1)</f>
        <v>菊池市西寺</v>
      </c>
      <c r="K98" t="s">
        <v>670</v>
      </c>
      <c r="L98" t="str">
        <f t="shared" si="3"/>
        <v>令和3年7月5日</v>
      </c>
      <c r="P98" t="s">
        <v>891</v>
      </c>
      <c r="Q98" t="s">
        <v>836</v>
      </c>
      <c r="R98" t="str">
        <f t="shared" si="2"/>
        <v>熊本県菊保令和３保第７号</v>
      </c>
    </row>
    <row r="99" spans="1:18" ht="18" x14ac:dyDescent="0.15">
      <c r="A99" s="16">
        <v>28</v>
      </c>
      <c r="B99" s="17" t="s">
        <v>435</v>
      </c>
      <c r="C99" s="18" t="s">
        <v>55</v>
      </c>
      <c r="D99" s="17" t="s">
        <v>635</v>
      </c>
      <c r="E99" s="19" t="s">
        <v>516</v>
      </c>
      <c r="F99" s="17" t="s">
        <v>248</v>
      </c>
      <c r="G99" s="5" t="s">
        <v>752</v>
      </c>
      <c r="H99" s="4" t="s">
        <v>978</v>
      </c>
      <c r="J99" s="53" t="str">
        <f>LEFT(D99,MIN(FIND({0,1,2,3,4,5,6,7,8,9},ASC(D99)&amp;1234567890))-1)</f>
        <v>合志市豊岡</v>
      </c>
      <c r="K99" t="s">
        <v>635</v>
      </c>
      <c r="L99" t="str">
        <f t="shared" si="3"/>
        <v>令和3年8月22日</v>
      </c>
      <c r="P99" t="s">
        <v>891</v>
      </c>
      <c r="Q99" t="s">
        <v>837</v>
      </c>
      <c r="R99" t="str">
        <f t="shared" si="2"/>
        <v>熊本県菊保令和３保第８号</v>
      </c>
    </row>
    <row r="100" spans="1:18" ht="18" x14ac:dyDescent="0.15">
      <c r="A100" s="16">
        <v>29</v>
      </c>
      <c r="B100" s="17" t="s">
        <v>519</v>
      </c>
      <c r="C100" s="18" t="s">
        <v>52</v>
      </c>
      <c r="D100" s="17" t="s">
        <v>671</v>
      </c>
      <c r="E100" s="19" t="s">
        <v>521</v>
      </c>
      <c r="F100" s="17" t="s">
        <v>232</v>
      </c>
      <c r="G100" s="5" t="s">
        <v>753</v>
      </c>
      <c r="H100" s="4" t="s">
        <v>979</v>
      </c>
      <c r="J100" s="53" t="str">
        <f>LEFT(D100,MIN(FIND({0,1,2,3,4,5,6,7,8,9},ASC(D100)&amp;1234567890))-1)</f>
        <v>菊池郡大津町森</v>
      </c>
      <c r="K100" t="s">
        <v>671</v>
      </c>
      <c r="L100" t="str">
        <f t="shared" si="3"/>
        <v>令和3年10月12日</v>
      </c>
      <c r="P100" t="s">
        <v>891</v>
      </c>
      <c r="Q100" t="s">
        <v>838</v>
      </c>
      <c r="R100" t="str">
        <f t="shared" si="2"/>
        <v>熊本県菊保令和３保第９号</v>
      </c>
    </row>
    <row r="101" spans="1:18" ht="26.25" thickBot="1" x14ac:dyDescent="0.2">
      <c r="A101" s="16">
        <v>30</v>
      </c>
      <c r="B101" s="17" t="s">
        <v>882</v>
      </c>
      <c r="C101" s="18" t="s">
        <v>525</v>
      </c>
      <c r="D101" s="17" t="s">
        <v>655</v>
      </c>
      <c r="E101" s="19" t="s">
        <v>527</v>
      </c>
      <c r="F101" s="17" t="s">
        <v>528</v>
      </c>
      <c r="G101" s="5" t="s">
        <v>754</v>
      </c>
      <c r="H101" s="4" t="s">
        <v>980</v>
      </c>
      <c r="J101" s="53" t="str">
        <f>LEFT(D101,MIN(FIND({0,1,2,3,4,5,6,7,8,9},ASC(D101)&amp;1234567890))-1)</f>
        <v>菊池郡大津町室</v>
      </c>
      <c r="K101" t="s">
        <v>655</v>
      </c>
      <c r="L101" t="str">
        <f t="shared" si="3"/>
        <v>令和3年10月24日</v>
      </c>
      <c r="P101" t="s">
        <v>891</v>
      </c>
      <c r="Q101" t="s">
        <v>839</v>
      </c>
      <c r="R101" t="str">
        <f t="shared" si="2"/>
        <v>熊本県菊保令和３保第１０号</v>
      </c>
    </row>
    <row r="102" spans="1:18" ht="30" customHeight="1" x14ac:dyDescent="0.15">
      <c r="A102" s="60" t="s">
        <v>11</v>
      </c>
      <c r="B102" s="62" t="s">
        <v>35</v>
      </c>
      <c r="C102" s="64" t="s">
        <v>13</v>
      </c>
      <c r="D102" s="65"/>
      <c r="E102" s="62" t="s">
        <v>14</v>
      </c>
      <c r="F102" s="62" t="s">
        <v>15</v>
      </c>
      <c r="G102" s="56" t="s">
        <v>16</v>
      </c>
      <c r="H102" s="58" t="s">
        <v>1</v>
      </c>
      <c r="J102" s="53" t="str">
        <f>LEFT(D102,MIN(FIND({0,1,2,3,4,5,6,7,8,9},ASC(D102)&amp;1234567890))-1)</f>
        <v/>
      </c>
      <c r="K102" t="s">
        <v>666</v>
      </c>
      <c r="L102" t="str">
        <f t="shared" si="3"/>
        <v>登録(更新)
年月日</v>
      </c>
      <c r="P102" t="s">
        <v>891</v>
      </c>
      <c r="Q102" t="s">
        <v>1</v>
      </c>
      <c r="R102" t="str">
        <f t="shared" si="2"/>
        <v>熊本県登録番号</v>
      </c>
    </row>
    <row r="103" spans="1:18" ht="33.75" customHeight="1" x14ac:dyDescent="0.15">
      <c r="A103" s="61"/>
      <c r="B103" s="63"/>
      <c r="C103" s="15" t="s">
        <v>17</v>
      </c>
      <c r="D103" s="49" t="s">
        <v>63</v>
      </c>
      <c r="E103" s="63"/>
      <c r="F103" s="63"/>
      <c r="G103" s="57"/>
      <c r="H103" s="59"/>
      <c r="J103" s="53"/>
      <c r="L103" t="str">
        <f t="shared" si="3"/>
        <v/>
      </c>
      <c r="P103" t="s">
        <v>891</v>
      </c>
      <c r="R103" t="str">
        <f t="shared" si="2"/>
        <v>熊本県</v>
      </c>
    </row>
    <row r="104" spans="1:18" ht="18" x14ac:dyDescent="0.15">
      <c r="A104" s="16">
        <v>31</v>
      </c>
      <c r="B104" s="17" t="s">
        <v>245</v>
      </c>
      <c r="C104" s="18" t="s">
        <v>246</v>
      </c>
      <c r="D104" s="17" t="s">
        <v>653</v>
      </c>
      <c r="E104" s="19" t="s">
        <v>245</v>
      </c>
      <c r="F104" s="17" t="s">
        <v>481</v>
      </c>
      <c r="G104" s="5" t="s">
        <v>710</v>
      </c>
      <c r="H104" s="4" t="s">
        <v>981</v>
      </c>
      <c r="J104" s="53" t="str">
        <f>LEFT(D104,MIN(FIND({0,1,2,3,4,5,6,7,8,9},ASC(D104)&amp;1234567890))-1)</f>
        <v>菊池郡大津町大林</v>
      </c>
      <c r="K104" t="s">
        <v>653</v>
      </c>
      <c r="L104" t="str">
        <f t="shared" si="3"/>
        <v>令和3年10月21日</v>
      </c>
      <c r="P104" t="s">
        <v>891</v>
      </c>
      <c r="Q104" t="s">
        <v>840</v>
      </c>
      <c r="R104" t="str">
        <f t="shared" si="2"/>
        <v>熊本県菊保令和３保第１１号</v>
      </c>
    </row>
    <row r="105" spans="1:18" ht="18" x14ac:dyDescent="0.15">
      <c r="A105" s="16">
        <v>32</v>
      </c>
      <c r="B105" s="17" t="s">
        <v>532</v>
      </c>
      <c r="C105" s="18" t="s">
        <v>533</v>
      </c>
      <c r="D105" s="17" t="s">
        <v>661</v>
      </c>
      <c r="E105" s="19" t="s">
        <v>532</v>
      </c>
      <c r="F105" s="17" t="s">
        <v>535</v>
      </c>
      <c r="G105" s="5" t="s">
        <v>755</v>
      </c>
      <c r="H105" s="4" t="s">
        <v>982</v>
      </c>
      <c r="J105" s="53" t="str">
        <f>LEFT(D105,MIN(FIND({0,1,2,3,4,5,6,7,8,9},ASC(D105)&amp;1234567890))-1)</f>
        <v>菊池郡大津町引水</v>
      </c>
      <c r="K105" t="s">
        <v>661</v>
      </c>
      <c r="L105" t="str">
        <f t="shared" si="3"/>
        <v>令和3年10月29日</v>
      </c>
      <c r="P105" t="s">
        <v>891</v>
      </c>
      <c r="Q105" t="s">
        <v>841</v>
      </c>
      <c r="R105" t="str">
        <f t="shared" si="2"/>
        <v>熊本県菊保令和３保第１２号</v>
      </c>
    </row>
    <row r="106" spans="1:18" ht="25.5" x14ac:dyDescent="0.15">
      <c r="A106" s="16">
        <v>33</v>
      </c>
      <c r="B106" s="21" t="s">
        <v>258</v>
      </c>
      <c r="C106" s="22" t="s">
        <v>890</v>
      </c>
      <c r="D106" s="21" t="s">
        <v>652</v>
      </c>
      <c r="E106" s="23" t="s">
        <v>261</v>
      </c>
      <c r="F106" s="21" t="s">
        <v>538</v>
      </c>
      <c r="G106" s="9" t="s">
        <v>712</v>
      </c>
      <c r="H106" s="10" t="s">
        <v>983</v>
      </c>
      <c r="J106" s="53" t="str">
        <f>LEFT(D106,MIN(FIND({0,1,2,3,4,5,6,7,8,9},ASC(D106)&amp;1234567890))-1)</f>
        <v>合志市須屋</v>
      </c>
      <c r="K106" t="s">
        <v>652</v>
      </c>
      <c r="L106" t="str">
        <f t="shared" si="3"/>
        <v>令和3年11月4日</v>
      </c>
      <c r="P106" t="s">
        <v>891</v>
      </c>
      <c r="Q106" t="s">
        <v>842</v>
      </c>
      <c r="R106" t="str">
        <f t="shared" si="2"/>
        <v>熊本県菊保令和３保第１３号</v>
      </c>
    </row>
    <row r="107" spans="1:18" ht="25.5" x14ac:dyDescent="0.15">
      <c r="A107" s="16">
        <v>34</v>
      </c>
      <c r="B107" s="17" t="s">
        <v>540</v>
      </c>
      <c r="C107" s="18" t="s">
        <v>56</v>
      </c>
      <c r="D107" s="17" t="s">
        <v>664</v>
      </c>
      <c r="E107" s="19" t="s">
        <v>542</v>
      </c>
      <c r="F107" s="17" t="s">
        <v>232</v>
      </c>
      <c r="G107" s="5" t="s">
        <v>756</v>
      </c>
      <c r="H107" s="4" t="s">
        <v>984</v>
      </c>
      <c r="J107" s="53" t="str">
        <f>LEFT(D107,MIN(FIND({0,1,2,3,4,5,6,7,8,9},ASC(D107)&amp;1234567890))-1)</f>
        <v>菊池市隈府</v>
      </c>
      <c r="K107" t="s">
        <v>664</v>
      </c>
      <c r="L107" t="str">
        <f t="shared" si="3"/>
        <v>令和3年11月7日</v>
      </c>
      <c r="P107" t="s">
        <v>891</v>
      </c>
      <c r="Q107" t="s">
        <v>843</v>
      </c>
      <c r="R107" t="str">
        <f t="shared" si="2"/>
        <v>熊本県菊保令和３保第１４号</v>
      </c>
    </row>
    <row r="108" spans="1:18" ht="18" x14ac:dyDescent="0.15">
      <c r="A108" s="16">
        <v>35</v>
      </c>
      <c r="B108" s="17" t="s">
        <v>545</v>
      </c>
      <c r="C108" s="18" t="s">
        <v>53</v>
      </c>
      <c r="D108" s="17" t="s">
        <v>661</v>
      </c>
      <c r="E108" s="19" t="s">
        <v>547</v>
      </c>
      <c r="F108" s="17" t="s">
        <v>248</v>
      </c>
      <c r="G108" s="5" t="s">
        <v>757</v>
      </c>
      <c r="H108" s="4" t="s">
        <v>985</v>
      </c>
      <c r="J108" s="53" t="str">
        <f>LEFT(D108,MIN(FIND({0,1,2,3,4,5,6,7,8,9},ASC(D108)&amp;1234567890))-1)</f>
        <v>菊池郡大津町引水</v>
      </c>
      <c r="K108" t="s">
        <v>661</v>
      </c>
      <c r="L108" t="str">
        <f t="shared" si="3"/>
        <v>令和3年11月16日</v>
      </c>
      <c r="P108" t="s">
        <v>891</v>
      </c>
      <c r="Q108" t="s">
        <v>844</v>
      </c>
      <c r="R108" t="str">
        <f t="shared" si="2"/>
        <v>熊本県菊保令和３保第１５号</v>
      </c>
    </row>
    <row r="109" spans="1:18" ht="18" x14ac:dyDescent="0.15">
      <c r="A109" s="16">
        <v>36</v>
      </c>
      <c r="B109" s="24" t="s">
        <v>279</v>
      </c>
      <c r="C109" s="25" t="s">
        <v>19</v>
      </c>
      <c r="D109" s="24" t="s">
        <v>655</v>
      </c>
      <c r="E109" s="51" t="s">
        <v>551</v>
      </c>
      <c r="F109" s="24" t="s">
        <v>481</v>
      </c>
      <c r="G109" s="11" t="s">
        <v>715</v>
      </c>
      <c r="H109" s="12" t="s">
        <v>986</v>
      </c>
      <c r="J109" s="53" t="str">
        <f>LEFT(D109,MIN(FIND({0,1,2,3,4,5,6,7,8,9},ASC(D109)&amp;1234567890))-1)</f>
        <v>菊池郡大津町室</v>
      </c>
      <c r="K109" t="s">
        <v>655</v>
      </c>
      <c r="L109" t="str">
        <f t="shared" si="3"/>
        <v>令和4年3月2日</v>
      </c>
      <c r="P109" t="s">
        <v>891</v>
      </c>
      <c r="Q109" t="s">
        <v>845</v>
      </c>
      <c r="R109" t="str">
        <f t="shared" si="2"/>
        <v>熊本県菊保令和３保第１６号</v>
      </c>
    </row>
    <row r="110" spans="1:18" ht="18" x14ac:dyDescent="0.15">
      <c r="A110" s="16">
        <v>37</v>
      </c>
      <c r="B110" s="17" t="s">
        <v>553</v>
      </c>
      <c r="C110" s="18" t="s">
        <v>554</v>
      </c>
      <c r="D110" s="17" t="s">
        <v>638</v>
      </c>
      <c r="E110" s="19" t="s">
        <v>553</v>
      </c>
      <c r="F110" s="17" t="s">
        <v>556</v>
      </c>
      <c r="G110" s="5" t="s">
        <v>758</v>
      </c>
      <c r="H110" s="4" t="s">
        <v>987</v>
      </c>
      <c r="J110" s="53" t="str">
        <f>LEFT(D110,MIN(FIND({0,1,2,3,4,5,6,7,8,9},ASC(D110)&amp;1234567890))-1)</f>
        <v>合志市幾久富</v>
      </c>
      <c r="K110" t="s">
        <v>638</v>
      </c>
      <c r="L110" t="str">
        <f t="shared" si="3"/>
        <v>令和4年3月6日</v>
      </c>
      <c r="P110" t="s">
        <v>891</v>
      </c>
      <c r="Q110" t="s">
        <v>846</v>
      </c>
      <c r="R110" t="str">
        <f t="shared" si="2"/>
        <v>熊本県菊保令和３保第１７号</v>
      </c>
    </row>
    <row r="111" spans="1:18" ht="18" x14ac:dyDescent="0.15">
      <c r="A111" s="16">
        <v>38</v>
      </c>
      <c r="B111" s="17" t="s">
        <v>284</v>
      </c>
      <c r="C111" s="18" t="s">
        <v>285</v>
      </c>
      <c r="D111" s="17" t="s">
        <v>635</v>
      </c>
      <c r="E111" s="19" t="s">
        <v>284</v>
      </c>
      <c r="F111" s="17" t="s">
        <v>287</v>
      </c>
      <c r="G111" s="5" t="s">
        <v>716</v>
      </c>
      <c r="H111" s="4" t="s">
        <v>988</v>
      </c>
      <c r="J111" s="53" t="str">
        <f>LEFT(D111,MIN(FIND({0,1,2,3,4,5,6,7,8,9},ASC(D111)&amp;1234567890))-1)</f>
        <v>合志市豊岡</v>
      </c>
      <c r="K111" t="s">
        <v>635</v>
      </c>
      <c r="L111" t="str">
        <f t="shared" si="3"/>
        <v>令和4年3月23日</v>
      </c>
      <c r="P111" t="s">
        <v>891</v>
      </c>
      <c r="Q111" t="s">
        <v>847</v>
      </c>
      <c r="R111" t="str">
        <f t="shared" si="2"/>
        <v>熊本県菊保令和３保第１８号</v>
      </c>
    </row>
    <row r="112" spans="1:18" ht="18" x14ac:dyDescent="0.15">
      <c r="A112" s="16">
        <v>39</v>
      </c>
      <c r="B112" s="17" t="s">
        <v>308</v>
      </c>
      <c r="C112" s="18" t="s">
        <v>6</v>
      </c>
      <c r="D112" s="17" t="s">
        <v>649</v>
      </c>
      <c r="E112" s="19" t="s">
        <v>308</v>
      </c>
      <c r="F112" s="17" t="s">
        <v>560</v>
      </c>
      <c r="G112" s="5" t="s">
        <v>721</v>
      </c>
      <c r="H112" s="4" t="s">
        <v>989</v>
      </c>
      <c r="J112" s="53" t="str">
        <f>LEFT(D112,MIN(FIND({0,1,2,3,4,5,6,7,8,9},ASC(D112)&amp;1234567890))-1)</f>
        <v>菊池市旭志尾足</v>
      </c>
      <c r="K112" t="s">
        <v>649</v>
      </c>
      <c r="L112" t="str">
        <f t="shared" si="3"/>
        <v>令和4年6月3日</v>
      </c>
      <c r="P112" t="s">
        <v>891</v>
      </c>
      <c r="Q112" t="s">
        <v>848</v>
      </c>
      <c r="R112" t="str">
        <f t="shared" si="2"/>
        <v>熊本県菊保令和４保第１号</v>
      </c>
    </row>
    <row r="113" spans="1:18" ht="18" x14ac:dyDescent="0.15">
      <c r="A113" s="16">
        <v>40</v>
      </c>
      <c r="B113" s="17" t="s">
        <v>562</v>
      </c>
      <c r="C113" s="18" t="s">
        <v>563</v>
      </c>
      <c r="D113" s="17" t="s">
        <v>672</v>
      </c>
      <c r="E113" s="19" t="s">
        <v>562</v>
      </c>
      <c r="F113" s="17" t="s">
        <v>565</v>
      </c>
      <c r="G113" s="5" t="s">
        <v>721</v>
      </c>
      <c r="H113" s="4" t="s">
        <v>990</v>
      </c>
      <c r="J113" s="53" t="str">
        <f>LEFT(D113,MIN(FIND({0,1,2,3,4,5,6,7,8,9},ASC(D113)&amp;1234567890))-1)</f>
        <v>菊池市大琳寺</v>
      </c>
      <c r="K113" t="s">
        <v>672</v>
      </c>
      <c r="L113" t="str">
        <f t="shared" si="3"/>
        <v>令和4年6月3日</v>
      </c>
      <c r="P113" t="s">
        <v>891</v>
      </c>
      <c r="Q113" t="s">
        <v>849</v>
      </c>
      <c r="R113" t="str">
        <f t="shared" si="2"/>
        <v>熊本県菊保令和４保第２号</v>
      </c>
    </row>
    <row r="114" spans="1:18" ht="18" x14ac:dyDescent="0.15">
      <c r="A114" s="16">
        <v>41</v>
      </c>
      <c r="B114" s="17" t="s">
        <v>567</v>
      </c>
      <c r="C114" s="18" t="s">
        <v>568</v>
      </c>
      <c r="D114" s="17" t="s">
        <v>673</v>
      </c>
      <c r="E114" s="19" t="s">
        <v>567</v>
      </c>
      <c r="F114" s="17" t="s">
        <v>570</v>
      </c>
      <c r="G114" s="5" t="s">
        <v>759</v>
      </c>
      <c r="H114" s="4" t="s">
        <v>991</v>
      </c>
      <c r="J114" s="53" t="str">
        <f>LEFT(D114,MIN(FIND({0,1,2,3,4,5,6,7,8,9},ASC(D114)&amp;1234567890))-1)</f>
        <v>菊池市大平</v>
      </c>
      <c r="K114" t="s">
        <v>673</v>
      </c>
      <c r="L114" t="str">
        <f t="shared" si="3"/>
        <v>令和4年6月20日</v>
      </c>
      <c r="P114" t="s">
        <v>891</v>
      </c>
      <c r="Q114" t="s">
        <v>850</v>
      </c>
      <c r="R114" t="str">
        <f t="shared" si="2"/>
        <v>熊本県菊保令和４保第３号</v>
      </c>
    </row>
    <row r="115" spans="1:18" ht="18" x14ac:dyDescent="0.15">
      <c r="A115" s="16">
        <v>42</v>
      </c>
      <c r="B115" s="17" t="s">
        <v>573</v>
      </c>
      <c r="C115" s="18" t="s">
        <v>574</v>
      </c>
      <c r="D115" s="17" t="s">
        <v>674</v>
      </c>
      <c r="E115" s="19" t="s">
        <v>576</v>
      </c>
      <c r="F115" s="17" t="s">
        <v>577</v>
      </c>
      <c r="G115" s="5" t="s">
        <v>760</v>
      </c>
      <c r="H115" s="4" t="s">
        <v>992</v>
      </c>
      <c r="J115" s="53" t="str">
        <f>LEFT(D115,MIN(FIND({0,1,2,3,4,5,6,7,8,9},ASC(D115)&amp;1234567890))-1)</f>
        <v>合志市合生</v>
      </c>
      <c r="K115" t="s">
        <v>674</v>
      </c>
      <c r="L115" t="str">
        <f t="shared" si="3"/>
        <v>令和4年9月21日</v>
      </c>
      <c r="P115" t="s">
        <v>891</v>
      </c>
      <c r="Q115" t="s">
        <v>851</v>
      </c>
      <c r="R115" t="str">
        <f t="shared" si="2"/>
        <v>熊本県菊保令和４保第４号</v>
      </c>
    </row>
    <row r="116" spans="1:18" ht="18" x14ac:dyDescent="0.15">
      <c r="A116" s="16">
        <v>43</v>
      </c>
      <c r="B116" s="17" t="s">
        <v>380</v>
      </c>
      <c r="C116" s="18" t="s">
        <v>381</v>
      </c>
      <c r="D116" s="17" t="s">
        <v>664</v>
      </c>
      <c r="E116" s="19" t="s">
        <v>380</v>
      </c>
      <c r="F116" s="17" t="s">
        <v>383</v>
      </c>
      <c r="G116" s="5" t="s">
        <v>733</v>
      </c>
      <c r="H116" s="4" t="s">
        <v>993</v>
      </c>
      <c r="J116" s="53" t="str">
        <f>LEFT(D116,MIN(FIND({0,1,2,3,4,5,6,7,8,9},ASC(D116)&amp;1234567890))-1)</f>
        <v>菊池市隈府</v>
      </c>
      <c r="K116" t="s">
        <v>664</v>
      </c>
      <c r="L116" t="str">
        <f t="shared" si="3"/>
        <v>令和5年3月20日</v>
      </c>
      <c r="P116" t="s">
        <v>891</v>
      </c>
      <c r="Q116" t="s">
        <v>852</v>
      </c>
      <c r="R116" t="str">
        <f t="shared" si="2"/>
        <v>熊本県菊保令和４保第５号</v>
      </c>
    </row>
    <row r="117" spans="1:18" ht="18" x14ac:dyDescent="0.15">
      <c r="A117" s="16">
        <v>44</v>
      </c>
      <c r="B117" s="24" t="s">
        <v>71</v>
      </c>
      <c r="C117" s="25" t="s">
        <v>386</v>
      </c>
      <c r="D117" s="24" t="s">
        <v>665</v>
      </c>
      <c r="E117" s="51" t="s">
        <v>581</v>
      </c>
      <c r="F117" s="24" t="s">
        <v>582</v>
      </c>
      <c r="G117" s="11" t="s">
        <v>734</v>
      </c>
      <c r="H117" s="12" t="s">
        <v>994</v>
      </c>
      <c r="J117" s="53" t="str">
        <f>LEFT(D117,MIN(FIND({0,1,2,3,4,5,6,7,8,9},ASC(D117)&amp;1234567890))-1)</f>
        <v>菊池郡大津町大字室字東迫尻</v>
      </c>
      <c r="K117" t="s">
        <v>665</v>
      </c>
      <c r="L117" t="str">
        <f t="shared" si="3"/>
        <v>令和5年4月18日</v>
      </c>
      <c r="P117" t="s">
        <v>891</v>
      </c>
      <c r="Q117" t="s">
        <v>853</v>
      </c>
      <c r="R117" t="str">
        <f t="shared" si="2"/>
        <v>熊本県菊保令和４保第６号</v>
      </c>
    </row>
    <row r="118" spans="1:18" ht="26.25" thickBot="1" x14ac:dyDescent="0.2">
      <c r="A118" s="26">
        <v>45</v>
      </c>
      <c r="B118" s="27" t="s">
        <v>392</v>
      </c>
      <c r="C118" s="28" t="s">
        <v>393</v>
      </c>
      <c r="D118" s="27" t="s">
        <v>652</v>
      </c>
      <c r="E118" s="29" t="s">
        <v>392</v>
      </c>
      <c r="F118" s="27" t="s">
        <v>395</v>
      </c>
      <c r="G118" s="13" t="s">
        <v>735</v>
      </c>
      <c r="H118" s="14" t="s">
        <v>995</v>
      </c>
      <c r="J118" s="53" t="str">
        <f>LEFT(D118,MIN(FIND({0,1,2,3,4,5,6,7,8,9},ASC(D118)&amp;1234567890))-1)</f>
        <v>合志市須屋</v>
      </c>
      <c r="K118" t="s">
        <v>652</v>
      </c>
      <c r="L118" t="str">
        <f t="shared" si="3"/>
        <v>令和5年4月20日</v>
      </c>
      <c r="P118" t="s">
        <v>891</v>
      </c>
      <c r="Q118" t="s">
        <v>854</v>
      </c>
      <c r="R118" t="str">
        <f t="shared" si="2"/>
        <v>熊本県菊保令和５保第１号</v>
      </c>
    </row>
    <row r="119" spans="1:18" ht="18" x14ac:dyDescent="0.15">
      <c r="J119" s="53" t="str">
        <f>LEFT(D119,MIN(FIND({0,1,2,3,4,5,6,7,8,9},ASC(D119)&amp;1234567890))-1)</f>
        <v/>
      </c>
      <c r="K119" t="s">
        <v>666</v>
      </c>
      <c r="L119" t="str">
        <f t="shared" si="3"/>
        <v/>
      </c>
      <c r="P119" t="s">
        <v>891</v>
      </c>
      <c r="R119" t="str">
        <f t="shared" si="2"/>
        <v>熊本県</v>
      </c>
    </row>
    <row r="120" spans="1:18" ht="18" x14ac:dyDescent="0.15">
      <c r="J120" s="53" t="str">
        <f>LEFT(D120,MIN(FIND({0,1,2,3,4,5,6,7,8,9},ASC(D120)&amp;1234567890))-1)</f>
        <v/>
      </c>
      <c r="K120" t="s">
        <v>666</v>
      </c>
      <c r="L120" t="str">
        <f t="shared" si="3"/>
        <v/>
      </c>
      <c r="P120" t="s">
        <v>891</v>
      </c>
      <c r="R120" t="str">
        <f t="shared" si="2"/>
        <v>熊本県</v>
      </c>
    </row>
    <row r="121" spans="1:18" ht="22.5" customHeight="1" thickBot="1" x14ac:dyDescent="0.2">
      <c r="B121" s="1" t="s">
        <v>38</v>
      </c>
      <c r="J121" s="53" t="str">
        <f>LEFT(D121,MIN(FIND({0,1,2,3,4,5,6,7,8,9},ASC(D121)&amp;1234567890))-1)</f>
        <v/>
      </c>
      <c r="K121" t="s">
        <v>666</v>
      </c>
      <c r="L121" t="str">
        <f t="shared" si="3"/>
        <v/>
      </c>
      <c r="P121" t="s">
        <v>891</v>
      </c>
      <c r="R121" t="str">
        <f t="shared" si="2"/>
        <v>熊本県</v>
      </c>
    </row>
    <row r="122" spans="1:18" ht="30" customHeight="1" x14ac:dyDescent="0.15">
      <c r="A122" s="60" t="s">
        <v>11</v>
      </c>
      <c r="B122" s="62" t="s">
        <v>39</v>
      </c>
      <c r="C122" s="64" t="s">
        <v>13</v>
      </c>
      <c r="D122" s="65"/>
      <c r="E122" s="62" t="s">
        <v>14</v>
      </c>
      <c r="F122" s="62" t="s">
        <v>15</v>
      </c>
      <c r="G122" s="56" t="s">
        <v>16</v>
      </c>
      <c r="H122" s="58" t="s">
        <v>1</v>
      </c>
      <c r="J122" s="53" t="str">
        <f>LEFT(D122,MIN(FIND({0,1,2,3,4,5,6,7,8,9},ASC(D122)&amp;1234567890))-1)</f>
        <v/>
      </c>
      <c r="K122" t="s">
        <v>666</v>
      </c>
      <c r="L122" t="str">
        <f t="shared" si="3"/>
        <v>登録(更新)
年月日</v>
      </c>
      <c r="P122" t="s">
        <v>891</v>
      </c>
      <c r="Q122" t="s">
        <v>1</v>
      </c>
      <c r="R122" t="str">
        <f t="shared" si="2"/>
        <v>熊本県登録番号</v>
      </c>
    </row>
    <row r="123" spans="1:18" ht="33.75" customHeight="1" x14ac:dyDescent="0.15">
      <c r="A123" s="61"/>
      <c r="B123" s="63"/>
      <c r="C123" s="15" t="s">
        <v>17</v>
      </c>
      <c r="D123" s="15" t="s">
        <v>63</v>
      </c>
      <c r="E123" s="63"/>
      <c r="F123" s="63"/>
      <c r="G123" s="57"/>
      <c r="H123" s="59"/>
      <c r="J123" s="53"/>
      <c r="L123" t="str">
        <f t="shared" si="3"/>
        <v/>
      </c>
      <c r="P123" t="s">
        <v>891</v>
      </c>
      <c r="R123" t="str">
        <f t="shared" si="2"/>
        <v>熊本県</v>
      </c>
    </row>
    <row r="124" spans="1:18" ht="18.75" thickBot="1" x14ac:dyDescent="0.2">
      <c r="A124" s="26">
        <v>1</v>
      </c>
      <c r="B124" s="27" t="s">
        <v>284</v>
      </c>
      <c r="C124" s="27" t="s">
        <v>285</v>
      </c>
      <c r="D124" s="27" t="s">
        <v>635</v>
      </c>
      <c r="E124" s="29" t="s">
        <v>284</v>
      </c>
      <c r="F124" s="27" t="s">
        <v>60</v>
      </c>
      <c r="G124" s="13" t="s">
        <v>716</v>
      </c>
      <c r="H124" s="14" t="s">
        <v>996</v>
      </c>
      <c r="J124" s="53" t="str">
        <f>LEFT(D124,MIN(FIND({0,1,2,3,4,5,6,7,8,9},ASC(D124)&amp;1234567890))-1)</f>
        <v>合志市豊岡</v>
      </c>
      <c r="K124" t="s">
        <v>635</v>
      </c>
      <c r="L124" t="str">
        <f t="shared" si="3"/>
        <v>令和4年3月23日</v>
      </c>
      <c r="P124" t="s">
        <v>891</v>
      </c>
      <c r="Q124" t="s">
        <v>855</v>
      </c>
      <c r="R124" t="str">
        <f t="shared" si="2"/>
        <v>熊本県菊保令和３貸第１号</v>
      </c>
    </row>
    <row r="125" spans="1:18" ht="18" x14ac:dyDescent="0.15">
      <c r="J125" s="53" t="str">
        <f>LEFT(D125,MIN(FIND({0,1,2,3,4,5,6,7,8,9},ASC(D125)&amp;1234567890))-1)</f>
        <v/>
      </c>
      <c r="K125" t="s">
        <v>666</v>
      </c>
      <c r="L125" t="str">
        <f t="shared" si="3"/>
        <v/>
      </c>
      <c r="P125" t="s">
        <v>891</v>
      </c>
      <c r="R125" t="str">
        <f t="shared" si="2"/>
        <v>熊本県</v>
      </c>
    </row>
    <row r="126" spans="1:18" ht="18" x14ac:dyDescent="0.15">
      <c r="J126" s="53" t="str">
        <f>LEFT(D126,MIN(FIND({0,1,2,3,4,5,6,7,8,9},ASC(D126)&amp;1234567890))-1)</f>
        <v/>
      </c>
      <c r="K126" t="s">
        <v>666</v>
      </c>
      <c r="L126" t="str">
        <f t="shared" si="3"/>
        <v/>
      </c>
      <c r="P126" t="s">
        <v>891</v>
      </c>
      <c r="R126" t="str">
        <f t="shared" si="2"/>
        <v>熊本県</v>
      </c>
    </row>
    <row r="127" spans="1:18" ht="22.5" customHeight="1" thickBot="1" x14ac:dyDescent="0.2">
      <c r="B127" s="1" t="s">
        <v>40</v>
      </c>
      <c r="J127" s="53" t="str">
        <f>LEFT(D127,MIN(FIND({0,1,2,3,4,5,6,7,8,9},ASC(D127)&amp;1234567890))-1)</f>
        <v/>
      </c>
      <c r="K127" t="s">
        <v>666</v>
      </c>
      <c r="L127" t="str">
        <f t="shared" si="3"/>
        <v/>
      </c>
      <c r="P127" t="s">
        <v>891</v>
      </c>
      <c r="R127" t="str">
        <f t="shared" si="2"/>
        <v>熊本県</v>
      </c>
    </row>
    <row r="128" spans="1:18" ht="30" customHeight="1" x14ac:dyDescent="0.15">
      <c r="A128" s="60" t="s">
        <v>11</v>
      </c>
      <c r="B128" s="62" t="s">
        <v>39</v>
      </c>
      <c r="C128" s="64" t="s">
        <v>13</v>
      </c>
      <c r="D128" s="65"/>
      <c r="E128" s="62" t="s">
        <v>0</v>
      </c>
      <c r="F128" s="62" t="s">
        <v>15</v>
      </c>
      <c r="G128" s="56" t="s">
        <v>41</v>
      </c>
      <c r="H128" s="58" t="s">
        <v>1</v>
      </c>
      <c r="J128" s="53" t="str">
        <f>LEFT(D128,MIN(FIND({0,1,2,3,4,5,6,7,8,9},ASC(D128)&amp;1234567890))-1)</f>
        <v/>
      </c>
      <c r="K128" t="s">
        <v>666</v>
      </c>
      <c r="L128" t="str">
        <f t="shared" si="3"/>
        <v>登録(登録)
年月日</v>
      </c>
      <c r="P128" t="s">
        <v>891</v>
      </c>
      <c r="Q128" t="s">
        <v>1</v>
      </c>
      <c r="R128" t="str">
        <f t="shared" si="2"/>
        <v>熊本県登録番号</v>
      </c>
    </row>
    <row r="129" spans="1:18" ht="33.75" customHeight="1" x14ac:dyDescent="0.15">
      <c r="A129" s="61"/>
      <c r="B129" s="63"/>
      <c r="C129" s="15" t="s">
        <v>17</v>
      </c>
      <c r="D129" s="15" t="s">
        <v>63</v>
      </c>
      <c r="E129" s="63"/>
      <c r="F129" s="63"/>
      <c r="G129" s="57"/>
      <c r="H129" s="59"/>
      <c r="J129" s="53"/>
      <c r="L129" t="str">
        <f t="shared" si="3"/>
        <v/>
      </c>
      <c r="P129" t="s">
        <v>891</v>
      </c>
      <c r="R129" t="str">
        <f t="shared" si="2"/>
        <v>熊本県</v>
      </c>
    </row>
    <row r="130" spans="1:18" ht="18" x14ac:dyDescent="0.15">
      <c r="A130" s="16">
        <v>1</v>
      </c>
      <c r="B130" s="17" t="s">
        <v>211</v>
      </c>
      <c r="C130" s="17" t="s">
        <v>212</v>
      </c>
      <c r="D130" s="17" t="s">
        <v>648</v>
      </c>
      <c r="E130" s="19" t="s">
        <v>211</v>
      </c>
      <c r="F130" s="17" t="s">
        <v>586</v>
      </c>
      <c r="G130" s="5" t="s">
        <v>704</v>
      </c>
      <c r="H130" s="4" t="s">
        <v>997</v>
      </c>
      <c r="J130" s="53" t="str">
        <f>LEFT(D130,MIN(FIND({0,1,2,3,4,5,6,7,8,9},ASC(D130)&amp;1234567890))-1)</f>
        <v>菊池郡菊陽町曲手上部田</v>
      </c>
      <c r="K130" t="s">
        <v>648</v>
      </c>
      <c r="L130" t="str">
        <f t="shared" si="3"/>
        <v>令和3年6月9日</v>
      </c>
      <c r="P130" t="s">
        <v>891</v>
      </c>
      <c r="Q130" t="s">
        <v>856</v>
      </c>
      <c r="R130" t="str">
        <f t="shared" si="2"/>
        <v>熊本県菊保令和３訓第１号</v>
      </c>
    </row>
    <row r="131" spans="1:18" ht="18" x14ac:dyDescent="0.15">
      <c r="A131" s="16">
        <v>2</v>
      </c>
      <c r="B131" s="17" t="s">
        <v>245</v>
      </c>
      <c r="C131" s="17" t="s">
        <v>246</v>
      </c>
      <c r="D131" s="17" t="s">
        <v>653</v>
      </c>
      <c r="E131" s="19" t="s">
        <v>245</v>
      </c>
      <c r="F131" s="17" t="s">
        <v>588</v>
      </c>
      <c r="G131" s="5" t="s">
        <v>710</v>
      </c>
      <c r="H131" s="4" t="s">
        <v>998</v>
      </c>
      <c r="J131" s="53" t="str">
        <f>LEFT(D131,MIN(FIND({0,1,2,3,4,5,6,7,8,9},ASC(D131)&amp;1234567890))-1)</f>
        <v>菊池郡大津町大林</v>
      </c>
      <c r="K131" t="s">
        <v>653</v>
      </c>
      <c r="L131" t="str">
        <f t="shared" si="3"/>
        <v>令和3年10月21日</v>
      </c>
      <c r="P131" t="s">
        <v>891</v>
      </c>
      <c r="Q131" t="s">
        <v>857</v>
      </c>
      <c r="R131" t="str">
        <f t="shared" si="2"/>
        <v>熊本県菊保令和３訓第２号</v>
      </c>
    </row>
    <row r="132" spans="1:18" ht="18.75" thickBot="1" x14ac:dyDescent="0.2">
      <c r="A132" s="26">
        <v>3</v>
      </c>
      <c r="B132" s="27" t="s">
        <v>284</v>
      </c>
      <c r="C132" s="27" t="s">
        <v>285</v>
      </c>
      <c r="D132" s="27" t="s">
        <v>635</v>
      </c>
      <c r="E132" s="29" t="s">
        <v>284</v>
      </c>
      <c r="F132" s="27" t="s">
        <v>60</v>
      </c>
      <c r="G132" s="13" t="s">
        <v>716</v>
      </c>
      <c r="H132" s="14" t="s">
        <v>999</v>
      </c>
      <c r="J132" s="53" t="str">
        <f>LEFT(D132,MIN(FIND({0,1,2,3,4,5,6,7,8,9},ASC(D132)&amp;1234567890))-1)</f>
        <v>合志市豊岡</v>
      </c>
      <c r="K132" t="s">
        <v>635</v>
      </c>
      <c r="L132" t="str">
        <f t="shared" si="3"/>
        <v>令和4年3月23日</v>
      </c>
      <c r="P132" t="s">
        <v>891</v>
      </c>
      <c r="Q132" t="s">
        <v>858</v>
      </c>
      <c r="R132" t="str">
        <f t="shared" si="2"/>
        <v>熊本県菊保令和３訓第３号</v>
      </c>
    </row>
    <row r="133" spans="1:18" ht="18" x14ac:dyDescent="0.15">
      <c r="J133" s="53" t="str">
        <f>LEFT(D133,MIN(FIND({0,1,2,3,4,5,6,7,8,9},ASC(D133)&amp;1234567890))-1)</f>
        <v/>
      </c>
      <c r="K133" t="s">
        <v>666</v>
      </c>
      <c r="L133" t="str">
        <f t="shared" si="3"/>
        <v/>
      </c>
      <c r="P133" t="s">
        <v>891</v>
      </c>
      <c r="R133" t="str">
        <f t="shared" si="2"/>
        <v>熊本県</v>
      </c>
    </row>
    <row r="134" spans="1:18" ht="18" x14ac:dyDescent="0.15">
      <c r="J134" s="53" t="str">
        <f>LEFT(D134,MIN(FIND({0,1,2,3,4,5,6,7,8,9},ASC(D134)&amp;1234567890))-1)</f>
        <v/>
      </c>
      <c r="K134" t="s">
        <v>666</v>
      </c>
      <c r="L134" t="str">
        <f t="shared" si="3"/>
        <v/>
      </c>
      <c r="P134" t="s">
        <v>891</v>
      </c>
      <c r="R134" t="str">
        <f t="shared" si="2"/>
        <v>熊本県</v>
      </c>
    </row>
    <row r="135" spans="1:18" ht="22.5" customHeight="1" thickBot="1" x14ac:dyDescent="0.2">
      <c r="B135" s="1" t="s">
        <v>42</v>
      </c>
      <c r="J135" s="53" t="str">
        <f>LEFT(D135,MIN(FIND({0,1,2,3,4,5,6,7,8,9},ASC(D135)&amp;1234567890))-1)</f>
        <v/>
      </c>
      <c r="K135" t="s">
        <v>666</v>
      </c>
      <c r="L135" t="str">
        <f t="shared" si="3"/>
        <v/>
      </c>
      <c r="P135" t="s">
        <v>891</v>
      </c>
      <c r="R135" t="str">
        <f t="shared" ref="R135:R145" si="4">P135&amp;Q135</f>
        <v>熊本県</v>
      </c>
    </row>
    <row r="136" spans="1:18" ht="30" customHeight="1" x14ac:dyDescent="0.15">
      <c r="A136" s="60" t="s">
        <v>43</v>
      </c>
      <c r="B136" s="62" t="s">
        <v>44</v>
      </c>
      <c r="C136" s="64" t="s">
        <v>13</v>
      </c>
      <c r="D136" s="65"/>
      <c r="E136" s="62" t="s">
        <v>14</v>
      </c>
      <c r="F136" s="62" t="s">
        <v>15</v>
      </c>
      <c r="G136" s="56" t="s">
        <v>16</v>
      </c>
      <c r="H136" s="58" t="s">
        <v>1</v>
      </c>
      <c r="J136" s="53" t="str">
        <f>LEFT(D136,MIN(FIND({0,1,2,3,4,5,6,7,8,9},ASC(D136)&amp;1234567890))-1)</f>
        <v/>
      </c>
      <c r="K136" t="s">
        <v>666</v>
      </c>
      <c r="L136" t="str">
        <f t="shared" si="3"/>
        <v>登録(更新)
年月日</v>
      </c>
      <c r="P136" t="s">
        <v>891</v>
      </c>
      <c r="Q136" t="s">
        <v>1</v>
      </c>
      <c r="R136" t="str">
        <f t="shared" si="4"/>
        <v>熊本県登録番号</v>
      </c>
    </row>
    <row r="137" spans="1:18" ht="33.75" customHeight="1" x14ac:dyDescent="0.15">
      <c r="A137" s="61"/>
      <c r="B137" s="63"/>
      <c r="C137" s="15" t="s">
        <v>17</v>
      </c>
      <c r="D137" s="49" t="s">
        <v>63</v>
      </c>
      <c r="E137" s="63"/>
      <c r="F137" s="63"/>
      <c r="G137" s="57"/>
      <c r="H137" s="59"/>
      <c r="J137" s="53"/>
      <c r="L137" t="str">
        <f t="shared" si="3"/>
        <v/>
      </c>
      <c r="P137" t="s">
        <v>891</v>
      </c>
      <c r="R137" t="str">
        <f t="shared" si="4"/>
        <v>熊本県</v>
      </c>
    </row>
    <row r="138" spans="1:18" ht="18" x14ac:dyDescent="0.15">
      <c r="A138" s="16">
        <v>1</v>
      </c>
      <c r="B138" s="17" t="s">
        <v>591</v>
      </c>
      <c r="C138" s="17" t="s">
        <v>61</v>
      </c>
      <c r="D138" s="17" t="s">
        <v>675</v>
      </c>
      <c r="E138" s="19" t="s">
        <v>593</v>
      </c>
      <c r="F138" s="17" t="s">
        <v>594</v>
      </c>
      <c r="G138" s="5" t="s">
        <v>761</v>
      </c>
      <c r="H138" s="4" t="s">
        <v>1000</v>
      </c>
      <c r="J138" s="53" t="str">
        <f>LEFT(D138,MIN(FIND({0,1,2,3,4,5,6,7,8,9},ASC(D138)&amp;1234567890))-1)</f>
        <v>菊池市旭志川辺</v>
      </c>
      <c r="K138" t="s">
        <v>675</v>
      </c>
      <c r="L138" t="str">
        <f t="shared" si="3"/>
        <v>令和1年9月5日</v>
      </c>
      <c r="P138" t="s">
        <v>891</v>
      </c>
      <c r="Q138" t="s">
        <v>859</v>
      </c>
      <c r="R138" t="str">
        <f t="shared" si="4"/>
        <v>熊本県菊保令和１展第１号</v>
      </c>
    </row>
    <row r="139" spans="1:18" ht="25.5" x14ac:dyDescent="0.15">
      <c r="A139" s="16">
        <v>2</v>
      </c>
      <c r="B139" s="21" t="s">
        <v>597</v>
      </c>
      <c r="C139" s="21" t="s">
        <v>598</v>
      </c>
      <c r="D139" s="21" t="s">
        <v>676</v>
      </c>
      <c r="E139" s="23" t="s">
        <v>597</v>
      </c>
      <c r="F139" s="21" t="s">
        <v>600</v>
      </c>
      <c r="G139" s="5" t="s">
        <v>691</v>
      </c>
      <c r="H139" s="4" t="s">
        <v>1001</v>
      </c>
      <c r="J139" s="53" t="str">
        <f>LEFT(D139,MIN(FIND({0,1,2,3,4,5,6,7,8,9},ASC(D139)&amp;1234567890))-1)</f>
        <v>菊池市豊間</v>
      </c>
      <c r="K139" t="s">
        <v>676</v>
      </c>
      <c r="L139" t="str">
        <f t="shared" ref="L139:L145" si="5">ASC(G139)</f>
        <v>令和2年5月20日</v>
      </c>
      <c r="P139" t="s">
        <v>891</v>
      </c>
      <c r="Q139" t="s">
        <v>860</v>
      </c>
      <c r="R139" t="str">
        <f t="shared" si="4"/>
        <v>熊本県菊保令和２展第１号</v>
      </c>
    </row>
    <row r="140" spans="1:18" ht="25.5" x14ac:dyDescent="0.15">
      <c r="A140" s="16">
        <v>3</v>
      </c>
      <c r="B140" s="21" t="s">
        <v>200</v>
      </c>
      <c r="C140" s="21" t="s">
        <v>47</v>
      </c>
      <c r="D140" s="21" t="s">
        <v>679</v>
      </c>
      <c r="E140" s="23" t="s">
        <v>202</v>
      </c>
      <c r="F140" s="21" t="s">
        <v>203</v>
      </c>
      <c r="G140" s="5" t="s">
        <v>702</v>
      </c>
      <c r="H140" s="4" t="s">
        <v>1002</v>
      </c>
      <c r="J140" s="53" t="str">
        <f>LEFT(D140,MIN(FIND({0,1,2,3,4,5,6,7,8,9},ASC(D140)&amp;1234567890))-1)</f>
        <v>菊池郡菊陽町津久礼字廣街道</v>
      </c>
      <c r="K140" t="s">
        <v>679</v>
      </c>
      <c r="L140" t="str">
        <f t="shared" si="5"/>
        <v>令和3年3月19日</v>
      </c>
      <c r="P140" t="s">
        <v>891</v>
      </c>
      <c r="Q140" t="s">
        <v>861</v>
      </c>
      <c r="R140" t="str">
        <f t="shared" si="4"/>
        <v>熊本県菊保令和２展第２号</v>
      </c>
    </row>
    <row r="141" spans="1:18" ht="25.5" x14ac:dyDescent="0.15">
      <c r="A141" s="16">
        <v>4</v>
      </c>
      <c r="B141" s="17" t="s">
        <v>8</v>
      </c>
      <c r="C141" s="17" t="s">
        <v>62</v>
      </c>
      <c r="D141" s="17" t="s">
        <v>647</v>
      </c>
      <c r="E141" s="19" t="s">
        <v>9</v>
      </c>
      <c r="F141" s="17" t="s">
        <v>603</v>
      </c>
      <c r="G141" s="5" t="s">
        <v>703</v>
      </c>
      <c r="H141" s="4" t="s">
        <v>1003</v>
      </c>
      <c r="J141" s="53" t="str">
        <f>LEFT(D141,MIN(FIND({0,1,2,3,4,5,6,7,8,9},ASC(D141)&amp;1234567890))-1)</f>
        <v>菊池市泗水町住吉</v>
      </c>
      <c r="K141" t="s">
        <v>647</v>
      </c>
      <c r="L141" t="str">
        <f t="shared" si="5"/>
        <v>令和3年3月30日</v>
      </c>
      <c r="P141" t="s">
        <v>891</v>
      </c>
      <c r="Q141" t="s">
        <v>862</v>
      </c>
      <c r="R141" t="str">
        <f t="shared" si="4"/>
        <v>熊本県菊保令和２展第３号</v>
      </c>
    </row>
    <row r="142" spans="1:18" ht="38.25" x14ac:dyDescent="0.15">
      <c r="A142" s="16">
        <v>5</v>
      </c>
      <c r="B142" s="17" t="s">
        <v>605</v>
      </c>
      <c r="C142" s="17" t="s">
        <v>606</v>
      </c>
      <c r="D142" s="17" t="s">
        <v>677</v>
      </c>
      <c r="E142" s="19" t="s">
        <v>608</v>
      </c>
      <c r="F142" s="17" t="s">
        <v>609</v>
      </c>
      <c r="G142" s="5" t="s">
        <v>762</v>
      </c>
      <c r="H142" s="4" t="s">
        <v>1004</v>
      </c>
      <c r="J142" s="53" t="str">
        <f>LEFT(D142,MIN(FIND({0,1,2,3,4,5,6,7,8,9},ASC(D142)&amp;1234567890))-1)</f>
        <v>菊池市旭志麓</v>
      </c>
      <c r="K142" t="s">
        <v>677</v>
      </c>
      <c r="L142" t="str">
        <f t="shared" si="5"/>
        <v>令和3年4月9日</v>
      </c>
      <c r="P142" t="s">
        <v>891</v>
      </c>
      <c r="Q142" t="s">
        <v>863</v>
      </c>
      <c r="R142" t="str">
        <f t="shared" si="4"/>
        <v>熊本県菊保令和3展第１号</v>
      </c>
    </row>
    <row r="143" spans="1:18" ht="25.5" x14ac:dyDescent="0.15">
      <c r="A143" s="16">
        <v>6</v>
      </c>
      <c r="B143" s="17" t="s">
        <v>883</v>
      </c>
      <c r="C143" s="17" t="s">
        <v>266</v>
      </c>
      <c r="D143" s="17" t="s">
        <v>654</v>
      </c>
      <c r="E143" s="19" t="s">
        <v>268</v>
      </c>
      <c r="F143" s="17" t="s">
        <v>269</v>
      </c>
      <c r="G143" s="5" t="s">
        <v>713</v>
      </c>
      <c r="H143" s="4" t="s">
        <v>1005</v>
      </c>
      <c r="J143" s="53" t="str">
        <f>LEFT(D143,MIN(FIND({0,1,2,3,4,5,6,7,8,9},ASC(D143)&amp;1234567890))-1)</f>
        <v>合志市福原東園</v>
      </c>
      <c r="K143" t="s">
        <v>654</v>
      </c>
      <c r="L143" t="str">
        <f t="shared" si="5"/>
        <v>令和3年11月17日</v>
      </c>
      <c r="P143" t="s">
        <v>891</v>
      </c>
      <c r="Q143" t="s">
        <v>864</v>
      </c>
      <c r="R143" t="str">
        <f t="shared" si="4"/>
        <v>熊本県菊保令和3展第２号</v>
      </c>
    </row>
    <row r="144" spans="1:18" ht="18" x14ac:dyDescent="0.15">
      <c r="A144" s="16">
        <v>7</v>
      </c>
      <c r="B144" s="41" t="s">
        <v>614</v>
      </c>
      <c r="C144" s="41" t="s">
        <v>614</v>
      </c>
      <c r="D144" s="41" t="s">
        <v>678</v>
      </c>
      <c r="E144" s="42" t="s">
        <v>616</v>
      </c>
      <c r="F144" s="41" t="s">
        <v>617</v>
      </c>
      <c r="G144" s="11" t="s">
        <v>718</v>
      </c>
      <c r="H144" s="43" t="s">
        <v>1006</v>
      </c>
      <c r="J144" s="53" t="str">
        <f>LEFT(D144,MIN(FIND({0,1,2,3,4,5,6,7,8,9},ASC(D144)&amp;1234567890))-1)</f>
        <v>菊池市重味</v>
      </c>
      <c r="K144" t="s">
        <v>678</v>
      </c>
      <c r="L144" t="str">
        <f t="shared" si="5"/>
        <v>令和4年4月22日</v>
      </c>
      <c r="P144" t="s">
        <v>891</v>
      </c>
      <c r="Q144" t="s">
        <v>865</v>
      </c>
      <c r="R144" t="str">
        <f t="shared" si="4"/>
        <v>熊本県菊保令和４展第１号</v>
      </c>
    </row>
    <row r="145" spans="1:18" ht="18.75" thickBot="1" x14ac:dyDescent="0.2">
      <c r="A145" s="26">
        <v>8</v>
      </c>
      <c r="B145" s="32" t="s">
        <v>355</v>
      </c>
      <c r="C145" s="32" t="s">
        <v>356</v>
      </c>
      <c r="D145" s="32" t="s">
        <v>661</v>
      </c>
      <c r="E145" s="38" t="s">
        <v>355</v>
      </c>
      <c r="F145" s="32" t="s">
        <v>619</v>
      </c>
      <c r="G145" s="55" t="s">
        <v>729</v>
      </c>
      <c r="H145" s="40" t="s">
        <v>1007</v>
      </c>
      <c r="J145" s="53" t="str">
        <f>LEFT(D145,MIN(FIND({0,1,2,3,4,5,6,7,8,9},ASC(D145)&amp;1234567890))-1)</f>
        <v>菊池郡大津町引水</v>
      </c>
      <c r="K145" t="s">
        <v>661</v>
      </c>
      <c r="L145" t="str">
        <f t="shared" si="5"/>
        <v>令和4年10月17日</v>
      </c>
      <c r="P145" t="s">
        <v>891</v>
      </c>
      <c r="Q145" t="s">
        <v>866</v>
      </c>
      <c r="R145" t="str">
        <f t="shared" si="4"/>
        <v>熊本県菊保令和４展第２号</v>
      </c>
    </row>
  </sheetData>
  <mergeCells count="51">
    <mergeCell ref="A1:H1"/>
    <mergeCell ref="F2:H2"/>
    <mergeCell ref="A4:A5"/>
    <mergeCell ref="B4:B5"/>
    <mergeCell ref="C4:D4"/>
    <mergeCell ref="E4:E5"/>
    <mergeCell ref="F4:F5"/>
    <mergeCell ref="G4:G5"/>
    <mergeCell ref="H4:H5"/>
    <mergeCell ref="G122:G123"/>
    <mergeCell ref="H122:H123"/>
    <mergeCell ref="A70:A71"/>
    <mergeCell ref="B70:B71"/>
    <mergeCell ref="C70:D70"/>
    <mergeCell ref="E70:E71"/>
    <mergeCell ref="F70:F71"/>
    <mergeCell ref="G70:G71"/>
    <mergeCell ref="A122:A123"/>
    <mergeCell ref="B122:B123"/>
    <mergeCell ref="C122:D122"/>
    <mergeCell ref="E122:E123"/>
    <mergeCell ref="F122:F123"/>
    <mergeCell ref="H128:H129"/>
    <mergeCell ref="A136:A137"/>
    <mergeCell ref="B136:B137"/>
    <mergeCell ref="C136:D136"/>
    <mergeCell ref="E136:E137"/>
    <mergeCell ref="F136:F137"/>
    <mergeCell ref="G136:G137"/>
    <mergeCell ref="H136:H137"/>
    <mergeCell ref="A128:A129"/>
    <mergeCell ref="B128:B129"/>
    <mergeCell ref="C128:D128"/>
    <mergeCell ref="E128:E129"/>
    <mergeCell ref="F128:F129"/>
    <mergeCell ref="G128:G129"/>
    <mergeCell ref="G35:G36"/>
    <mergeCell ref="H35:H36"/>
    <mergeCell ref="A102:A103"/>
    <mergeCell ref="B102:B103"/>
    <mergeCell ref="C102:D102"/>
    <mergeCell ref="E102:E103"/>
    <mergeCell ref="F102:F103"/>
    <mergeCell ref="G102:G103"/>
    <mergeCell ref="H102:H103"/>
    <mergeCell ref="A35:A36"/>
    <mergeCell ref="B35:B36"/>
    <mergeCell ref="C35:D35"/>
    <mergeCell ref="E35:E36"/>
    <mergeCell ref="F35:F36"/>
    <mergeCell ref="H70:H71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rowBreaks count="3" manualBreakCount="3">
    <brk id="67" max="8" man="1"/>
    <brk id="101" max="8" man="1"/>
    <brk id="11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141"/>
  <sheetViews>
    <sheetView view="pageBreakPreview" zoomScale="85" zoomScaleNormal="85" zoomScaleSheetLayoutView="85" workbookViewId="0">
      <selection activeCell="M8" sqref="M8"/>
    </sheetView>
  </sheetViews>
  <sheetFormatPr defaultRowHeight="13.5" x14ac:dyDescent="0.15"/>
  <cols>
    <col min="1" max="1" width="4.25" customWidth="1"/>
    <col min="2" max="2" width="18.75" customWidth="1"/>
    <col min="3" max="3" width="25" customWidth="1"/>
    <col min="4" max="4" width="36.25" customWidth="1"/>
    <col min="5" max="5" width="15" customWidth="1"/>
    <col min="6" max="6" width="18.75" customWidth="1"/>
    <col min="7" max="7" width="10" customWidth="1"/>
    <col min="8" max="8" width="16.875" customWidth="1"/>
    <col min="9" max="9" width="3.375" style="50" customWidth="1"/>
  </cols>
  <sheetData>
    <row r="1" spans="1:11" ht="21.75" customHeight="1" x14ac:dyDescent="0.15">
      <c r="A1" s="68" t="s">
        <v>10</v>
      </c>
      <c r="B1" s="68"/>
      <c r="C1" s="68"/>
      <c r="D1" s="68"/>
      <c r="E1" s="68"/>
      <c r="F1" s="68"/>
      <c r="G1" s="68"/>
      <c r="H1" s="68"/>
    </row>
    <row r="2" spans="1:11" ht="19.5" customHeight="1" x14ac:dyDescent="0.15">
      <c r="F2" s="69" t="s">
        <v>630</v>
      </c>
      <c r="G2" s="70"/>
      <c r="H2" s="70"/>
    </row>
    <row r="3" spans="1:11" ht="22.5" customHeight="1" thickBot="1" x14ac:dyDescent="0.2">
      <c r="B3" s="1" t="s">
        <v>2</v>
      </c>
    </row>
    <row r="4" spans="1:11" ht="30" customHeight="1" x14ac:dyDescent="0.15">
      <c r="A4" s="60" t="s">
        <v>11</v>
      </c>
      <c r="B4" s="62" t="s">
        <v>12</v>
      </c>
      <c r="C4" s="66" t="s">
        <v>13</v>
      </c>
      <c r="D4" s="67"/>
      <c r="E4" s="62" t="s">
        <v>14</v>
      </c>
      <c r="F4" s="62" t="s">
        <v>15</v>
      </c>
      <c r="G4" s="62" t="s">
        <v>16</v>
      </c>
      <c r="H4" s="58" t="s">
        <v>1</v>
      </c>
    </row>
    <row r="5" spans="1:11" ht="33.75" customHeight="1" x14ac:dyDescent="0.15">
      <c r="A5" s="61"/>
      <c r="B5" s="63"/>
      <c r="C5" s="2" t="s">
        <v>17</v>
      </c>
      <c r="D5" s="48" t="s">
        <v>63</v>
      </c>
      <c r="E5" s="63"/>
      <c r="F5" s="63"/>
      <c r="G5" s="63"/>
      <c r="H5" s="59"/>
    </row>
    <row r="6" spans="1:11" ht="30" customHeight="1" x14ac:dyDescent="0.15">
      <c r="A6" s="3">
        <v>1</v>
      </c>
      <c r="B6" s="8" t="s">
        <v>71</v>
      </c>
      <c r="C6" s="8" t="s">
        <v>72</v>
      </c>
      <c r="D6" s="8" t="s">
        <v>73</v>
      </c>
      <c r="E6" s="7" t="s">
        <v>74</v>
      </c>
      <c r="F6" s="35" t="s">
        <v>75</v>
      </c>
      <c r="G6" s="11" t="s">
        <v>76</v>
      </c>
      <c r="H6" s="4" t="s">
        <v>77</v>
      </c>
      <c r="J6" s="53" t="str">
        <f>LEFT(D6,MIN(FIND({0,1,2,3,4,5,6,7,8,9},ASC(D6)&amp;1234567890))-1)</f>
        <v>菊池郡菊陽町津久礼</v>
      </c>
      <c r="K6" t="s">
        <v>631</v>
      </c>
    </row>
    <row r="7" spans="1:11" ht="30" customHeight="1" x14ac:dyDescent="0.15">
      <c r="A7" s="3">
        <v>2</v>
      </c>
      <c r="B7" s="8" t="s">
        <v>22</v>
      </c>
      <c r="C7" s="8" t="s">
        <v>21</v>
      </c>
      <c r="D7" s="8" t="s">
        <v>78</v>
      </c>
      <c r="E7" s="7" t="s">
        <v>22</v>
      </c>
      <c r="F7" s="8" t="s">
        <v>79</v>
      </c>
      <c r="G7" s="5" t="s">
        <v>80</v>
      </c>
      <c r="H7" s="6" t="s">
        <v>81</v>
      </c>
      <c r="J7" s="53" t="str">
        <f>LEFT(D7,MIN(FIND({0,1,2,3,4,5,6,7,8,9},ASC(D7)&amp;1234567890))-1)</f>
        <v>合志市御代志</v>
      </c>
      <c r="K7" t="s">
        <v>632</v>
      </c>
    </row>
    <row r="8" spans="1:11" ht="30" customHeight="1" x14ac:dyDescent="0.15">
      <c r="A8" s="3">
        <v>3</v>
      </c>
      <c r="B8" s="8" t="s">
        <v>82</v>
      </c>
      <c r="C8" s="8" t="s">
        <v>83</v>
      </c>
      <c r="D8" s="8" t="s">
        <v>84</v>
      </c>
      <c r="E8" s="7" t="s">
        <v>82</v>
      </c>
      <c r="F8" s="8" t="s">
        <v>85</v>
      </c>
      <c r="G8" s="5" t="s">
        <v>86</v>
      </c>
      <c r="H8" s="4" t="s">
        <v>87</v>
      </c>
      <c r="J8" s="53" t="str">
        <f>LEFT(D8,MIN(FIND({0,1,2,3,4,5,6,7,8,9},ASC(D8)&amp;1234567890))-1)</f>
        <v>合志市野々島</v>
      </c>
      <c r="K8" t="s">
        <v>633</v>
      </c>
    </row>
    <row r="9" spans="1:11" ht="30" customHeight="1" x14ac:dyDescent="0.15">
      <c r="A9" s="3">
        <v>4</v>
      </c>
      <c r="B9" s="8" t="s">
        <v>88</v>
      </c>
      <c r="C9" s="8" t="s">
        <v>89</v>
      </c>
      <c r="D9" s="8" t="s">
        <v>90</v>
      </c>
      <c r="E9" s="7" t="s">
        <v>91</v>
      </c>
      <c r="F9" s="8" t="s">
        <v>92</v>
      </c>
      <c r="G9" s="5" t="s">
        <v>93</v>
      </c>
      <c r="H9" s="4" t="s">
        <v>94</v>
      </c>
      <c r="J9" s="53" t="str">
        <f>LEFT(D9,MIN(FIND({0,1,2,3,4,5,6,7,8,9},ASC(D9)&amp;1234567890))-1)</f>
        <v>合志市竹迫</v>
      </c>
      <c r="K9" t="s">
        <v>634</v>
      </c>
    </row>
    <row r="10" spans="1:11" ht="105" customHeight="1" x14ac:dyDescent="0.15">
      <c r="A10" s="3">
        <v>5</v>
      </c>
      <c r="B10" s="8" t="s">
        <v>95</v>
      </c>
      <c r="C10" s="8" t="s">
        <v>96</v>
      </c>
      <c r="D10" s="8" t="s">
        <v>90</v>
      </c>
      <c r="E10" s="7" t="s">
        <v>97</v>
      </c>
      <c r="F10" s="8" t="s">
        <v>98</v>
      </c>
      <c r="G10" s="5" t="s">
        <v>93</v>
      </c>
      <c r="H10" s="4" t="s">
        <v>99</v>
      </c>
      <c r="J10" s="53" t="str">
        <f>LEFT(D10,MIN(FIND({0,1,2,3,4,5,6,7,8,9},ASC(D10)&amp;1234567890))-1)</f>
        <v>合志市竹迫</v>
      </c>
      <c r="K10" t="s">
        <v>634</v>
      </c>
    </row>
    <row r="11" spans="1:11" ht="30" customHeight="1" x14ac:dyDescent="0.15">
      <c r="A11" s="3">
        <v>6</v>
      </c>
      <c r="B11" s="8" t="s">
        <v>100</v>
      </c>
      <c r="C11" s="8" t="s">
        <v>101</v>
      </c>
      <c r="D11" s="8" t="s">
        <v>102</v>
      </c>
      <c r="E11" s="7" t="s">
        <v>621</v>
      </c>
      <c r="F11" s="8" t="s">
        <v>103</v>
      </c>
      <c r="G11" s="5" t="s">
        <v>104</v>
      </c>
      <c r="H11" s="4" t="s">
        <v>105</v>
      </c>
      <c r="J11" s="53" t="str">
        <f>LEFT(D11,MIN(FIND({0,1,2,3,4,5,6,7,8,9},ASC(D11)&amp;1234567890))-1)</f>
        <v>合志市豊岡</v>
      </c>
      <c r="K11" t="s">
        <v>635</v>
      </c>
    </row>
    <row r="12" spans="1:11" ht="30" customHeight="1" x14ac:dyDescent="0.15">
      <c r="A12" s="3">
        <v>7</v>
      </c>
      <c r="B12" s="8" t="s">
        <v>106</v>
      </c>
      <c r="C12" s="8" t="s">
        <v>26</v>
      </c>
      <c r="D12" s="8" t="s">
        <v>107</v>
      </c>
      <c r="E12" s="7" t="s">
        <v>106</v>
      </c>
      <c r="F12" s="8" t="s">
        <v>108</v>
      </c>
      <c r="G12" s="5" t="s">
        <v>104</v>
      </c>
      <c r="H12" s="4" t="s">
        <v>109</v>
      </c>
      <c r="J12" s="53" t="str">
        <f>LEFT(D12,MIN(FIND({0,1,2,3,4,5,6,7,8,9},ASC(D12)&amp;1234567890))-1)</f>
        <v>合志市豊岡</v>
      </c>
      <c r="K12" t="s">
        <v>635</v>
      </c>
    </row>
    <row r="13" spans="1:11" ht="105" customHeight="1" x14ac:dyDescent="0.15">
      <c r="A13" s="3">
        <v>8</v>
      </c>
      <c r="B13" s="8" t="s">
        <v>88</v>
      </c>
      <c r="C13" s="8" t="s">
        <v>110</v>
      </c>
      <c r="D13" s="8" t="s">
        <v>111</v>
      </c>
      <c r="E13" s="7" t="s">
        <v>112</v>
      </c>
      <c r="F13" s="8" t="s">
        <v>113</v>
      </c>
      <c r="G13" s="5" t="s">
        <v>114</v>
      </c>
      <c r="H13" s="4" t="s">
        <v>115</v>
      </c>
      <c r="J13" s="53" t="str">
        <f>LEFT(D13,MIN(FIND({0,1,2,3,4,5,6,7,8,9},ASC(D13)&amp;1234567890))-1)</f>
        <v>菊池郡菊陽町光の森</v>
      </c>
      <c r="K13" t="s">
        <v>636</v>
      </c>
    </row>
    <row r="14" spans="1:11" ht="30" customHeight="1" x14ac:dyDescent="0.15">
      <c r="A14" s="3">
        <v>9</v>
      </c>
      <c r="B14" s="8" t="s">
        <v>116</v>
      </c>
      <c r="C14" s="8" t="s">
        <v>117</v>
      </c>
      <c r="D14" s="8" t="s">
        <v>118</v>
      </c>
      <c r="E14" s="7" t="s">
        <v>116</v>
      </c>
      <c r="F14" s="8" t="s">
        <v>119</v>
      </c>
      <c r="G14" s="5" t="s">
        <v>120</v>
      </c>
      <c r="H14" s="4" t="s">
        <v>121</v>
      </c>
      <c r="J14" s="53" t="str">
        <f>LEFT(D14,MIN(FIND({0,1,2,3,4,5,6,7,8,9},ASC(D14)&amp;1234567890))-1)</f>
        <v>合志市野々島</v>
      </c>
      <c r="K14" t="s">
        <v>633</v>
      </c>
    </row>
    <row r="15" spans="1:11" ht="30" customHeight="1" x14ac:dyDescent="0.15">
      <c r="A15" s="3">
        <v>10</v>
      </c>
      <c r="B15" s="8" t="s">
        <v>122</v>
      </c>
      <c r="C15" s="8" t="s">
        <v>123</v>
      </c>
      <c r="D15" s="8" t="s">
        <v>124</v>
      </c>
      <c r="E15" s="7" t="s">
        <v>122</v>
      </c>
      <c r="F15" s="8" t="s">
        <v>125</v>
      </c>
      <c r="G15" s="5" t="s">
        <v>126</v>
      </c>
      <c r="H15" s="4" t="s">
        <v>127</v>
      </c>
      <c r="J15" s="53" t="str">
        <f>LEFT(D15,MIN(FIND({0,1,2,3,4,5,6,7,8,9},ASC(D15)&amp;1234567890))-1)</f>
        <v>菊池郡大津町杉水</v>
      </c>
      <c r="K15" t="s">
        <v>637</v>
      </c>
    </row>
    <row r="16" spans="1:11" ht="30" customHeight="1" x14ac:dyDescent="0.15">
      <c r="A16" s="3">
        <v>11</v>
      </c>
      <c r="B16" s="8" t="s">
        <v>128</v>
      </c>
      <c r="C16" s="8" t="s">
        <v>129</v>
      </c>
      <c r="D16" s="8" t="s">
        <v>130</v>
      </c>
      <c r="E16" s="7" t="s">
        <v>131</v>
      </c>
      <c r="F16" s="8" t="s">
        <v>103</v>
      </c>
      <c r="G16" s="5" t="s">
        <v>132</v>
      </c>
      <c r="H16" s="4" t="s">
        <v>133</v>
      </c>
      <c r="J16" s="53" t="str">
        <f>LEFT(D16,MIN(FIND({0,1,2,3,4,5,6,7,8,9},ASC(D16)&amp;1234567890))-1)</f>
        <v>合志市幾久富</v>
      </c>
      <c r="K16" t="s">
        <v>638</v>
      </c>
    </row>
    <row r="17" spans="1:11" ht="30" customHeight="1" x14ac:dyDescent="0.15">
      <c r="A17" s="3">
        <v>12</v>
      </c>
      <c r="B17" s="8" t="s">
        <v>27</v>
      </c>
      <c r="C17" s="8" t="s">
        <v>134</v>
      </c>
      <c r="D17" s="8" t="s">
        <v>135</v>
      </c>
      <c r="E17" s="7" t="s">
        <v>27</v>
      </c>
      <c r="F17" s="8" t="s">
        <v>64</v>
      </c>
      <c r="G17" s="5" t="s">
        <v>136</v>
      </c>
      <c r="H17" s="4" t="s">
        <v>137</v>
      </c>
      <c r="J17" s="53" t="str">
        <f>LEFT(D17,MIN(FIND({0,1,2,3,4,5,6,7,8,9},ASC(D17)&amp;1234567890))-1)</f>
        <v>合志市幾久富</v>
      </c>
      <c r="K17" t="s">
        <v>638</v>
      </c>
    </row>
    <row r="18" spans="1:11" ht="30.75" customHeight="1" x14ac:dyDescent="0.15">
      <c r="A18" s="3">
        <v>13</v>
      </c>
      <c r="B18" s="8" t="s">
        <v>138</v>
      </c>
      <c r="C18" s="8" t="s">
        <v>28</v>
      </c>
      <c r="D18" s="8" t="s">
        <v>139</v>
      </c>
      <c r="E18" s="7" t="s">
        <v>138</v>
      </c>
      <c r="F18" s="8" t="s">
        <v>140</v>
      </c>
      <c r="G18" s="5" t="s">
        <v>141</v>
      </c>
      <c r="H18" s="4" t="s">
        <v>67</v>
      </c>
      <c r="J18" s="53" t="str">
        <f>LEFT(D18,MIN(FIND({0,1,2,3,4,5,6,7,8,9},ASC(D18)&amp;1234567890))-1)</f>
        <v>菊池郡菊陽町久保田</v>
      </c>
      <c r="K18" t="s">
        <v>639</v>
      </c>
    </row>
    <row r="19" spans="1:11" ht="30" customHeight="1" x14ac:dyDescent="0.15">
      <c r="A19" s="3">
        <v>14</v>
      </c>
      <c r="B19" s="8" t="s">
        <v>142</v>
      </c>
      <c r="C19" s="8" t="s">
        <v>143</v>
      </c>
      <c r="D19" s="8" t="s">
        <v>144</v>
      </c>
      <c r="E19" s="7" t="s">
        <v>622</v>
      </c>
      <c r="F19" s="8" t="s">
        <v>145</v>
      </c>
      <c r="G19" s="5" t="s">
        <v>146</v>
      </c>
      <c r="H19" s="4" t="s">
        <v>68</v>
      </c>
      <c r="J19" s="53" t="str">
        <f>LEFT(D19,MIN(FIND({0,1,2,3,4,5,6,7,8,9},ASC(D19)&amp;1234567890))-1)</f>
        <v>菊池市原</v>
      </c>
      <c r="K19" t="s">
        <v>640</v>
      </c>
    </row>
    <row r="20" spans="1:11" ht="30" customHeight="1" x14ac:dyDescent="0.15">
      <c r="A20" s="3">
        <v>15</v>
      </c>
      <c r="B20" s="8" t="s">
        <v>30</v>
      </c>
      <c r="C20" s="8" t="s">
        <v>29</v>
      </c>
      <c r="D20" s="8" t="s">
        <v>147</v>
      </c>
      <c r="E20" s="7" t="s">
        <v>30</v>
      </c>
      <c r="F20" s="8" t="s">
        <v>148</v>
      </c>
      <c r="G20" s="9" t="s">
        <v>149</v>
      </c>
      <c r="H20" s="10" t="s">
        <v>150</v>
      </c>
      <c r="J20" s="53" t="str">
        <f>LEFT(D20,MIN(FIND({0,1,2,3,4,5,6,7,8,9},ASC(D20)&amp;1234567890))-1)</f>
        <v>菊池郡菊陽町津久礼</v>
      </c>
      <c r="K20" t="s">
        <v>631</v>
      </c>
    </row>
    <row r="21" spans="1:11" ht="30" customHeight="1" x14ac:dyDescent="0.15">
      <c r="A21" s="3">
        <v>16</v>
      </c>
      <c r="B21" s="8" t="s">
        <v>32</v>
      </c>
      <c r="C21" s="8" t="s">
        <v>31</v>
      </c>
      <c r="D21" s="8" t="s">
        <v>151</v>
      </c>
      <c r="E21" s="7" t="s">
        <v>32</v>
      </c>
      <c r="F21" s="8" t="s">
        <v>152</v>
      </c>
      <c r="G21" s="5" t="s">
        <v>153</v>
      </c>
      <c r="H21" s="4" t="s">
        <v>154</v>
      </c>
      <c r="J21" s="53" t="str">
        <f>LEFT(D21,MIN(FIND({0,1,2,3,4,5,6,7,8,9},ASC(D21)&amp;1234567890))-1)</f>
        <v>合志市上庄</v>
      </c>
      <c r="K21" t="s">
        <v>641</v>
      </c>
    </row>
    <row r="22" spans="1:11" ht="30" customHeight="1" x14ac:dyDescent="0.15">
      <c r="A22" s="3">
        <v>17</v>
      </c>
      <c r="B22" s="8" t="s">
        <v>155</v>
      </c>
      <c r="C22" s="8" t="s">
        <v>33</v>
      </c>
      <c r="D22" s="8" t="s">
        <v>156</v>
      </c>
      <c r="E22" s="7" t="s">
        <v>155</v>
      </c>
      <c r="F22" s="8" t="s">
        <v>157</v>
      </c>
      <c r="G22" s="5" t="s">
        <v>158</v>
      </c>
      <c r="H22" s="4" t="s">
        <v>159</v>
      </c>
      <c r="J22" s="53" t="str">
        <f>LEFT(D22,MIN(FIND({0,1,2,3,4,5,6,7,8,9},ASC(D22)&amp;1234567890))-1)</f>
        <v>合志市豊岡</v>
      </c>
      <c r="K22" t="s">
        <v>635</v>
      </c>
    </row>
    <row r="23" spans="1:11" ht="30" customHeight="1" x14ac:dyDescent="0.15">
      <c r="A23" s="3">
        <v>18</v>
      </c>
      <c r="B23" s="8" t="s">
        <v>160</v>
      </c>
      <c r="C23" s="8" t="s">
        <v>18</v>
      </c>
      <c r="D23" s="8" t="s">
        <v>161</v>
      </c>
      <c r="E23" s="7" t="s">
        <v>162</v>
      </c>
      <c r="F23" s="8" t="s">
        <v>103</v>
      </c>
      <c r="G23" s="5" t="s">
        <v>163</v>
      </c>
      <c r="H23" s="4" t="s">
        <v>164</v>
      </c>
      <c r="J23" s="53" t="str">
        <f>LEFT(D23,MIN(FIND({0,1,2,3,4,5,6,7,8,9},ASC(D23)&amp;1234567890))-1)</f>
        <v>合志市豊岡</v>
      </c>
      <c r="K23" t="s">
        <v>635</v>
      </c>
    </row>
    <row r="24" spans="1:11" ht="43.5" customHeight="1" x14ac:dyDescent="0.15">
      <c r="A24" s="3">
        <v>19</v>
      </c>
      <c r="B24" s="8" t="s">
        <v>165</v>
      </c>
      <c r="C24" s="8" t="s">
        <v>18</v>
      </c>
      <c r="D24" s="8" t="s">
        <v>166</v>
      </c>
      <c r="E24" s="7" t="s">
        <v>167</v>
      </c>
      <c r="F24" s="8" t="s">
        <v>168</v>
      </c>
      <c r="G24" s="5" t="s">
        <v>163</v>
      </c>
      <c r="H24" s="4" t="s">
        <v>169</v>
      </c>
      <c r="J24" s="53" t="str">
        <f>LEFT(D24,MIN(FIND({0,1,2,3,4,5,6,7,8,9},ASC(D24)&amp;1234567890))-1)</f>
        <v>合志市栄</v>
      </c>
      <c r="K24" t="s">
        <v>642</v>
      </c>
    </row>
    <row r="25" spans="1:11" ht="90" customHeight="1" x14ac:dyDescent="0.15">
      <c r="A25" s="3">
        <v>20</v>
      </c>
      <c r="B25" s="8" t="s">
        <v>170</v>
      </c>
      <c r="C25" s="8" t="s">
        <v>45</v>
      </c>
      <c r="D25" s="8" t="s">
        <v>171</v>
      </c>
      <c r="E25" s="7" t="s">
        <v>172</v>
      </c>
      <c r="F25" s="8" t="s">
        <v>173</v>
      </c>
      <c r="G25" s="5" t="s">
        <v>174</v>
      </c>
      <c r="H25" s="4" t="s">
        <v>175</v>
      </c>
      <c r="J25" s="53" t="str">
        <f>LEFT(D25,MIN(FIND({0,1,2,3,4,5,6,7,8,9},ASC(D25)&amp;1234567890))-1)</f>
        <v>菊池市旭志弁利</v>
      </c>
      <c r="K25" t="s">
        <v>643</v>
      </c>
    </row>
    <row r="26" spans="1:11" ht="30" customHeight="1" x14ac:dyDescent="0.15">
      <c r="A26" s="3">
        <v>21</v>
      </c>
      <c r="B26" s="8" t="s">
        <v>48</v>
      </c>
      <c r="C26" s="8" t="s">
        <v>176</v>
      </c>
      <c r="D26" s="8" t="s">
        <v>177</v>
      </c>
      <c r="E26" s="7" t="s">
        <v>48</v>
      </c>
      <c r="F26" s="8" t="s">
        <v>168</v>
      </c>
      <c r="G26" s="9" t="s">
        <v>178</v>
      </c>
      <c r="H26" s="10" t="s">
        <v>179</v>
      </c>
      <c r="J26" s="53" t="str">
        <f>LEFT(D26,MIN(FIND({0,1,2,3,4,5,6,7,8,9},ASC(D26)&amp;1234567890))-1)</f>
        <v>菊池郡大津町大津</v>
      </c>
      <c r="K26" t="s">
        <v>644</v>
      </c>
    </row>
    <row r="27" spans="1:11" ht="30" customHeight="1" x14ac:dyDescent="0.15">
      <c r="A27" s="3">
        <v>22</v>
      </c>
      <c r="B27" s="8" t="s">
        <v>180</v>
      </c>
      <c r="C27" s="8" t="s">
        <v>181</v>
      </c>
      <c r="D27" s="8" t="s">
        <v>182</v>
      </c>
      <c r="E27" s="7" t="s">
        <v>183</v>
      </c>
      <c r="F27" s="8" t="s">
        <v>184</v>
      </c>
      <c r="G27" s="9" t="s">
        <v>185</v>
      </c>
      <c r="H27" s="10" t="s">
        <v>186</v>
      </c>
      <c r="J27" s="53" t="str">
        <f>LEFT(D27,MIN(FIND({0,1,2,3,4,5,6,7,8,9},ASC(D27)&amp;1234567890))-1)</f>
        <v>菊池市旭志伊萩</v>
      </c>
      <c r="K27" t="s">
        <v>645</v>
      </c>
    </row>
    <row r="28" spans="1:11" ht="30" customHeight="1" x14ac:dyDescent="0.15">
      <c r="A28" s="3">
        <v>23</v>
      </c>
      <c r="B28" s="8" t="s">
        <v>187</v>
      </c>
      <c r="C28" s="8" t="s">
        <v>188</v>
      </c>
      <c r="D28" s="8" t="s">
        <v>7</v>
      </c>
      <c r="E28" s="7" t="s">
        <v>187</v>
      </c>
      <c r="F28" s="8" t="s">
        <v>157</v>
      </c>
      <c r="G28" s="9" t="s">
        <v>189</v>
      </c>
      <c r="H28" s="10" t="s">
        <v>190</v>
      </c>
      <c r="J28" s="53" t="str">
        <f>LEFT(D28,MIN(FIND({0,1,2,3,4,5,6,7,8,9},ASC(D28)&amp;1234567890))-1)</f>
        <v>合志市竹迫</v>
      </c>
      <c r="K28" t="s">
        <v>634</v>
      </c>
    </row>
    <row r="29" spans="1:11" ht="29.25" customHeight="1" x14ac:dyDescent="0.15">
      <c r="A29" s="3">
        <v>24</v>
      </c>
      <c r="B29" s="8" t="s">
        <v>191</v>
      </c>
      <c r="C29" s="8" t="s">
        <v>46</v>
      </c>
      <c r="D29" s="8" t="s">
        <v>192</v>
      </c>
      <c r="E29" s="7" t="s">
        <v>623</v>
      </c>
      <c r="F29" s="8" t="s">
        <v>193</v>
      </c>
      <c r="G29" s="5" t="s">
        <v>194</v>
      </c>
      <c r="H29" s="4" t="s">
        <v>195</v>
      </c>
      <c r="J29" s="53" t="str">
        <f>LEFT(D29,MIN(FIND({0,1,2,3,4,5,6,7,8,9},ASC(D29)&amp;1234567890))-1)</f>
        <v>菊池市泗水町吉富</v>
      </c>
      <c r="K29" t="s">
        <v>646</v>
      </c>
    </row>
    <row r="30" spans="1:11" ht="30" customHeight="1" x14ac:dyDescent="0.15">
      <c r="A30" s="3">
        <v>25</v>
      </c>
      <c r="B30" s="8" t="s">
        <v>196</v>
      </c>
      <c r="C30" s="8" t="s">
        <v>23</v>
      </c>
      <c r="D30" s="8" t="s">
        <v>197</v>
      </c>
      <c r="E30" s="7" t="s">
        <v>196</v>
      </c>
      <c r="F30" s="8" t="s">
        <v>193</v>
      </c>
      <c r="G30" s="5" t="s">
        <v>198</v>
      </c>
      <c r="H30" s="4" t="s">
        <v>199</v>
      </c>
      <c r="J30" s="53" t="str">
        <f>LEFT(D30,MIN(FIND({0,1,2,3,4,5,6,7,8,9},ASC(D30)&amp;1234567890))-1)</f>
        <v>菊池郡大津町大津</v>
      </c>
      <c r="K30" t="s">
        <v>644</v>
      </c>
    </row>
    <row r="31" spans="1:11" ht="60" customHeight="1" x14ac:dyDescent="0.15">
      <c r="A31" s="3">
        <v>26</v>
      </c>
      <c r="B31" s="8" t="s">
        <v>200</v>
      </c>
      <c r="C31" s="8" t="s">
        <v>47</v>
      </c>
      <c r="D31" s="8" t="s">
        <v>628</v>
      </c>
      <c r="E31" s="7" t="s">
        <v>202</v>
      </c>
      <c r="F31" s="8" t="s">
        <v>203</v>
      </c>
      <c r="G31" s="5" t="s">
        <v>204</v>
      </c>
      <c r="H31" s="4" t="s">
        <v>205</v>
      </c>
      <c r="J31" s="53" t="str">
        <f>LEFT(D31,MIN(FIND({0,1,2,3,4,5,6,7,8,9},ASC(D31)&amp;1234567890))-1)</f>
        <v>熊本県菊池郡菊陽町津久礼字廣街道</v>
      </c>
      <c r="K31" t="s">
        <v>679</v>
      </c>
    </row>
    <row r="32" spans="1:11" ht="30" customHeight="1" x14ac:dyDescent="0.15">
      <c r="A32" s="3">
        <v>27</v>
      </c>
      <c r="B32" s="8" t="s">
        <v>8</v>
      </c>
      <c r="C32" s="8" t="s">
        <v>62</v>
      </c>
      <c r="D32" s="8" t="s">
        <v>206</v>
      </c>
      <c r="E32" s="7" t="s">
        <v>207</v>
      </c>
      <c r="F32" s="8" t="s">
        <v>208</v>
      </c>
      <c r="G32" s="5" t="s">
        <v>209</v>
      </c>
      <c r="H32" s="4" t="s">
        <v>210</v>
      </c>
      <c r="J32" s="53" t="str">
        <f>LEFT(D32,MIN(FIND({0,1,2,3,4,5,6,7,8,9},ASC(D32)&amp;1234567890))-1)</f>
        <v>菊池市泗水町住吉</v>
      </c>
      <c r="K32" t="s">
        <v>647</v>
      </c>
    </row>
    <row r="33" spans="1:11" ht="30" customHeight="1" x14ac:dyDescent="0.15">
      <c r="A33" s="3">
        <v>28</v>
      </c>
      <c r="B33" s="8" t="s">
        <v>211</v>
      </c>
      <c r="C33" s="8" t="s">
        <v>212</v>
      </c>
      <c r="D33" s="8" t="s">
        <v>213</v>
      </c>
      <c r="E33" s="7" t="s">
        <v>211</v>
      </c>
      <c r="F33" s="8" t="s">
        <v>168</v>
      </c>
      <c r="G33" s="5" t="s">
        <v>214</v>
      </c>
      <c r="H33" s="4" t="s">
        <v>215</v>
      </c>
      <c r="J33" s="53" t="str">
        <f>LEFT(D33,MIN(FIND({0,1,2,3,4,5,6,7,8,9},ASC(D33)&amp;1234567890))-1)</f>
        <v>菊池郡菊陽町曲手上部田</v>
      </c>
      <c r="K33" t="s">
        <v>648</v>
      </c>
    </row>
    <row r="34" spans="1:11" ht="30" customHeight="1" x14ac:dyDescent="0.15">
      <c r="A34" s="3">
        <v>29</v>
      </c>
      <c r="B34" s="8" t="s">
        <v>216</v>
      </c>
      <c r="C34" s="8" t="s">
        <v>217</v>
      </c>
      <c r="D34" s="8" t="s">
        <v>218</v>
      </c>
      <c r="E34" s="7" t="s">
        <v>216</v>
      </c>
      <c r="F34" s="8" t="s">
        <v>103</v>
      </c>
      <c r="G34" s="5" t="s">
        <v>219</v>
      </c>
      <c r="H34" s="4" t="s">
        <v>220</v>
      </c>
      <c r="J34" s="53" t="str">
        <f>LEFT(D34,MIN(FIND({0,1,2,3,4,5,6,7,8,9},ASC(D34)&amp;1234567890))-1)</f>
        <v>菊池市旭志尾足</v>
      </c>
      <c r="K34" t="s">
        <v>649</v>
      </c>
    </row>
    <row r="35" spans="1:11" ht="45" customHeight="1" x14ac:dyDescent="0.15">
      <c r="A35" s="3">
        <v>30</v>
      </c>
      <c r="B35" s="8" t="s">
        <v>221</v>
      </c>
      <c r="C35" s="8" t="s">
        <v>222</v>
      </c>
      <c r="D35" s="8" t="s">
        <v>223</v>
      </c>
      <c r="E35" s="7" t="s">
        <v>224</v>
      </c>
      <c r="F35" s="8" t="s">
        <v>225</v>
      </c>
      <c r="G35" s="5" t="s">
        <v>226</v>
      </c>
      <c r="H35" s="4" t="s">
        <v>227</v>
      </c>
      <c r="J35" s="53" t="str">
        <f>LEFT(D35,MIN(FIND({0,1,2,3,4,5,6,7,8,9},ASC(D35)&amp;1234567890))-1)</f>
        <v>菊池郡菊陽町大字津久礼</v>
      </c>
      <c r="K35" t="s">
        <v>650</v>
      </c>
    </row>
    <row r="36" spans="1:11" ht="30" customHeight="1" x14ac:dyDescent="0.15">
      <c r="A36" s="3">
        <v>31</v>
      </c>
      <c r="B36" s="8" t="s">
        <v>228</v>
      </c>
      <c r="C36" s="8" t="s">
        <v>229</v>
      </c>
      <c r="D36" s="8" t="s">
        <v>230</v>
      </c>
      <c r="E36" s="7" t="s">
        <v>231</v>
      </c>
      <c r="F36" s="8" t="s">
        <v>232</v>
      </c>
      <c r="G36" s="5" t="s">
        <v>233</v>
      </c>
      <c r="H36" s="4" t="s">
        <v>234</v>
      </c>
      <c r="J36" s="53" t="str">
        <f>LEFT(D36,MIN(FIND({0,1,2,3,4,5,6,7,8,9},ASC(D36)&amp;1234567890))-1)</f>
        <v>菊池市出田</v>
      </c>
      <c r="K36" t="s">
        <v>651</v>
      </c>
    </row>
    <row r="37" spans="1:11" ht="30" customHeight="1" x14ac:dyDescent="0.15">
      <c r="A37" s="3">
        <v>32</v>
      </c>
      <c r="B37" s="8" t="s">
        <v>235</v>
      </c>
      <c r="C37" s="8" t="s">
        <v>236</v>
      </c>
      <c r="D37" s="8" t="s">
        <v>206</v>
      </c>
      <c r="E37" s="7" t="s">
        <v>235</v>
      </c>
      <c r="F37" s="8" t="s">
        <v>225</v>
      </c>
      <c r="G37" s="5" t="s">
        <v>237</v>
      </c>
      <c r="H37" s="4" t="s">
        <v>238</v>
      </c>
      <c r="J37" s="53" t="str">
        <f>LEFT(D37,MIN(FIND({0,1,2,3,4,5,6,7,8,9},ASC(D37)&amp;1234567890))-1)</f>
        <v>菊池市泗水町住吉</v>
      </c>
      <c r="K37" t="s">
        <v>647</v>
      </c>
    </row>
    <row r="38" spans="1:11" ht="30" customHeight="1" x14ac:dyDescent="0.15">
      <c r="A38" s="3">
        <v>33</v>
      </c>
      <c r="B38" s="8" t="s">
        <v>239</v>
      </c>
      <c r="C38" s="8" t="s">
        <v>240</v>
      </c>
      <c r="D38" s="8" t="s">
        <v>241</v>
      </c>
      <c r="E38" s="7" t="s">
        <v>239</v>
      </c>
      <c r="F38" s="8" t="s">
        <v>242</v>
      </c>
      <c r="G38" s="5" t="s">
        <v>243</v>
      </c>
      <c r="H38" s="4" t="s">
        <v>244</v>
      </c>
      <c r="J38" s="53" t="str">
        <f>LEFT(D38,MIN(FIND({0,1,2,3,4,5,6,7,8,9},ASC(D38)&amp;1234567890))-1)</f>
        <v>合志市須屋</v>
      </c>
      <c r="K38" t="s">
        <v>652</v>
      </c>
    </row>
    <row r="39" spans="1:11" ht="30" customHeight="1" x14ac:dyDescent="0.15">
      <c r="A39" s="3">
        <v>34</v>
      </c>
      <c r="B39" s="8" t="s">
        <v>245</v>
      </c>
      <c r="C39" s="8" t="s">
        <v>246</v>
      </c>
      <c r="D39" s="8" t="s">
        <v>247</v>
      </c>
      <c r="E39" s="7" t="s">
        <v>245</v>
      </c>
      <c r="F39" s="8" t="s">
        <v>248</v>
      </c>
      <c r="G39" s="5" t="s">
        <v>249</v>
      </c>
      <c r="H39" s="4" t="s">
        <v>250</v>
      </c>
      <c r="J39" s="53" t="str">
        <f>LEFT(D39,MIN(FIND({0,1,2,3,4,5,6,7,8,9},ASC(D39)&amp;1234567890))-1)</f>
        <v>菊池郡大津町大林</v>
      </c>
      <c r="K39" t="s">
        <v>653</v>
      </c>
    </row>
    <row r="40" spans="1:11" ht="30" customHeight="1" x14ac:dyDescent="0.15">
      <c r="A40" s="3">
        <v>35</v>
      </c>
      <c r="B40" s="8" t="s">
        <v>251</v>
      </c>
      <c r="C40" s="8" t="s">
        <v>252</v>
      </c>
      <c r="D40" s="8" t="s">
        <v>253</v>
      </c>
      <c r="E40" s="7" t="s">
        <v>254</v>
      </c>
      <c r="F40" s="8" t="s">
        <v>255</v>
      </c>
      <c r="G40" s="5" t="s">
        <v>256</v>
      </c>
      <c r="H40" s="4" t="s">
        <v>257</v>
      </c>
      <c r="J40" s="53" t="str">
        <f>LEFT(D40,MIN(FIND({0,1,2,3,4,5,6,7,8,9},ASC(D40)&amp;1234567890))-1)</f>
        <v>合志市上庄</v>
      </c>
      <c r="K40" t="s">
        <v>641</v>
      </c>
    </row>
    <row r="41" spans="1:11" ht="45.75" customHeight="1" x14ac:dyDescent="0.15">
      <c r="A41" s="3">
        <v>36</v>
      </c>
      <c r="B41" s="8" t="s">
        <v>258</v>
      </c>
      <c r="C41" s="8" t="s">
        <v>259</v>
      </c>
      <c r="D41" s="8" t="s">
        <v>260</v>
      </c>
      <c r="E41" s="7" t="s">
        <v>261</v>
      </c>
      <c r="F41" s="8" t="s">
        <v>262</v>
      </c>
      <c r="G41" s="5" t="s">
        <v>263</v>
      </c>
      <c r="H41" s="4" t="s">
        <v>264</v>
      </c>
      <c r="J41" s="53" t="str">
        <f>LEFT(D41,MIN(FIND({0,1,2,3,4,5,6,7,8,9},ASC(D41)&amp;1234567890))-1)</f>
        <v>合志市須屋</v>
      </c>
      <c r="K41" t="s">
        <v>652</v>
      </c>
    </row>
    <row r="42" spans="1:11" ht="45" customHeight="1" x14ac:dyDescent="0.15">
      <c r="A42" s="3">
        <v>37</v>
      </c>
      <c r="B42" s="8" t="s">
        <v>265</v>
      </c>
      <c r="C42" s="8" t="s">
        <v>266</v>
      </c>
      <c r="D42" s="8" t="s">
        <v>267</v>
      </c>
      <c r="E42" s="7" t="s">
        <v>268</v>
      </c>
      <c r="F42" s="8" t="s">
        <v>269</v>
      </c>
      <c r="G42" s="5" t="s">
        <v>270</v>
      </c>
      <c r="H42" s="4" t="s">
        <v>271</v>
      </c>
      <c r="J42" s="53" t="str">
        <f>LEFT(D42,MIN(FIND({0,1,2,3,4,5,6,7,8,9},ASC(D42)&amp;1234567890))-1)</f>
        <v>合志市福原東園</v>
      </c>
      <c r="K42" t="s">
        <v>654</v>
      </c>
    </row>
    <row r="43" spans="1:11" ht="30" customHeight="1" x14ac:dyDescent="0.15">
      <c r="A43" s="3">
        <v>38</v>
      </c>
      <c r="B43" s="8" t="s">
        <v>272</v>
      </c>
      <c r="C43" s="8" t="s">
        <v>273</v>
      </c>
      <c r="D43" s="8" t="s">
        <v>274</v>
      </c>
      <c r="E43" s="7" t="s">
        <v>275</v>
      </c>
      <c r="F43" s="8" t="s">
        <v>276</v>
      </c>
      <c r="G43" s="5" t="s">
        <v>277</v>
      </c>
      <c r="H43" s="4" t="s">
        <v>278</v>
      </c>
      <c r="J43" s="53" t="str">
        <f>LEFT(D43,MIN(FIND({0,1,2,3,4,5,6,7,8,9},ASC(D43)&amp;1234567890))-1)</f>
        <v>合志市上庄</v>
      </c>
      <c r="K43" t="s">
        <v>641</v>
      </c>
    </row>
    <row r="44" spans="1:11" ht="30" customHeight="1" x14ac:dyDescent="0.15">
      <c r="A44" s="3">
        <v>39</v>
      </c>
      <c r="B44" s="8" t="s">
        <v>279</v>
      </c>
      <c r="C44" s="8" t="s">
        <v>19</v>
      </c>
      <c r="D44" s="8" t="s">
        <v>280</v>
      </c>
      <c r="E44" s="7" t="s">
        <v>624</v>
      </c>
      <c r="F44" s="8" t="s">
        <v>281</v>
      </c>
      <c r="G44" s="5" t="s">
        <v>282</v>
      </c>
      <c r="H44" s="4" t="s">
        <v>283</v>
      </c>
      <c r="J44" s="53" t="str">
        <f>LEFT(D44,MIN(FIND({0,1,2,3,4,5,6,7,8,9},ASC(D44)&amp;1234567890))-1)</f>
        <v>菊池郡大津町室</v>
      </c>
      <c r="K44" t="s">
        <v>655</v>
      </c>
    </row>
    <row r="45" spans="1:11" ht="30" customHeight="1" x14ac:dyDescent="0.15">
      <c r="A45" s="3">
        <v>40</v>
      </c>
      <c r="B45" s="8" t="s">
        <v>284</v>
      </c>
      <c r="C45" s="8" t="s">
        <v>285</v>
      </c>
      <c r="D45" s="8" t="s">
        <v>286</v>
      </c>
      <c r="E45" s="7" t="s">
        <v>284</v>
      </c>
      <c r="F45" s="8" t="s">
        <v>287</v>
      </c>
      <c r="G45" s="5" t="s">
        <v>288</v>
      </c>
      <c r="H45" s="4" t="s">
        <v>289</v>
      </c>
      <c r="J45" s="53" t="str">
        <f>LEFT(D45,MIN(FIND({0,1,2,3,4,5,6,7,8,9},ASC(D45)&amp;1234567890))-1)</f>
        <v>合志市豊岡</v>
      </c>
      <c r="K45" t="s">
        <v>635</v>
      </c>
    </row>
    <row r="46" spans="1:11" ht="30" customHeight="1" x14ac:dyDescent="0.15">
      <c r="A46" s="3">
        <v>41</v>
      </c>
      <c r="B46" s="8" t="s">
        <v>290</v>
      </c>
      <c r="C46" s="8" t="s">
        <v>291</v>
      </c>
      <c r="D46" s="8" t="s">
        <v>292</v>
      </c>
      <c r="E46" s="7" t="s">
        <v>290</v>
      </c>
      <c r="F46" s="8" t="s">
        <v>157</v>
      </c>
      <c r="G46" s="5" t="s">
        <v>293</v>
      </c>
      <c r="H46" s="4" t="s">
        <v>294</v>
      </c>
      <c r="J46" s="53" t="str">
        <f>LEFT(D46,MIN(FIND({0,1,2,3,4,5,6,7,8,9},ASC(D46)&amp;1234567890))-1)</f>
        <v>合志市豊岡</v>
      </c>
      <c r="K46" t="s">
        <v>635</v>
      </c>
    </row>
    <row r="47" spans="1:11" ht="30" customHeight="1" x14ac:dyDescent="0.15">
      <c r="A47" s="3">
        <v>42</v>
      </c>
      <c r="B47" s="8" t="s">
        <v>295</v>
      </c>
      <c r="C47" s="8" t="s">
        <v>296</v>
      </c>
      <c r="D47" s="8" t="s">
        <v>297</v>
      </c>
      <c r="E47" s="7" t="s">
        <v>295</v>
      </c>
      <c r="F47" s="8" t="s">
        <v>168</v>
      </c>
      <c r="G47" s="5" t="s">
        <v>298</v>
      </c>
      <c r="H47" s="4" t="s">
        <v>299</v>
      </c>
      <c r="J47" s="53" t="str">
        <f>LEFT(D47,MIN(FIND({0,1,2,3,4,5,6,7,8,9},ASC(D47)&amp;1234567890))-1)</f>
        <v>菊池市七城町蘇崎</v>
      </c>
      <c r="K47" t="s">
        <v>656</v>
      </c>
    </row>
    <row r="48" spans="1:11" ht="30" customHeight="1" x14ac:dyDescent="0.15">
      <c r="A48" s="3">
        <v>43</v>
      </c>
      <c r="B48" s="8" t="s">
        <v>300</v>
      </c>
      <c r="C48" s="8" t="s">
        <v>301</v>
      </c>
      <c r="D48" s="8" t="s">
        <v>302</v>
      </c>
      <c r="E48" s="7" t="s">
        <v>300</v>
      </c>
      <c r="F48" s="8" t="s">
        <v>157</v>
      </c>
      <c r="G48" s="5" t="s">
        <v>303</v>
      </c>
      <c r="H48" s="4" t="s">
        <v>304</v>
      </c>
      <c r="J48" s="53" t="str">
        <f>LEFT(D48,MIN(FIND({0,1,2,3,4,5,6,7,8,9},ASC(D48)&amp;1234567890))-1)</f>
        <v>菊池市旭志弁利</v>
      </c>
      <c r="K48" t="s">
        <v>643</v>
      </c>
    </row>
    <row r="49" spans="1:11" ht="30" customHeight="1" x14ac:dyDescent="0.15">
      <c r="A49" s="3">
        <v>44</v>
      </c>
      <c r="B49" s="8" t="s">
        <v>305</v>
      </c>
      <c r="C49" s="8" t="s">
        <v>24</v>
      </c>
      <c r="D49" s="8" t="s">
        <v>5</v>
      </c>
      <c r="E49" s="7" t="s">
        <v>305</v>
      </c>
      <c r="F49" s="8" t="s">
        <v>152</v>
      </c>
      <c r="G49" s="5" t="s">
        <v>306</v>
      </c>
      <c r="H49" s="4" t="s">
        <v>307</v>
      </c>
      <c r="J49" s="53" t="str">
        <f>LEFT(D49,MIN(FIND({0,1,2,3,4,5,6,7,8,9},ASC(D49)&amp;1234567890))-1)</f>
        <v>合志市野々島</v>
      </c>
      <c r="K49" t="s">
        <v>633</v>
      </c>
    </row>
    <row r="50" spans="1:11" ht="30" customHeight="1" x14ac:dyDescent="0.15">
      <c r="A50" s="3">
        <v>45</v>
      </c>
      <c r="B50" s="8" t="s">
        <v>308</v>
      </c>
      <c r="C50" s="8" t="s">
        <v>6</v>
      </c>
      <c r="D50" s="8" t="s">
        <v>309</v>
      </c>
      <c r="E50" s="7" t="s">
        <v>310</v>
      </c>
      <c r="F50" s="8" t="s">
        <v>242</v>
      </c>
      <c r="G50" s="5" t="s">
        <v>311</v>
      </c>
      <c r="H50" s="4" t="s">
        <v>312</v>
      </c>
      <c r="J50" s="53" t="str">
        <f>LEFT(D50,MIN(FIND({0,1,2,3,4,5,6,7,8,9},ASC(D50)&amp;1234567890))-1)</f>
        <v>菊池市旭志尾足</v>
      </c>
      <c r="K50" t="s">
        <v>649</v>
      </c>
    </row>
    <row r="51" spans="1:11" ht="30" customHeight="1" x14ac:dyDescent="0.15">
      <c r="A51" s="3">
        <v>46</v>
      </c>
      <c r="B51" s="8" t="s">
        <v>228</v>
      </c>
      <c r="C51" s="8" t="s">
        <v>313</v>
      </c>
      <c r="D51" s="8" t="s">
        <v>314</v>
      </c>
      <c r="E51" s="7" t="s">
        <v>228</v>
      </c>
      <c r="F51" s="8" t="s">
        <v>315</v>
      </c>
      <c r="G51" s="5" t="s">
        <v>316</v>
      </c>
      <c r="H51" s="4" t="s">
        <v>317</v>
      </c>
      <c r="J51" s="53" t="str">
        <f>LEFT(D51,MIN(FIND({0,1,2,3,4,5,6,7,8,9},ASC(D51)&amp;1234567890))-1)</f>
        <v>菊池市出田</v>
      </c>
      <c r="K51" t="s">
        <v>651</v>
      </c>
    </row>
    <row r="52" spans="1:11" ht="30" customHeight="1" x14ac:dyDescent="0.15">
      <c r="A52" s="3">
        <v>47</v>
      </c>
      <c r="B52" s="8" t="s">
        <v>318</v>
      </c>
      <c r="C52" s="8" t="s">
        <v>319</v>
      </c>
      <c r="D52" s="8" t="s">
        <v>320</v>
      </c>
      <c r="E52" s="7" t="s">
        <v>625</v>
      </c>
      <c r="F52" s="8" t="s">
        <v>322</v>
      </c>
      <c r="G52" s="5" t="s">
        <v>323</v>
      </c>
      <c r="H52" s="4" t="s">
        <v>324</v>
      </c>
      <c r="J52" s="53" t="str">
        <f>LEFT(D52,MIN(FIND({0,1,2,3,4,5,6,7,8,9},ASC(D52)&amp;1234567890))-1)</f>
        <v>菊池市亘</v>
      </c>
      <c r="K52" t="s">
        <v>657</v>
      </c>
    </row>
    <row r="53" spans="1:11" ht="30" customHeight="1" x14ac:dyDescent="0.15">
      <c r="A53" s="3">
        <v>48</v>
      </c>
      <c r="B53" s="8" t="s">
        <v>325</v>
      </c>
      <c r="C53" s="8" t="s">
        <v>326</v>
      </c>
      <c r="D53" s="8" t="s">
        <v>327</v>
      </c>
      <c r="E53" s="7" t="s">
        <v>325</v>
      </c>
      <c r="F53" s="8" t="s">
        <v>328</v>
      </c>
      <c r="G53" s="5" t="s">
        <v>329</v>
      </c>
      <c r="H53" s="4" t="s">
        <v>330</v>
      </c>
      <c r="J53" s="53" t="str">
        <f>LEFT(D53,MIN(FIND({0,1,2,3,4,5,6,7,8,9},ASC(D53)&amp;1234567890))-1)</f>
        <v>菊池市亘</v>
      </c>
      <c r="K53" t="s">
        <v>657</v>
      </c>
    </row>
    <row r="54" spans="1:11" ht="30" customHeight="1" x14ac:dyDescent="0.15">
      <c r="A54" s="3">
        <v>49</v>
      </c>
      <c r="B54" s="8" t="s">
        <v>331</v>
      </c>
      <c r="C54" s="8" t="s">
        <v>332</v>
      </c>
      <c r="D54" s="8" t="s">
        <v>333</v>
      </c>
      <c r="E54" s="7" t="s">
        <v>334</v>
      </c>
      <c r="F54" s="35" t="s">
        <v>335</v>
      </c>
      <c r="G54" s="11" t="s">
        <v>336</v>
      </c>
      <c r="H54" s="12" t="s">
        <v>337</v>
      </c>
      <c r="J54" s="53" t="str">
        <f>LEFT(D54,MIN(FIND({0,1,2,3,4,5,6,7,8,9},ASC(D54)&amp;1234567890))-1)</f>
        <v>菊池市泗水町大字住吉</v>
      </c>
      <c r="K54" t="s">
        <v>658</v>
      </c>
    </row>
    <row r="55" spans="1:11" ht="30" customHeight="1" x14ac:dyDescent="0.15">
      <c r="A55" s="3">
        <v>50</v>
      </c>
      <c r="B55" s="8" t="s">
        <v>338</v>
      </c>
      <c r="C55" s="8" t="s">
        <v>25</v>
      </c>
      <c r="D55" s="8" t="s">
        <v>339</v>
      </c>
      <c r="E55" s="7" t="s">
        <v>338</v>
      </c>
      <c r="F55" s="35" t="s">
        <v>340</v>
      </c>
      <c r="G55" s="11" t="s">
        <v>341</v>
      </c>
      <c r="H55" s="12" t="s">
        <v>342</v>
      </c>
      <c r="J55" s="53" t="str">
        <f>LEFT(D55,MIN(FIND({0,1,2,3,4,5,6,7,8,9},ASC(D55)&amp;1234567890))-1)</f>
        <v>菊池市旭志伊坂東大笹</v>
      </c>
      <c r="K55" t="s">
        <v>659</v>
      </c>
    </row>
    <row r="56" spans="1:11" ht="30" customHeight="1" x14ac:dyDescent="0.15">
      <c r="A56" s="3">
        <v>51</v>
      </c>
      <c r="B56" s="8" t="s">
        <v>343</v>
      </c>
      <c r="C56" s="8" t="s">
        <v>20</v>
      </c>
      <c r="D56" s="8" t="s">
        <v>344</v>
      </c>
      <c r="E56" s="7" t="s">
        <v>345</v>
      </c>
      <c r="F56" s="35" t="s">
        <v>346</v>
      </c>
      <c r="G56" s="11" t="s">
        <v>347</v>
      </c>
      <c r="H56" s="12" t="s">
        <v>348</v>
      </c>
      <c r="J56" s="53" t="str">
        <f>LEFT(D56,MIN(FIND({0,1,2,3,4,5,6,7,8,9},ASC(D56)&amp;1234567890))-1)</f>
        <v>菊池市七城町新古閑</v>
      </c>
      <c r="K56" t="s">
        <v>660</v>
      </c>
    </row>
    <row r="57" spans="1:11" ht="30" customHeight="1" x14ac:dyDescent="0.15">
      <c r="A57" s="3">
        <v>52</v>
      </c>
      <c r="B57" s="8" t="s">
        <v>349</v>
      </c>
      <c r="C57" s="8" t="s">
        <v>350</v>
      </c>
      <c r="D57" s="8" t="s">
        <v>351</v>
      </c>
      <c r="E57" s="7" t="s">
        <v>626</v>
      </c>
      <c r="F57" s="35" t="s">
        <v>352</v>
      </c>
      <c r="G57" s="11" t="s">
        <v>353</v>
      </c>
      <c r="H57" s="12" t="s">
        <v>354</v>
      </c>
      <c r="J57" s="53" t="str">
        <f>LEFT(D57,MIN(FIND({0,1,2,3,4,5,6,7,8,9},ASC(D57)&amp;1234567890))-1)</f>
        <v>合志市幾久富</v>
      </c>
      <c r="K57" t="s">
        <v>638</v>
      </c>
    </row>
    <row r="58" spans="1:11" ht="30" customHeight="1" x14ac:dyDescent="0.15">
      <c r="A58" s="3">
        <v>53</v>
      </c>
      <c r="B58" s="8" t="s">
        <v>355</v>
      </c>
      <c r="C58" s="8" t="s">
        <v>356</v>
      </c>
      <c r="D58" s="8" t="s">
        <v>357</v>
      </c>
      <c r="E58" s="7" t="s">
        <v>355</v>
      </c>
      <c r="F58" s="35" t="s">
        <v>358</v>
      </c>
      <c r="G58" s="11" t="s">
        <v>359</v>
      </c>
      <c r="H58" s="12" t="s">
        <v>360</v>
      </c>
      <c r="J58" s="53" t="str">
        <f>LEFT(D58,MIN(FIND({0,1,2,3,4,5,6,7,8,9},ASC(D58)&amp;1234567890))-1)</f>
        <v>菊池郡大津町引水</v>
      </c>
      <c r="K58" t="s">
        <v>661</v>
      </c>
    </row>
    <row r="59" spans="1:11" ht="30" customHeight="1" x14ac:dyDescent="0.15">
      <c r="A59" s="3">
        <v>54</v>
      </c>
      <c r="B59" s="8" t="s">
        <v>361</v>
      </c>
      <c r="C59" s="8" t="s">
        <v>362</v>
      </c>
      <c r="D59" s="8" t="s">
        <v>363</v>
      </c>
      <c r="E59" s="7" t="s">
        <v>364</v>
      </c>
      <c r="F59" s="8" t="s">
        <v>365</v>
      </c>
      <c r="G59" s="5" t="s">
        <v>366</v>
      </c>
      <c r="H59" s="4" t="s">
        <v>367</v>
      </c>
      <c r="J59" s="53" t="str">
        <f>LEFT(D59,MIN(FIND({0,1,2,3,4,5,6,7,8,9},ASC(D59)&amp;1234567890))-1)</f>
        <v>菊池市泗水町吉富</v>
      </c>
      <c r="K59" t="s">
        <v>646</v>
      </c>
    </row>
    <row r="60" spans="1:11" ht="30" customHeight="1" x14ac:dyDescent="0.15">
      <c r="A60" s="3">
        <v>55</v>
      </c>
      <c r="B60" s="8" t="s">
        <v>368</v>
      </c>
      <c r="C60" s="8" t="s">
        <v>369</v>
      </c>
      <c r="D60" s="8" t="s">
        <v>370</v>
      </c>
      <c r="E60" s="7" t="s">
        <v>371</v>
      </c>
      <c r="F60" s="35" t="s">
        <v>119</v>
      </c>
      <c r="G60" s="11" t="s">
        <v>372</v>
      </c>
      <c r="H60" s="12" t="s">
        <v>373</v>
      </c>
      <c r="J60" s="53" t="str">
        <f>LEFT(D60,MIN(FIND({0,1,2,3,4,5,6,7,8,9},ASC(D60)&amp;1234567890))-1)</f>
        <v>事業所：菊池市袈裟尾</v>
      </c>
      <c r="K60" t="s">
        <v>662</v>
      </c>
    </row>
    <row r="61" spans="1:11" ht="30" customHeight="1" x14ac:dyDescent="0.15">
      <c r="A61" s="3">
        <v>56</v>
      </c>
      <c r="B61" s="8" t="s">
        <v>374</v>
      </c>
      <c r="C61" s="8" t="s">
        <v>375</v>
      </c>
      <c r="D61" s="8" t="s">
        <v>376</v>
      </c>
      <c r="E61" s="7" t="s">
        <v>374</v>
      </c>
      <c r="F61" s="35" t="s">
        <v>377</v>
      </c>
      <c r="G61" s="11" t="s">
        <v>378</v>
      </c>
      <c r="H61" s="12" t="s">
        <v>379</v>
      </c>
      <c r="J61" s="53" t="str">
        <f>LEFT(D61,MIN(FIND({0,1,2,3,4,5,6,7,8,9},ASC(D61)&amp;1234567890))-1)</f>
        <v>菊池市下河原</v>
      </c>
      <c r="K61" t="s">
        <v>663</v>
      </c>
    </row>
    <row r="62" spans="1:11" ht="30" customHeight="1" x14ac:dyDescent="0.15">
      <c r="A62" s="3">
        <v>57</v>
      </c>
      <c r="B62" s="35" t="s">
        <v>380</v>
      </c>
      <c r="C62" s="35" t="s">
        <v>381</v>
      </c>
      <c r="D62" s="35" t="s">
        <v>382</v>
      </c>
      <c r="E62" s="36" t="s">
        <v>380</v>
      </c>
      <c r="F62" s="35" t="s">
        <v>629</v>
      </c>
      <c r="G62" s="11" t="s">
        <v>384</v>
      </c>
      <c r="H62" s="12" t="s">
        <v>385</v>
      </c>
      <c r="J62" s="53" t="str">
        <f>LEFT(D62,MIN(FIND({0,1,2,3,4,5,6,7,8,9},ASC(D62)&amp;1234567890))-1)</f>
        <v>菊池市隈府</v>
      </c>
      <c r="K62" t="s">
        <v>664</v>
      </c>
    </row>
    <row r="63" spans="1:11" ht="90" customHeight="1" x14ac:dyDescent="0.15">
      <c r="A63" s="3">
        <v>58</v>
      </c>
      <c r="B63" s="31" t="s">
        <v>71</v>
      </c>
      <c r="C63" s="31" t="s">
        <v>386</v>
      </c>
      <c r="D63" s="31" t="s">
        <v>387</v>
      </c>
      <c r="E63" s="37" t="s">
        <v>388</v>
      </c>
      <c r="F63" s="31" t="s">
        <v>389</v>
      </c>
      <c r="G63" s="33" t="s">
        <v>390</v>
      </c>
      <c r="H63" s="39" t="s">
        <v>391</v>
      </c>
      <c r="J63" s="53" t="str">
        <f>LEFT(D63,MIN(FIND({0,1,2,3,4,5,6,7,8,9},ASC(D63)&amp;1234567890))-1)</f>
        <v>菊池郡大津町大字室字東迫尻</v>
      </c>
      <c r="K63" t="s">
        <v>665</v>
      </c>
    </row>
    <row r="64" spans="1:11" ht="29.25" customHeight="1" thickBot="1" x14ac:dyDescent="0.2">
      <c r="A64" s="26">
        <v>59</v>
      </c>
      <c r="B64" s="32" t="s">
        <v>392</v>
      </c>
      <c r="C64" s="32" t="s">
        <v>393</v>
      </c>
      <c r="D64" s="32" t="s">
        <v>394</v>
      </c>
      <c r="E64" s="38" t="s">
        <v>392</v>
      </c>
      <c r="F64" s="32" t="s">
        <v>395</v>
      </c>
      <c r="G64" s="34" t="s">
        <v>396</v>
      </c>
      <c r="H64" s="40" t="s">
        <v>397</v>
      </c>
      <c r="J64" s="53" t="str">
        <f>LEFT(D64,MIN(FIND({0,1,2,3,4,5,6,7,8,9},ASC(D64)&amp;1234567890))-1)</f>
        <v>合志市須屋</v>
      </c>
      <c r="K64" t="s">
        <v>652</v>
      </c>
    </row>
    <row r="65" spans="1:11" ht="13.5" customHeight="1" x14ac:dyDescent="0.15">
      <c r="A65" s="44"/>
      <c r="B65" s="45"/>
      <c r="C65" s="45"/>
      <c r="D65" s="45"/>
      <c r="E65" s="46"/>
      <c r="F65" s="45"/>
      <c r="G65" s="47"/>
      <c r="H65" s="46"/>
      <c r="J65" s="53" t="str">
        <f>LEFT(D65,MIN(FIND({0,1,2,3,4,5,6,7,8,9},ASC(D65)&amp;1234567890))-1)</f>
        <v/>
      </c>
      <c r="K65" t="s">
        <v>666</v>
      </c>
    </row>
    <row r="66" spans="1:11" ht="13.5" customHeight="1" x14ac:dyDescent="0.15">
      <c r="A66" s="44"/>
      <c r="B66" s="45"/>
      <c r="C66" s="45"/>
      <c r="D66" s="45"/>
      <c r="E66" s="46"/>
      <c r="F66" s="45"/>
      <c r="G66" s="47"/>
      <c r="H66" s="46"/>
      <c r="J66" s="53" t="str">
        <f>LEFT(D66,MIN(FIND({0,1,2,3,4,5,6,7,8,9},ASC(D66)&amp;1234567890))-1)</f>
        <v/>
      </c>
      <c r="K66" t="s">
        <v>666</v>
      </c>
    </row>
    <row r="67" spans="1:11" ht="22.5" customHeight="1" thickBot="1" x14ac:dyDescent="0.2">
      <c r="B67" s="1" t="s">
        <v>3</v>
      </c>
      <c r="J67" s="53" t="str">
        <f>LEFT(D67,MIN(FIND({0,1,2,3,4,5,6,7,8,9},ASC(D67)&amp;1234567890))-1)</f>
        <v/>
      </c>
      <c r="K67" t="s">
        <v>666</v>
      </c>
    </row>
    <row r="68" spans="1:11" ht="30" customHeight="1" x14ac:dyDescent="0.15">
      <c r="A68" s="60" t="s">
        <v>34</v>
      </c>
      <c r="B68" s="62" t="s">
        <v>35</v>
      </c>
      <c r="C68" s="64" t="s">
        <v>13</v>
      </c>
      <c r="D68" s="65"/>
      <c r="E68" s="62" t="s">
        <v>14</v>
      </c>
      <c r="F68" s="62" t="s">
        <v>15</v>
      </c>
      <c r="G68" s="71" t="s">
        <v>16</v>
      </c>
      <c r="H68" s="58" t="s">
        <v>1</v>
      </c>
      <c r="J68" s="53" t="str">
        <f>LEFT(D68,MIN(FIND({0,1,2,3,4,5,6,7,8,9},ASC(D68)&amp;1234567890))-1)</f>
        <v/>
      </c>
      <c r="K68" t="s">
        <v>666</v>
      </c>
    </row>
    <row r="69" spans="1:11" ht="33.75" customHeight="1" x14ac:dyDescent="0.15">
      <c r="A69" s="61"/>
      <c r="B69" s="63"/>
      <c r="C69" s="15" t="s">
        <v>17</v>
      </c>
      <c r="D69" s="49" t="s">
        <v>63</v>
      </c>
      <c r="E69" s="63"/>
      <c r="F69" s="63"/>
      <c r="G69" s="72"/>
      <c r="H69" s="59"/>
      <c r="J69" s="53"/>
    </row>
    <row r="70" spans="1:11" ht="30" customHeight="1" x14ac:dyDescent="0.15">
      <c r="A70" s="16">
        <v>1</v>
      </c>
      <c r="B70" s="17" t="s">
        <v>398</v>
      </c>
      <c r="C70" s="18" t="s">
        <v>399</v>
      </c>
      <c r="D70" s="17" t="s">
        <v>400</v>
      </c>
      <c r="E70" s="19" t="s">
        <v>398</v>
      </c>
      <c r="F70" s="17" t="s">
        <v>232</v>
      </c>
      <c r="G70" s="5" t="s">
        <v>401</v>
      </c>
      <c r="H70" s="4" t="s">
        <v>69</v>
      </c>
      <c r="J70" s="53" t="str">
        <f>LEFT(D70,MIN(FIND({0,1,2,3,4,5,6,7,8,9},ASC(D70)&amp;1234567890))-1)</f>
        <v>合志市須屋</v>
      </c>
      <c r="K70" t="s">
        <v>652</v>
      </c>
    </row>
    <row r="71" spans="1:11" ht="30" customHeight="1" x14ac:dyDescent="0.15">
      <c r="A71" s="16">
        <v>2</v>
      </c>
      <c r="B71" s="17" t="s">
        <v>402</v>
      </c>
      <c r="C71" s="18" t="s">
        <v>402</v>
      </c>
      <c r="D71" s="17" t="s">
        <v>403</v>
      </c>
      <c r="E71" s="19" t="s">
        <v>404</v>
      </c>
      <c r="F71" s="17" t="s">
        <v>405</v>
      </c>
      <c r="G71" s="5" t="s">
        <v>406</v>
      </c>
      <c r="H71" s="4" t="s">
        <v>407</v>
      </c>
      <c r="J71" s="53" t="str">
        <f>LEFT(D71,MIN(FIND({0,1,2,3,4,5,6,7,8,9},ASC(D71)&amp;1234567890))-1)</f>
        <v>菊池郡菊陽町原水</v>
      </c>
      <c r="K71" t="s">
        <v>667</v>
      </c>
    </row>
    <row r="72" spans="1:11" ht="30" customHeight="1" x14ac:dyDescent="0.15">
      <c r="A72" s="16">
        <v>3</v>
      </c>
      <c r="B72" s="17" t="s">
        <v>71</v>
      </c>
      <c r="C72" s="18" t="s">
        <v>72</v>
      </c>
      <c r="D72" s="17" t="s">
        <v>73</v>
      </c>
      <c r="E72" s="19" t="s">
        <v>74</v>
      </c>
      <c r="F72" s="17" t="s">
        <v>408</v>
      </c>
      <c r="G72" s="5" t="s">
        <v>76</v>
      </c>
      <c r="H72" s="4" t="s">
        <v>409</v>
      </c>
      <c r="J72" s="53" t="str">
        <f>LEFT(D72,MIN(FIND({0,1,2,3,4,5,6,7,8,9},ASC(D72)&amp;1234567890))-1)</f>
        <v>菊池郡菊陽町津久礼</v>
      </c>
      <c r="K72" t="s">
        <v>631</v>
      </c>
    </row>
    <row r="73" spans="1:11" ht="30" customHeight="1" x14ac:dyDescent="0.15">
      <c r="A73" s="16">
        <v>4</v>
      </c>
      <c r="B73" s="17" t="s">
        <v>410</v>
      </c>
      <c r="C73" s="18" t="s">
        <v>57</v>
      </c>
      <c r="D73" s="17" t="s">
        <v>411</v>
      </c>
      <c r="E73" s="19" t="s">
        <v>412</v>
      </c>
      <c r="F73" s="17" t="s">
        <v>413</v>
      </c>
      <c r="G73" s="5" t="s">
        <v>414</v>
      </c>
      <c r="H73" s="4" t="s">
        <v>415</v>
      </c>
      <c r="J73" s="53" t="str">
        <f>LEFT(D73,MIN(FIND({0,1,2,3,4,5,6,7,8,9},ASC(D73)&amp;1234567890))-1)</f>
        <v>菊池郡菊陽町原水</v>
      </c>
      <c r="K73" t="s">
        <v>667</v>
      </c>
    </row>
    <row r="74" spans="1:11" ht="30" customHeight="1" x14ac:dyDescent="0.15">
      <c r="A74" s="16">
        <v>5</v>
      </c>
      <c r="B74" s="17" t="s">
        <v>416</v>
      </c>
      <c r="C74" s="18" t="s">
        <v>417</v>
      </c>
      <c r="D74" s="17" t="s">
        <v>418</v>
      </c>
      <c r="E74" s="19" t="s">
        <v>416</v>
      </c>
      <c r="F74" s="17" t="s">
        <v>419</v>
      </c>
      <c r="G74" s="5" t="s">
        <v>420</v>
      </c>
      <c r="H74" s="4" t="s">
        <v>421</v>
      </c>
      <c r="J74" s="53" t="str">
        <f>LEFT(D74,MIN(FIND({0,1,2,3,4,5,6,7,8,9},ASC(D74)&amp;1234567890))-1)</f>
        <v>熊本県菊池郡大津町大津</v>
      </c>
      <c r="K74" t="s">
        <v>644</v>
      </c>
    </row>
    <row r="75" spans="1:11" ht="30" customHeight="1" x14ac:dyDescent="0.15">
      <c r="A75" s="16">
        <v>6</v>
      </c>
      <c r="B75" s="17" t="s">
        <v>422</v>
      </c>
      <c r="C75" s="18" t="s">
        <v>58</v>
      </c>
      <c r="D75" s="17" t="s">
        <v>423</v>
      </c>
      <c r="E75" s="19" t="s">
        <v>424</v>
      </c>
      <c r="F75" s="17" t="s">
        <v>425</v>
      </c>
      <c r="G75" s="5" t="s">
        <v>426</v>
      </c>
      <c r="H75" s="4" t="s">
        <v>427</v>
      </c>
      <c r="J75" s="53" t="str">
        <f>LEFT(D75,MIN(FIND({0,1,2,3,4,5,6,7,8,9},ASC(D75)&amp;1234567890))-1)</f>
        <v>熊本県合志市須屋</v>
      </c>
      <c r="K75" t="s">
        <v>652</v>
      </c>
    </row>
    <row r="76" spans="1:11" ht="30" customHeight="1" x14ac:dyDescent="0.15">
      <c r="A76" s="16">
        <v>7</v>
      </c>
      <c r="B76" s="17" t="s">
        <v>88</v>
      </c>
      <c r="C76" s="18" t="s">
        <v>89</v>
      </c>
      <c r="D76" s="17" t="s">
        <v>90</v>
      </c>
      <c r="E76" s="19" t="s">
        <v>91</v>
      </c>
      <c r="F76" s="17" t="s">
        <v>428</v>
      </c>
      <c r="G76" s="5" t="s">
        <v>93</v>
      </c>
      <c r="H76" s="4" t="s">
        <v>429</v>
      </c>
      <c r="J76" s="53" t="str">
        <f>LEFT(D76,MIN(FIND({0,1,2,3,4,5,6,7,8,9},ASC(D76)&amp;1234567890))-1)</f>
        <v>合志市竹迫</v>
      </c>
      <c r="K76" t="s">
        <v>634</v>
      </c>
    </row>
    <row r="77" spans="1:11" ht="105" customHeight="1" x14ac:dyDescent="0.15">
      <c r="A77" s="16">
        <v>8</v>
      </c>
      <c r="B77" s="17" t="s">
        <v>88</v>
      </c>
      <c r="C77" s="18" t="s">
        <v>110</v>
      </c>
      <c r="D77" s="17" t="s">
        <v>111</v>
      </c>
      <c r="E77" s="19" t="s">
        <v>112</v>
      </c>
      <c r="F77" s="17" t="s">
        <v>113</v>
      </c>
      <c r="G77" s="5" t="s">
        <v>114</v>
      </c>
      <c r="H77" s="4" t="s">
        <v>430</v>
      </c>
      <c r="J77" s="53" t="str">
        <f>LEFT(D77,MIN(FIND({0,1,2,3,4,5,6,7,8,9},ASC(D77)&amp;1234567890))-1)</f>
        <v>菊池郡菊陽町光の森</v>
      </c>
      <c r="K77" t="s">
        <v>636</v>
      </c>
    </row>
    <row r="78" spans="1:11" ht="30" customHeight="1" x14ac:dyDescent="0.15">
      <c r="A78" s="16">
        <v>9</v>
      </c>
      <c r="B78" s="21" t="s">
        <v>49</v>
      </c>
      <c r="C78" s="22" t="s">
        <v>49</v>
      </c>
      <c r="D78" s="21" t="s">
        <v>431</v>
      </c>
      <c r="E78" s="23" t="s">
        <v>321</v>
      </c>
      <c r="F78" s="21" t="s">
        <v>432</v>
      </c>
      <c r="G78" s="9" t="s">
        <v>433</v>
      </c>
      <c r="H78" s="10" t="s">
        <v>434</v>
      </c>
      <c r="J78" s="53" t="str">
        <f>LEFT(D78,MIN(FIND({0,1,2,3,4,5,6,7,8,9},ASC(D78)&amp;1234567890))-1)</f>
        <v>菊池市亘</v>
      </c>
      <c r="K78" t="s">
        <v>657</v>
      </c>
    </row>
    <row r="79" spans="1:11" ht="30" customHeight="1" x14ac:dyDescent="0.15">
      <c r="A79" s="16">
        <v>10</v>
      </c>
      <c r="B79" s="21" t="s">
        <v>435</v>
      </c>
      <c r="C79" s="22" t="s">
        <v>36</v>
      </c>
      <c r="D79" s="21" t="s">
        <v>436</v>
      </c>
      <c r="E79" s="23" t="s">
        <v>437</v>
      </c>
      <c r="F79" s="21" t="s">
        <v>65</v>
      </c>
      <c r="G79" s="9" t="s">
        <v>438</v>
      </c>
      <c r="H79" s="10" t="s">
        <v>439</v>
      </c>
      <c r="J79" s="53" t="str">
        <f>LEFT(D79,MIN(FIND({0,1,2,3,4,5,6,7,8,9},ASC(D79)&amp;1234567890))-1)</f>
        <v>菊池市出田</v>
      </c>
      <c r="K79" t="s">
        <v>651</v>
      </c>
    </row>
    <row r="80" spans="1:11" ht="30" customHeight="1" x14ac:dyDescent="0.15">
      <c r="A80" s="16">
        <v>11</v>
      </c>
      <c r="B80" s="21" t="s">
        <v>440</v>
      </c>
      <c r="C80" s="22" t="s">
        <v>59</v>
      </c>
      <c r="D80" s="21" t="s">
        <v>441</v>
      </c>
      <c r="E80" s="23" t="s">
        <v>440</v>
      </c>
      <c r="F80" s="21" t="s">
        <v>66</v>
      </c>
      <c r="G80" s="9" t="s">
        <v>442</v>
      </c>
      <c r="H80" s="10" t="s">
        <v>443</v>
      </c>
      <c r="J80" s="53" t="str">
        <f>LEFT(D80,MIN(FIND({0,1,2,3,4,5,6,7,8,9},ASC(D80)&amp;1234567890))-1)</f>
        <v>菊池郡大津町美咲野</v>
      </c>
      <c r="K80" t="s">
        <v>668</v>
      </c>
    </row>
    <row r="81" spans="1:11" ht="45" customHeight="1" x14ac:dyDescent="0.15">
      <c r="A81" s="16">
        <v>12</v>
      </c>
      <c r="B81" s="21" t="s">
        <v>138</v>
      </c>
      <c r="C81" s="22" t="s">
        <v>28</v>
      </c>
      <c r="D81" s="21" t="s">
        <v>139</v>
      </c>
      <c r="E81" s="23" t="s">
        <v>138</v>
      </c>
      <c r="F81" s="21" t="s">
        <v>444</v>
      </c>
      <c r="G81" s="9" t="s">
        <v>141</v>
      </c>
      <c r="H81" s="10" t="s">
        <v>445</v>
      </c>
      <c r="J81" s="53" t="str">
        <f>LEFT(D81,MIN(FIND({0,1,2,3,4,5,6,7,8,9},ASC(D81)&amp;1234567890))-1)</f>
        <v>菊池郡菊陽町久保田</v>
      </c>
      <c r="K81" t="s">
        <v>639</v>
      </c>
    </row>
    <row r="82" spans="1:11" ht="30" customHeight="1" x14ac:dyDescent="0.15">
      <c r="A82" s="16">
        <v>13</v>
      </c>
      <c r="B82" s="17" t="s">
        <v>446</v>
      </c>
      <c r="C82" s="18" t="s">
        <v>447</v>
      </c>
      <c r="D82" s="17" t="s">
        <v>448</v>
      </c>
      <c r="E82" s="19" t="s">
        <v>449</v>
      </c>
      <c r="F82" s="17" t="s">
        <v>450</v>
      </c>
      <c r="G82" s="5" t="s">
        <v>451</v>
      </c>
      <c r="H82" s="4" t="s">
        <v>452</v>
      </c>
      <c r="J82" s="53" t="str">
        <f>LEFT(D82,MIN(FIND({0,1,2,3,4,5,6,7,8,9},ASC(D82)&amp;1234567890))-1)</f>
        <v>菊池郡菊陽町津久礼</v>
      </c>
      <c r="K82" t="s">
        <v>631</v>
      </c>
    </row>
    <row r="83" spans="1:11" ht="30" customHeight="1" x14ac:dyDescent="0.15">
      <c r="A83" s="16">
        <v>14</v>
      </c>
      <c r="B83" s="17" t="s">
        <v>453</v>
      </c>
      <c r="C83" s="18" t="s">
        <v>454</v>
      </c>
      <c r="D83" s="17" t="s">
        <v>455</v>
      </c>
      <c r="E83" s="19" t="s">
        <v>4</v>
      </c>
      <c r="F83" s="17" t="s">
        <v>456</v>
      </c>
      <c r="G83" s="5" t="s">
        <v>457</v>
      </c>
      <c r="H83" s="4" t="s">
        <v>70</v>
      </c>
      <c r="J83" s="53" t="str">
        <f>LEFT(D83,MIN(FIND({0,1,2,3,4,5,6,7,8,9},ASC(D83)&amp;1234567890))-1)</f>
        <v>合志市豊岡</v>
      </c>
      <c r="K83" t="s">
        <v>635</v>
      </c>
    </row>
    <row r="84" spans="1:11" ht="30" customHeight="1" x14ac:dyDescent="0.15">
      <c r="A84" s="16">
        <v>15</v>
      </c>
      <c r="B84" s="21" t="s">
        <v>458</v>
      </c>
      <c r="C84" s="22" t="s">
        <v>459</v>
      </c>
      <c r="D84" s="21" t="s">
        <v>460</v>
      </c>
      <c r="E84" s="23" t="s">
        <v>461</v>
      </c>
      <c r="F84" s="21" t="s">
        <v>462</v>
      </c>
      <c r="G84" s="5" t="s">
        <v>463</v>
      </c>
      <c r="H84" s="10" t="s">
        <v>464</v>
      </c>
      <c r="J84" s="53" t="str">
        <f>LEFT(D84,MIN(FIND({0,1,2,3,4,5,6,7,8,9},ASC(D84)&amp;1234567890))-1)</f>
        <v>菊池郡菊陽町光の森</v>
      </c>
      <c r="K84" t="s">
        <v>636</v>
      </c>
    </row>
    <row r="85" spans="1:11" ht="30" customHeight="1" x14ac:dyDescent="0.15">
      <c r="A85" s="16">
        <v>16</v>
      </c>
      <c r="B85" s="17" t="s">
        <v>465</v>
      </c>
      <c r="C85" s="18" t="s">
        <v>37</v>
      </c>
      <c r="D85" s="17" t="s">
        <v>466</v>
      </c>
      <c r="E85" s="19" t="s">
        <v>465</v>
      </c>
      <c r="F85" s="17" t="s">
        <v>467</v>
      </c>
      <c r="G85" s="5" t="s">
        <v>468</v>
      </c>
      <c r="H85" s="4" t="s">
        <v>469</v>
      </c>
      <c r="J85" s="53" t="str">
        <f>LEFT(D85,MIN(FIND({0,1,2,3,4,5,6,7,8,9},ASC(D85)&amp;1234567890))-1)</f>
        <v>菊池郡菊陽町原水</v>
      </c>
      <c r="K85" t="s">
        <v>667</v>
      </c>
    </row>
    <row r="86" spans="1:11" ht="46.5" customHeight="1" x14ac:dyDescent="0.15">
      <c r="A86" s="16">
        <v>17</v>
      </c>
      <c r="B86" s="17" t="s">
        <v>470</v>
      </c>
      <c r="C86" s="18" t="s">
        <v>471</v>
      </c>
      <c r="D86" s="17" t="s">
        <v>472</v>
      </c>
      <c r="E86" s="19" t="s">
        <v>473</v>
      </c>
      <c r="F86" s="17" t="s">
        <v>474</v>
      </c>
      <c r="G86" s="5" t="s">
        <v>475</v>
      </c>
      <c r="H86" s="4" t="s">
        <v>476</v>
      </c>
      <c r="J86" s="53" t="str">
        <f>LEFT(D86,MIN(FIND({0,1,2,3,4,5,6,7,8,9},ASC(D86)&amp;1234567890))-1)</f>
        <v>菊池市泗水町住吉</v>
      </c>
      <c r="K86" t="s">
        <v>647</v>
      </c>
    </row>
    <row r="87" spans="1:11" ht="30" customHeight="1" x14ac:dyDescent="0.15">
      <c r="A87" s="16">
        <v>18</v>
      </c>
      <c r="B87" s="17" t="s">
        <v>477</v>
      </c>
      <c r="C87" s="18" t="s">
        <v>478</v>
      </c>
      <c r="D87" s="17" t="s">
        <v>479</v>
      </c>
      <c r="E87" s="19" t="s">
        <v>480</v>
      </c>
      <c r="F87" s="17" t="s">
        <v>481</v>
      </c>
      <c r="G87" s="5" t="s">
        <v>482</v>
      </c>
      <c r="H87" s="4" t="s">
        <v>483</v>
      </c>
      <c r="J87" s="53" t="str">
        <f>LEFT(D87,MIN(FIND({0,1,2,3,4,5,6,7,8,9},ASC(D87)&amp;1234567890))-1)</f>
        <v>菊池市出田</v>
      </c>
      <c r="K87" t="s">
        <v>651</v>
      </c>
    </row>
    <row r="88" spans="1:11" ht="30" customHeight="1" x14ac:dyDescent="0.15">
      <c r="A88" s="16">
        <v>19</v>
      </c>
      <c r="B88" s="21" t="s">
        <v>196</v>
      </c>
      <c r="C88" s="22" t="s">
        <v>23</v>
      </c>
      <c r="D88" s="21" t="s">
        <v>197</v>
      </c>
      <c r="E88" s="23" t="s">
        <v>196</v>
      </c>
      <c r="F88" s="21" t="s">
        <v>484</v>
      </c>
      <c r="G88" s="9" t="s">
        <v>198</v>
      </c>
      <c r="H88" s="10" t="s">
        <v>485</v>
      </c>
      <c r="J88" s="53" t="str">
        <f>LEFT(D88,MIN(FIND({0,1,2,3,4,5,6,7,8,9},ASC(D88)&amp;1234567890))-1)</f>
        <v>菊池郡大津町大津</v>
      </c>
      <c r="K88" t="s">
        <v>644</v>
      </c>
    </row>
    <row r="89" spans="1:11" ht="60" customHeight="1" x14ac:dyDescent="0.15">
      <c r="A89" s="16">
        <v>20</v>
      </c>
      <c r="B89" s="21" t="s">
        <v>200</v>
      </c>
      <c r="C89" s="22" t="s">
        <v>47</v>
      </c>
      <c r="D89" s="21" t="s">
        <v>627</v>
      </c>
      <c r="E89" s="23" t="s">
        <v>202</v>
      </c>
      <c r="F89" s="21" t="s">
        <v>203</v>
      </c>
      <c r="G89" s="9" t="s">
        <v>204</v>
      </c>
      <c r="H89" s="10" t="s">
        <v>486</v>
      </c>
      <c r="J89" s="53" t="str">
        <f>LEFT(D89,MIN(FIND({0,1,2,3,4,5,6,7,8,9},ASC(D89)&amp;1234567890))-1)</f>
        <v>熊本県菊池郡菊陽町津久礼字廣街道</v>
      </c>
      <c r="K89" t="s">
        <v>679</v>
      </c>
    </row>
    <row r="90" spans="1:11" ht="30" customHeight="1" x14ac:dyDescent="0.15">
      <c r="A90" s="16">
        <v>21</v>
      </c>
      <c r="B90" s="21" t="s">
        <v>8</v>
      </c>
      <c r="C90" s="22" t="s">
        <v>62</v>
      </c>
      <c r="D90" s="21" t="s">
        <v>206</v>
      </c>
      <c r="E90" s="23" t="s">
        <v>8</v>
      </c>
      <c r="F90" s="21" t="s">
        <v>487</v>
      </c>
      <c r="G90" s="9" t="s">
        <v>209</v>
      </c>
      <c r="H90" s="10" t="s">
        <v>488</v>
      </c>
      <c r="J90" s="53" t="str">
        <f>LEFT(D90,MIN(FIND({0,1,2,3,4,5,6,7,8,9},ASC(D90)&amp;1234567890))-1)</f>
        <v>菊池市泗水町住吉</v>
      </c>
      <c r="K90" t="s">
        <v>647</v>
      </c>
    </row>
    <row r="91" spans="1:11" ht="45" customHeight="1" x14ac:dyDescent="0.15">
      <c r="A91" s="16">
        <v>22</v>
      </c>
      <c r="B91" s="21" t="s">
        <v>221</v>
      </c>
      <c r="C91" s="22" t="s">
        <v>222</v>
      </c>
      <c r="D91" s="21" t="s">
        <v>223</v>
      </c>
      <c r="E91" s="23" t="s">
        <v>224</v>
      </c>
      <c r="F91" s="21" t="s">
        <v>489</v>
      </c>
      <c r="G91" s="9" t="s">
        <v>226</v>
      </c>
      <c r="H91" s="10" t="s">
        <v>490</v>
      </c>
      <c r="J91" s="53" t="str">
        <f>LEFT(D91,MIN(FIND({0,1,2,3,4,5,6,7,8,9},ASC(D91)&amp;1234567890))-1)</f>
        <v>菊池郡菊陽町大字津久礼</v>
      </c>
      <c r="K91" t="s">
        <v>650</v>
      </c>
    </row>
    <row r="92" spans="1:11" ht="30" customHeight="1" x14ac:dyDescent="0.15">
      <c r="A92" s="16">
        <v>23</v>
      </c>
      <c r="B92" s="21" t="s">
        <v>491</v>
      </c>
      <c r="C92" s="22" t="s">
        <v>50</v>
      </c>
      <c r="D92" s="21" t="s">
        <v>492</v>
      </c>
      <c r="E92" s="23" t="s">
        <v>491</v>
      </c>
      <c r="F92" s="21" t="s">
        <v>493</v>
      </c>
      <c r="G92" s="9" t="s">
        <v>494</v>
      </c>
      <c r="H92" s="10" t="s">
        <v>495</v>
      </c>
      <c r="J92" s="53" t="str">
        <f>LEFT(D92,MIN(FIND({0,1,2,3,4,5,6,7,8,9},ASC(D92)&amp;1234567890))-1)</f>
        <v>菊池郡菊陽町光の森</v>
      </c>
      <c r="K92" t="s">
        <v>636</v>
      </c>
    </row>
    <row r="93" spans="1:11" ht="30" customHeight="1" x14ac:dyDescent="0.15">
      <c r="A93" s="16">
        <v>24</v>
      </c>
      <c r="B93" s="21" t="s">
        <v>496</v>
      </c>
      <c r="C93" s="22" t="s">
        <v>229</v>
      </c>
      <c r="D93" s="21" t="s">
        <v>230</v>
      </c>
      <c r="E93" s="23" t="s">
        <v>231</v>
      </c>
      <c r="F93" s="21" t="s">
        <v>248</v>
      </c>
      <c r="G93" s="9" t="s">
        <v>233</v>
      </c>
      <c r="H93" s="10" t="s">
        <v>497</v>
      </c>
      <c r="J93" s="53" t="str">
        <f>LEFT(D93,MIN(FIND({0,1,2,3,4,5,6,7,8,9},ASC(D93)&amp;1234567890))-1)</f>
        <v>菊池市出田</v>
      </c>
      <c r="K93" t="s">
        <v>651</v>
      </c>
    </row>
    <row r="94" spans="1:11" ht="30" customHeight="1" x14ac:dyDescent="0.15">
      <c r="A94" s="16">
        <v>25</v>
      </c>
      <c r="B94" s="21" t="s">
        <v>498</v>
      </c>
      <c r="C94" s="22" t="s">
        <v>51</v>
      </c>
      <c r="D94" s="21" t="s">
        <v>499</v>
      </c>
      <c r="E94" s="23" t="s">
        <v>500</v>
      </c>
      <c r="F94" s="21" t="s">
        <v>501</v>
      </c>
      <c r="G94" s="9" t="s">
        <v>502</v>
      </c>
      <c r="H94" s="10" t="s">
        <v>503</v>
      </c>
      <c r="J94" s="53" t="str">
        <f>LEFT(D94,MIN(FIND({0,1,2,3,4,5,6,7,8,9},ASC(D94)&amp;1234567890))-1)</f>
        <v>合志市幾久富</v>
      </c>
      <c r="K94" t="s">
        <v>638</v>
      </c>
    </row>
    <row r="95" spans="1:11" ht="30" customHeight="1" x14ac:dyDescent="0.15">
      <c r="A95" s="16">
        <v>26</v>
      </c>
      <c r="B95" s="17" t="s">
        <v>504</v>
      </c>
      <c r="C95" s="18" t="s">
        <v>54</v>
      </c>
      <c r="D95" s="17" t="s">
        <v>505</v>
      </c>
      <c r="E95" s="19" t="s">
        <v>504</v>
      </c>
      <c r="F95" s="17" t="s">
        <v>481</v>
      </c>
      <c r="G95" s="5" t="s">
        <v>506</v>
      </c>
      <c r="H95" s="4" t="s">
        <v>507</v>
      </c>
      <c r="J95" s="53" t="str">
        <f>LEFT(D95,MIN(FIND({0,1,2,3,4,5,6,7,8,9},ASC(D95)&amp;1234567890))-1)</f>
        <v>菊池郡大津町大字室</v>
      </c>
      <c r="K95" t="s">
        <v>669</v>
      </c>
    </row>
    <row r="96" spans="1:11" ht="30" customHeight="1" x14ac:dyDescent="0.15">
      <c r="A96" s="16">
        <v>27</v>
      </c>
      <c r="B96" s="17" t="s">
        <v>508</v>
      </c>
      <c r="C96" s="18" t="s">
        <v>509</v>
      </c>
      <c r="D96" s="17" t="s">
        <v>510</v>
      </c>
      <c r="E96" s="19" t="s">
        <v>511</v>
      </c>
      <c r="F96" s="17" t="s">
        <v>512</v>
      </c>
      <c r="G96" s="5" t="s">
        <v>513</v>
      </c>
      <c r="H96" s="4" t="s">
        <v>514</v>
      </c>
      <c r="J96" s="53" t="str">
        <f>LEFT(D96,MIN(FIND({0,1,2,3,4,5,6,7,8,9},ASC(D96)&amp;1234567890))-1)</f>
        <v>菊池市西寺</v>
      </c>
      <c r="K96" t="s">
        <v>670</v>
      </c>
    </row>
    <row r="97" spans="1:11" ht="30" customHeight="1" x14ac:dyDescent="0.15">
      <c r="A97" s="16">
        <v>28</v>
      </c>
      <c r="B97" s="17" t="s">
        <v>435</v>
      </c>
      <c r="C97" s="18" t="s">
        <v>55</v>
      </c>
      <c r="D97" s="17" t="s">
        <v>515</v>
      </c>
      <c r="E97" s="19" t="s">
        <v>516</v>
      </c>
      <c r="F97" s="17" t="s">
        <v>248</v>
      </c>
      <c r="G97" s="5" t="s">
        <v>517</v>
      </c>
      <c r="H97" s="4" t="s">
        <v>518</v>
      </c>
      <c r="J97" s="53" t="str">
        <f>LEFT(D97,MIN(FIND({0,1,2,3,4,5,6,7,8,9},ASC(D97)&amp;1234567890))-1)</f>
        <v>合志市豊岡</v>
      </c>
      <c r="K97" t="s">
        <v>635</v>
      </c>
    </row>
    <row r="98" spans="1:11" ht="30" customHeight="1" x14ac:dyDescent="0.15">
      <c r="A98" s="16">
        <v>29</v>
      </c>
      <c r="B98" s="17" t="s">
        <v>519</v>
      </c>
      <c r="C98" s="18" t="s">
        <v>52</v>
      </c>
      <c r="D98" s="17" t="s">
        <v>520</v>
      </c>
      <c r="E98" s="19" t="s">
        <v>521</v>
      </c>
      <c r="F98" s="17" t="s">
        <v>232</v>
      </c>
      <c r="G98" s="5" t="s">
        <v>522</v>
      </c>
      <c r="H98" s="4" t="s">
        <v>523</v>
      </c>
      <c r="J98" s="53" t="str">
        <f>LEFT(D98,MIN(FIND({0,1,2,3,4,5,6,7,8,9},ASC(D98)&amp;1234567890))-1)</f>
        <v>菊池郡大津町森</v>
      </c>
      <c r="K98" t="s">
        <v>671</v>
      </c>
    </row>
    <row r="99" spans="1:11" ht="45" customHeight="1" x14ac:dyDescent="0.15">
      <c r="A99" s="16">
        <v>30</v>
      </c>
      <c r="B99" s="17" t="s">
        <v>524</v>
      </c>
      <c r="C99" s="18" t="s">
        <v>525</v>
      </c>
      <c r="D99" s="17" t="s">
        <v>526</v>
      </c>
      <c r="E99" s="19" t="s">
        <v>527</v>
      </c>
      <c r="F99" s="17" t="s">
        <v>528</v>
      </c>
      <c r="G99" s="5" t="s">
        <v>529</v>
      </c>
      <c r="H99" s="4" t="s">
        <v>530</v>
      </c>
      <c r="J99" s="53" t="str">
        <f>LEFT(D99,MIN(FIND({0,1,2,3,4,5,6,7,8,9},ASC(D99)&amp;1234567890))-1)</f>
        <v>菊池郡大津町室</v>
      </c>
      <c r="K99" t="s">
        <v>655</v>
      </c>
    </row>
    <row r="100" spans="1:11" ht="30" customHeight="1" x14ac:dyDescent="0.15">
      <c r="A100" s="16">
        <v>31</v>
      </c>
      <c r="B100" s="17" t="s">
        <v>245</v>
      </c>
      <c r="C100" s="18" t="s">
        <v>246</v>
      </c>
      <c r="D100" s="17" t="s">
        <v>247</v>
      </c>
      <c r="E100" s="19" t="s">
        <v>245</v>
      </c>
      <c r="F100" s="17" t="s">
        <v>481</v>
      </c>
      <c r="G100" s="5" t="s">
        <v>249</v>
      </c>
      <c r="H100" s="4" t="s">
        <v>531</v>
      </c>
      <c r="J100" s="53" t="str">
        <f>LEFT(D100,MIN(FIND({0,1,2,3,4,5,6,7,8,9},ASC(D100)&amp;1234567890))-1)</f>
        <v>菊池郡大津町大林</v>
      </c>
      <c r="K100" t="s">
        <v>653</v>
      </c>
    </row>
    <row r="101" spans="1:11" ht="30" customHeight="1" x14ac:dyDescent="0.15">
      <c r="A101" s="16">
        <v>32</v>
      </c>
      <c r="B101" s="17" t="s">
        <v>532</v>
      </c>
      <c r="C101" s="18" t="s">
        <v>533</v>
      </c>
      <c r="D101" s="17" t="s">
        <v>534</v>
      </c>
      <c r="E101" s="19" t="s">
        <v>532</v>
      </c>
      <c r="F101" s="17" t="s">
        <v>535</v>
      </c>
      <c r="G101" s="5" t="s">
        <v>536</v>
      </c>
      <c r="H101" s="4" t="s">
        <v>537</v>
      </c>
      <c r="J101" s="53" t="str">
        <f>LEFT(D101,MIN(FIND({0,1,2,3,4,5,6,7,8,9},ASC(D101)&amp;1234567890))-1)</f>
        <v>菊池郡大津町引水</v>
      </c>
      <c r="K101" t="s">
        <v>661</v>
      </c>
    </row>
    <row r="102" spans="1:11" ht="45" customHeight="1" x14ac:dyDescent="0.15">
      <c r="A102" s="16">
        <v>33</v>
      </c>
      <c r="B102" s="21" t="s">
        <v>258</v>
      </c>
      <c r="C102" s="22" t="s">
        <v>259</v>
      </c>
      <c r="D102" s="21" t="s">
        <v>260</v>
      </c>
      <c r="E102" s="23" t="s">
        <v>261</v>
      </c>
      <c r="F102" s="21" t="s">
        <v>538</v>
      </c>
      <c r="G102" s="9" t="s">
        <v>263</v>
      </c>
      <c r="H102" s="10" t="s">
        <v>539</v>
      </c>
      <c r="J102" s="53" t="str">
        <f>LEFT(D102,MIN(FIND({0,1,2,3,4,5,6,7,8,9},ASC(D102)&amp;1234567890))-1)</f>
        <v>合志市須屋</v>
      </c>
      <c r="K102" t="s">
        <v>652</v>
      </c>
    </row>
    <row r="103" spans="1:11" ht="45" customHeight="1" x14ac:dyDescent="0.15">
      <c r="A103" s="16">
        <v>34</v>
      </c>
      <c r="B103" s="17" t="s">
        <v>540</v>
      </c>
      <c r="C103" s="18" t="s">
        <v>56</v>
      </c>
      <c r="D103" s="17" t="s">
        <v>541</v>
      </c>
      <c r="E103" s="19" t="s">
        <v>542</v>
      </c>
      <c r="F103" s="17" t="s">
        <v>232</v>
      </c>
      <c r="G103" s="5" t="s">
        <v>543</v>
      </c>
      <c r="H103" s="4" t="s">
        <v>544</v>
      </c>
      <c r="J103" s="53" t="str">
        <f>LEFT(D103,MIN(FIND({0,1,2,3,4,5,6,7,8,9},ASC(D103)&amp;1234567890))-1)</f>
        <v>菊池市隈府</v>
      </c>
      <c r="K103" t="s">
        <v>664</v>
      </c>
    </row>
    <row r="104" spans="1:11" ht="30" customHeight="1" x14ac:dyDescent="0.15">
      <c r="A104" s="16">
        <v>35</v>
      </c>
      <c r="B104" s="17" t="s">
        <v>545</v>
      </c>
      <c r="C104" s="18" t="s">
        <v>53</v>
      </c>
      <c r="D104" s="17" t="s">
        <v>546</v>
      </c>
      <c r="E104" s="19" t="s">
        <v>547</v>
      </c>
      <c r="F104" s="17" t="s">
        <v>248</v>
      </c>
      <c r="G104" s="5" t="s">
        <v>548</v>
      </c>
      <c r="H104" s="4" t="s">
        <v>549</v>
      </c>
      <c r="J104" s="53" t="str">
        <f>LEFT(D104,MIN(FIND({0,1,2,3,4,5,6,7,8,9},ASC(D104)&amp;1234567890))-1)</f>
        <v>菊池郡大津町引水</v>
      </c>
      <c r="K104" t="s">
        <v>661</v>
      </c>
    </row>
    <row r="105" spans="1:11" ht="30" customHeight="1" x14ac:dyDescent="0.15">
      <c r="A105" s="16">
        <v>36</v>
      </c>
      <c r="B105" s="24" t="s">
        <v>279</v>
      </c>
      <c r="C105" s="25" t="s">
        <v>19</v>
      </c>
      <c r="D105" s="24" t="s">
        <v>550</v>
      </c>
      <c r="E105" s="51" t="s">
        <v>551</v>
      </c>
      <c r="F105" s="24" t="s">
        <v>481</v>
      </c>
      <c r="G105" s="11" t="s">
        <v>282</v>
      </c>
      <c r="H105" s="12" t="s">
        <v>552</v>
      </c>
      <c r="J105" s="53" t="str">
        <f>LEFT(D105,MIN(FIND({0,1,2,3,4,5,6,7,8,9},ASC(D105)&amp;1234567890))-1)</f>
        <v>菊池郡大津町室</v>
      </c>
      <c r="K105" t="s">
        <v>655</v>
      </c>
    </row>
    <row r="106" spans="1:11" ht="30" customHeight="1" x14ac:dyDescent="0.15">
      <c r="A106" s="16">
        <v>37</v>
      </c>
      <c r="B106" s="17" t="s">
        <v>553</v>
      </c>
      <c r="C106" s="18" t="s">
        <v>554</v>
      </c>
      <c r="D106" s="17" t="s">
        <v>555</v>
      </c>
      <c r="E106" s="19" t="s">
        <v>553</v>
      </c>
      <c r="F106" s="17" t="s">
        <v>556</v>
      </c>
      <c r="G106" s="5" t="s">
        <v>557</v>
      </c>
      <c r="H106" s="4" t="s">
        <v>558</v>
      </c>
      <c r="J106" s="53" t="str">
        <f>LEFT(D106,MIN(FIND({0,1,2,3,4,5,6,7,8,9},ASC(D106)&amp;1234567890))-1)</f>
        <v>合志市幾久富</v>
      </c>
      <c r="K106" t="s">
        <v>638</v>
      </c>
    </row>
    <row r="107" spans="1:11" ht="30" customHeight="1" x14ac:dyDescent="0.15">
      <c r="A107" s="16">
        <v>38</v>
      </c>
      <c r="B107" s="17" t="s">
        <v>284</v>
      </c>
      <c r="C107" s="18" t="s">
        <v>285</v>
      </c>
      <c r="D107" s="17" t="s">
        <v>286</v>
      </c>
      <c r="E107" s="19" t="s">
        <v>284</v>
      </c>
      <c r="F107" s="17" t="s">
        <v>287</v>
      </c>
      <c r="G107" s="5" t="s">
        <v>288</v>
      </c>
      <c r="H107" s="4" t="s">
        <v>559</v>
      </c>
      <c r="J107" s="53" t="str">
        <f>LEFT(D107,MIN(FIND({0,1,2,3,4,5,6,7,8,9},ASC(D107)&amp;1234567890))-1)</f>
        <v>合志市豊岡</v>
      </c>
      <c r="K107" t="s">
        <v>635</v>
      </c>
    </row>
    <row r="108" spans="1:11" ht="30" customHeight="1" x14ac:dyDescent="0.15">
      <c r="A108" s="16">
        <v>39</v>
      </c>
      <c r="B108" s="17" t="s">
        <v>308</v>
      </c>
      <c r="C108" s="18" t="s">
        <v>6</v>
      </c>
      <c r="D108" s="17" t="s">
        <v>309</v>
      </c>
      <c r="E108" s="19" t="s">
        <v>308</v>
      </c>
      <c r="F108" s="17" t="s">
        <v>560</v>
      </c>
      <c r="G108" s="5" t="s">
        <v>311</v>
      </c>
      <c r="H108" s="4" t="s">
        <v>561</v>
      </c>
      <c r="J108" s="53" t="str">
        <f>LEFT(D108,MIN(FIND({0,1,2,3,4,5,6,7,8,9},ASC(D108)&amp;1234567890))-1)</f>
        <v>菊池市旭志尾足</v>
      </c>
      <c r="K108" t="s">
        <v>649</v>
      </c>
    </row>
    <row r="109" spans="1:11" ht="30" customHeight="1" x14ac:dyDescent="0.15">
      <c r="A109" s="16">
        <v>40</v>
      </c>
      <c r="B109" s="17" t="s">
        <v>562</v>
      </c>
      <c r="C109" s="18" t="s">
        <v>563</v>
      </c>
      <c r="D109" s="17" t="s">
        <v>564</v>
      </c>
      <c r="E109" s="19" t="s">
        <v>562</v>
      </c>
      <c r="F109" s="17" t="s">
        <v>565</v>
      </c>
      <c r="G109" s="5" t="s">
        <v>311</v>
      </c>
      <c r="H109" s="4" t="s">
        <v>566</v>
      </c>
      <c r="J109" s="53" t="str">
        <f>LEFT(D109,MIN(FIND({0,1,2,3,4,5,6,7,8,9},ASC(D109)&amp;1234567890))-1)</f>
        <v>菊池市大琳寺</v>
      </c>
      <c r="K109" t="s">
        <v>672</v>
      </c>
    </row>
    <row r="110" spans="1:11" ht="30" customHeight="1" x14ac:dyDescent="0.15">
      <c r="A110" s="16">
        <v>41</v>
      </c>
      <c r="B110" s="17" t="s">
        <v>567</v>
      </c>
      <c r="C110" s="18" t="s">
        <v>568</v>
      </c>
      <c r="D110" s="17" t="s">
        <v>569</v>
      </c>
      <c r="E110" s="19" t="s">
        <v>567</v>
      </c>
      <c r="F110" s="17" t="s">
        <v>570</v>
      </c>
      <c r="G110" s="5" t="s">
        <v>571</v>
      </c>
      <c r="H110" s="4" t="s">
        <v>572</v>
      </c>
      <c r="J110" s="53" t="str">
        <f>LEFT(D110,MIN(FIND({0,1,2,3,4,5,6,7,8,9},ASC(D110)&amp;1234567890))-1)</f>
        <v>菊池市大平</v>
      </c>
      <c r="K110" t="s">
        <v>673</v>
      </c>
    </row>
    <row r="111" spans="1:11" ht="30" customHeight="1" x14ac:dyDescent="0.15">
      <c r="A111" s="16">
        <v>42</v>
      </c>
      <c r="B111" s="17" t="s">
        <v>573</v>
      </c>
      <c r="C111" s="18" t="s">
        <v>574</v>
      </c>
      <c r="D111" s="17" t="s">
        <v>575</v>
      </c>
      <c r="E111" s="19" t="s">
        <v>576</v>
      </c>
      <c r="F111" s="17" t="s">
        <v>577</v>
      </c>
      <c r="G111" s="5" t="s">
        <v>578</v>
      </c>
      <c r="H111" s="4" t="s">
        <v>579</v>
      </c>
      <c r="J111" s="53" t="str">
        <f>LEFT(D111,MIN(FIND({0,1,2,3,4,5,6,7,8,9},ASC(D111)&amp;1234567890))-1)</f>
        <v>合志市合生</v>
      </c>
      <c r="K111" t="s">
        <v>674</v>
      </c>
    </row>
    <row r="112" spans="1:11" ht="30" customHeight="1" x14ac:dyDescent="0.15">
      <c r="A112" s="16">
        <v>43</v>
      </c>
      <c r="B112" s="17" t="s">
        <v>380</v>
      </c>
      <c r="C112" s="18" t="s">
        <v>381</v>
      </c>
      <c r="D112" s="17" t="s">
        <v>382</v>
      </c>
      <c r="E112" s="19" t="s">
        <v>380</v>
      </c>
      <c r="F112" s="17" t="s">
        <v>383</v>
      </c>
      <c r="G112" s="5" t="s">
        <v>384</v>
      </c>
      <c r="H112" s="4" t="s">
        <v>580</v>
      </c>
      <c r="J112" s="53" t="str">
        <f>LEFT(D112,MIN(FIND({0,1,2,3,4,5,6,7,8,9},ASC(D112)&amp;1234567890))-1)</f>
        <v>菊池市隈府</v>
      </c>
      <c r="K112" t="s">
        <v>664</v>
      </c>
    </row>
    <row r="113" spans="1:11" ht="30" customHeight="1" x14ac:dyDescent="0.15">
      <c r="A113" s="16">
        <v>44</v>
      </c>
      <c r="B113" s="24" t="s">
        <v>71</v>
      </c>
      <c r="C113" s="25" t="s">
        <v>386</v>
      </c>
      <c r="D113" s="24" t="s">
        <v>387</v>
      </c>
      <c r="E113" s="51" t="s">
        <v>581</v>
      </c>
      <c r="F113" s="24" t="s">
        <v>582</v>
      </c>
      <c r="G113" s="11" t="s">
        <v>390</v>
      </c>
      <c r="H113" s="12" t="s">
        <v>583</v>
      </c>
      <c r="J113" s="53" t="str">
        <f>LEFT(D113,MIN(FIND({0,1,2,3,4,5,6,7,8,9},ASC(D113)&amp;1234567890))-1)</f>
        <v>菊池郡大津町大字室字東迫尻</v>
      </c>
      <c r="K113" t="s">
        <v>665</v>
      </c>
    </row>
    <row r="114" spans="1:11" ht="30" customHeight="1" thickBot="1" x14ac:dyDescent="0.2">
      <c r="A114" s="26">
        <v>45</v>
      </c>
      <c r="B114" s="27" t="s">
        <v>392</v>
      </c>
      <c r="C114" s="28" t="s">
        <v>393</v>
      </c>
      <c r="D114" s="27" t="s">
        <v>394</v>
      </c>
      <c r="E114" s="29" t="s">
        <v>392</v>
      </c>
      <c r="F114" s="27" t="s">
        <v>395</v>
      </c>
      <c r="G114" s="13" t="s">
        <v>396</v>
      </c>
      <c r="H114" s="14" t="s">
        <v>584</v>
      </c>
      <c r="J114" s="53" t="str">
        <f>LEFT(D114,MIN(FIND({0,1,2,3,4,5,6,7,8,9},ASC(D114)&amp;1234567890))-1)</f>
        <v>合志市須屋</v>
      </c>
      <c r="K114" t="s">
        <v>652</v>
      </c>
    </row>
    <row r="115" spans="1:11" ht="18" x14ac:dyDescent="0.15">
      <c r="J115" s="53" t="str">
        <f>LEFT(D115,MIN(FIND({0,1,2,3,4,5,6,7,8,9},ASC(D115)&amp;1234567890))-1)</f>
        <v/>
      </c>
      <c r="K115" t="s">
        <v>666</v>
      </c>
    </row>
    <row r="116" spans="1:11" ht="18" x14ac:dyDescent="0.15">
      <c r="J116" s="53" t="str">
        <f>LEFT(D116,MIN(FIND({0,1,2,3,4,5,6,7,8,9},ASC(D116)&amp;1234567890))-1)</f>
        <v/>
      </c>
      <c r="K116" t="s">
        <v>666</v>
      </c>
    </row>
    <row r="117" spans="1:11" ht="22.5" customHeight="1" thickBot="1" x14ac:dyDescent="0.2">
      <c r="B117" s="1" t="s">
        <v>38</v>
      </c>
      <c r="J117" s="53" t="str">
        <f>LEFT(D117,MIN(FIND({0,1,2,3,4,5,6,7,8,9},ASC(D117)&amp;1234567890))-1)</f>
        <v/>
      </c>
      <c r="K117" t="s">
        <v>666</v>
      </c>
    </row>
    <row r="118" spans="1:11" ht="30" customHeight="1" x14ac:dyDescent="0.15">
      <c r="A118" s="60" t="s">
        <v>34</v>
      </c>
      <c r="B118" s="62" t="s">
        <v>39</v>
      </c>
      <c r="C118" s="64" t="s">
        <v>13</v>
      </c>
      <c r="D118" s="65"/>
      <c r="E118" s="62" t="s">
        <v>14</v>
      </c>
      <c r="F118" s="62" t="s">
        <v>15</v>
      </c>
      <c r="G118" s="62" t="s">
        <v>16</v>
      </c>
      <c r="H118" s="58" t="s">
        <v>1</v>
      </c>
      <c r="J118" s="53" t="str">
        <f>LEFT(D118,MIN(FIND({0,1,2,3,4,5,6,7,8,9},ASC(D118)&amp;1234567890))-1)</f>
        <v/>
      </c>
      <c r="K118" t="s">
        <v>666</v>
      </c>
    </row>
    <row r="119" spans="1:11" ht="33.75" customHeight="1" x14ac:dyDescent="0.15">
      <c r="A119" s="61"/>
      <c r="B119" s="63"/>
      <c r="C119" s="15" t="s">
        <v>17</v>
      </c>
      <c r="D119" s="15" t="s">
        <v>63</v>
      </c>
      <c r="E119" s="63"/>
      <c r="F119" s="63"/>
      <c r="G119" s="63"/>
      <c r="H119" s="59"/>
      <c r="J119" s="53"/>
    </row>
    <row r="120" spans="1:11" ht="30" customHeight="1" thickBot="1" x14ac:dyDescent="0.2">
      <c r="A120" s="26">
        <v>1</v>
      </c>
      <c r="B120" s="27" t="s">
        <v>284</v>
      </c>
      <c r="C120" s="27" t="s">
        <v>285</v>
      </c>
      <c r="D120" s="27" t="s">
        <v>286</v>
      </c>
      <c r="E120" s="29" t="s">
        <v>284</v>
      </c>
      <c r="F120" s="27" t="s">
        <v>60</v>
      </c>
      <c r="G120" s="30" t="s">
        <v>288</v>
      </c>
      <c r="H120" s="14" t="s">
        <v>585</v>
      </c>
      <c r="J120" s="53" t="str">
        <f>LEFT(D120,MIN(FIND({0,1,2,3,4,5,6,7,8,9},ASC(D120)&amp;1234567890))-1)</f>
        <v>合志市豊岡</v>
      </c>
      <c r="K120" t="s">
        <v>635</v>
      </c>
    </row>
    <row r="121" spans="1:11" ht="18" x14ac:dyDescent="0.15">
      <c r="J121" s="53" t="str">
        <f>LEFT(D121,MIN(FIND({0,1,2,3,4,5,6,7,8,9},ASC(D121)&amp;1234567890))-1)</f>
        <v/>
      </c>
      <c r="K121" t="s">
        <v>666</v>
      </c>
    </row>
    <row r="122" spans="1:11" ht="18" x14ac:dyDescent="0.15">
      <c r="J122" s="53" t="str">
        <f>LEFT(D122,MIN(FIND({0,1,2,3,4,5,6,7,8,9},ASC(D122)&amp;1234567890))-1)</f>
        <v/>
      </c>
      <c r="K122" t="s">
        <v>666</v>
      </c>
    </row>
    <row r="123" spans="1:11" ht="22.5" customHeight="1" thickBot="1" x14ac:dyDescent="0.2">
      <c r="B123" s="1" t="s">
        <v>40</v>
      </c>
      <c r="J123" s="53" t="str">
        <f>LEFT(D123,MIN(FIND({0,1,2,3,4,5,6,7,8,9},ASC(D123)&amp;1234567890))-1)</f>
        <v/>
      </c>
      <c r="K123" t="s">
        <v>666</v>
      </c>
    </row>
    <row r="124" spans="1:11" ht="30" customHeight="1" x14ac:dyDescent="0.15">
      <c r="A124" s="60" t="s">
        <v>34</v>
      </c>
      <c r="B124" s="62" t="s">
        <v>39</v>
      </c>
      <c r="C124" s="64" t="s">
        <v>13</v>
      </c>
      <c r="D124" s="65"/>
      <c r="E124" s="62" t="s">
        <v>0</v>
      </c>
      <c r="F124" s="62" t="s">
        <v>15</v>
      </c>
      <c r="G124" s="62" t="s">
        <v>41</v>
      </c>
      <c r="H124" s="58" t="s">
        <v>1</v>
      </c>
      <c r="J124" s="53" t="str">
        <f>LEFT(D124,MIN(FIND({0,1,2,3,4,5,6,7,8,9},ASC(D124)&amp;1234567890))-1)</f>
        <v/>
      </c>
      <c r="K124" t="s">
        <v>666</v>
      </c>
    </row>
    <row r="125" spans="1:11" ht="33.75" customHeight="1" x14ac:dyDescent="0.15">
      <c r="A125" s="61"/>
      <c r="B125" s="63"/>
      <c r="C125" s="15" t="s">
        <v>17</v>
      </c>
      <c r="D125" s="15" t="s">
        <v>63</v>
      </c>
      <c r="E125" s="63"/>
      <c r="F125" s="63"/>
      <c r="G125" s="63"/>
      <c r="H125" s="59"/>
      <c r="J125" s="53"/>
    </row>
    <row r="126" spans="1:11" ht="30" customHeight="1" x14ac:dyDescent="0.15">
      <c r="A126" s="16">
        <v>1</v>
      </c>
      <c r="B126" s="17" t="s">
        <v>211</v>
      </c>
      <c r="C126" s="17" t="s">
        <v>212</v>
      </c>
      <c r="D126" s="17" t="s">
        <v>213</v>
      </c>
      <c r="E126" s="19" t="s">
        <v>211</v>
      </c>
      <c r="F126" s="17" t="s">
        <v>586</v>
      </c>
      <c r="G126" s="20" t="s">
        <v>214</v>
      </c>
      <c r="H126" s="4" t="s">
        <v>587</v>
      </c>
      <c r="J126" s="53" t="str">
        <f>LEFT(D126,MIN(FIND({0,1,2,3,4,5,6,7,8,9},ASC(D126)&amp;1234567890))-1)</f>
        <v>菊池郡菊陽町曲手上部田</v>
      </c>
      <c r="K126" t="s">
        <v>648</v>
      </c>
    </row>
    <row r="127" spans="1:11" ht="30" customHeight="1" x14ac:dyDescent="0.15">
      <c r="A127" s="16">
        <v>2</v>
      </c>
      <c r="B127" s="17" t="s">
        <v>245</v>
      </c>
      <c r="C127" s="17" t="s">
        <v>246</v>
      </c>
      <c r="D127" s="17" t="s">
        <v>247</v>
      </c>
      <c r="E127" s="19" t="s">
        <v>245</v>
      </c>
      <c r="F127" s="17" t="s">
        <v>588</v>
      </c>
      <c r="G127" s="20" t="s">
        <v>249</v>
      </c>
      <c r="H127" s="4" t="s">
        <v>589</v>
      </c>
      <c r="J127" s="53" t="str">
        <f>LEFT(D127,MIN(FIND({0,1,2,3,4,5,6,7,8,9},ASC(D127)&amp;1234567890))-1)</f>
        <v>菊池郡大津町大林</v>
      </c>
      <c r="K127" t="s">
        <v>653</v>
      </c>
    </row>
    <row r="128" spans="1:11" ht="30" customHeight="1" thickBot="1" x14ac:dyDescent="0.2">
      <c r="A128" s="26">
        <v>3</v>
      </c>
      <c r="B128" s="27" t="s">
        <v>284</v>
      </c>
      <c r="C128" s="27" t="s">
        <v>285</v>
      </c>
      <c r="D128" s="27" t="s">
        <v>286</v>
      </c>
      <c r="E128" s="29" t="s">
        <v>284</v>
      </c>
      <c r="F128" s="27" t="s">
        <v>60</v>
      </c>
      <c r="G128" s="30" t="s">
        <v>288</v>
      </c>
      <c r="H128" s="14" t="s">
        <v>590</v>
      </c>
      <c r="J128" s="53" t="str">
        <f>LEFT(D128,MIN(FIND({0,1,2,3,4,5,6,7,8,9},ASC(D128)&amp;1234567890))-1)</f>
        <v>合志市豊岡</v>
      </c>
      <c r="K128" t="s">
        <v>635</v>
      </c>
    </row>
    <row r="129" spans="1:11" ht="18" x14ac:dyDescent="0.15">
      <c r="J129" s="53" t="str">
        <f>LEFT(D129,MIN(FIND({0,1,2,3,4,5,6,7,8,9},ASC(D129)&amp;1234567890))-1)</f>
        <v/>
      </c>
      <c r="K129" t="s">
        <v>666</v>
      </c>
    </row>
    <row r="130" spans="1:11" ht="18" x14ac:dyDescent="0.15">
      <c r="J130" s="53" t="str">
        <f>LEFT(D130,MIN(FIND({0,1,2,3,4,5,6,7,8,9},ASC(D130)&amp;1234567890))-1)</f>
        <v/>
      </c>
      <c r="K130" t="s">
        <v>666</v>
      </c>
    </row>
    <row r="131" spans="1:11" ht="22.5" customHeight="1" thickBot="1" x14ac:dyDescent="0.2">
      <c r="B131" s="1" t="s">
        <v>42</v>
      </c>
      <c r="J131" s="53" t="str">
        <f>LEFT(D131,MIN(FIND({0,1,2,3,4,5,6,7,8,9},ASC(D131)&amp;1234567890))-1)</f>
        <v/>
      </c>
      <c r="K131" t="s">
        <v>666</v>
      </c>
    </row>
    <row r="132" spans="1:11" ht="30" customHeight="1" x14ac:dyDescent="0.15">
      <c r="A132" s="60" t="s">
        <v>43</v>
      </c>
      <c r="B132" s="62" t="s">
        <v>44</v>
      </c>
      <c r="C132" s="64" t="s">
        <v>13</v>
      </c>
      <c r="D132" s="65"/>
      <c r="E132" s="62" t="s">
        <v>14</v>
      </c>
      <c r="F132" s="62" t="s">
        <v>15</v>
      </c>
      <c r="G132" s="62" t="s">
        <v>16</v>
      </c>
      <c r="H132" s="58" t="s">
        <v>1</v>
      </c>
      <c r="J132" s="53" t="str">
        <f>LEFT(D132,MIN(FIND({0,1,2,3,4,5,6,7,8,9},ASC(D132)&amp;1234567890))-1)</f>
        <v/>
      </c>
      <c r="K132" t="s">
        <v>666</v>
      </c>
    </row>
    <row r="133" spans="1:11" ht="33.75" customHeight="1" x14ac:dyDescent="0.15">
      <c r="A133" s="61"/>
      <c r="B133" s="63"/>
      <c r="C133" s="15" t="s">
        <v>17</v>
      </c>
      <c r="D133" s="49" t="s">
        <v>63</v>
      </c>
      <c r="E133" s="63"/>
      <c r="F133" s="63"/>
      <c r="G133" s="63"/>
      <c r="H133" s="59"/>
      <c r="J133" s="53"/>
    </row>
    <row r="134" spans="1:11" ht="30" customHeight="1" x14ac:dyDescent="0.15">
      <c r="A134" s="16">
        <v>1</v>
      </c>
      <c r="B134" s="17" t="s">
        <v>591</v>
      </c>
      <c r="C134" s="17" t="s">
        <v>61</v>
      </c>
      <c r="D134" s="17" t="s">
        <v>592</v>
      </c>
      <c r="E134" s="19" t="s">
        <v>593</v>
      </c>
      <c r="F134" s="17" t="s">
        <v>594</v>
      </c>
      <c r="G134" s="5" t="s">
        <v>595</v>
      </c>
      <c r="H134" s="4" t="s">
        <v>596</v>
      </c>
      <c r="J134" s="53" t="str">
        <f>LEFT(D134,MIN(FIND({0,1,2,3,4,5,6,7,8,9},ASC(D134)&amp;1234567890))-1)</f>
        <v>菊池市旭志川辺</v>
      </c>
      <c r="K134" t="s">
        <v>675</v>
      </c>
    </row>
    <row r="135" spans="1:11" ht="60" customHeight="1" x14ac:dyDescent="0.15">
      <c r="A135" s="16">
        <v>2</v>
      </c>
      <c r="B135" s="21" t="s">
        <v>597</v>
      </c>
      <c r="C135" s="21" t="s">
        <v>598</v>
      </c>
      <c r="D135" s="21" t="s">
        <v>599</v>
      </c>
      <c r="E135" s="23" t="s">
        <v>597</v>
      </c>
      <c r="F135" s="21" t="s">
        <v>600</v>
      </c>
      <c r="G135" s="5" t="s">
        <v>146</v>
      </c>
      <c r="H135" s="4" t="s">
        <v>601</v>
      </c>
      <c r="J135" s="53" t="str">
        <f>LEFT(D135,MIN(FIND({0,1,2,3,4,5,6,7,8,9},ASC(D135)&amp;1234567890))-1)</f>
        <v>菊池市豊間</v>
      </c>
      <c r="K135" t="s">
        <v>676</v>
      </c>
    </row>
    <row r="136" spans="1:11" ht="60" customHeight="1" x14ac:dyDescent="0.15">
      <c r="A136" s="16">
        <v>3</v>
      </c>
      <c r="B136" s="21" t="s">
        <v>200</v>
      </c>
      <c r="C136" s="21" t="s">
        <v>47</v>
      </c>
      <c r="D136" s="21" t="s">
        <v>201</v>
      </c>
      <c r="E136" s="23" t="s">
        <v>202</v>
      </c>
      <c r="F136" s="21" t="s">
        <v>203</v>
      </c>
      <c r="G136" s="5" t="s">
        <v>204</v>
      </c>
      <c r="H136" s="4" t="s">
        <v>602</v>
      </c>
      <c r="J136" s="53" t="str">
        <f>LEFT(D136,MIN(FIND({0,1,2,3,4,5,6,7,8,9},ASC(D136)&amp;1234567890))-1)</f>
        <v>熊本県菊池郡菊陽町津久礼字廣街道</v>
      </c>
      <c r="K136" t="s">
        <v>679</v>
      </c>
    </row>
    <row r="137" spans="1:11" ht="45" customHeight="1" x14ac:dyDescent="0.15">
      <c r="A137" s="16">
        <v>4</v>
      </c>
      <c r="B137" s="17" t="s">
        <v>8</v>
      </c>
      <c r="C137" s="17" t="s">
        <v>62</v>
      </c>
      <c r="D137" s="17" t="s">
        <v>206</v>
      </c>
      <c r="E137" s="19" t="s">
        <v>9</v>
      </c>
      <c r="F137" s="17" t="s">
        <v>603</v>
      </c>
      <c r="G137" s="5" t="s">
        <v>209</v>
      </c>
      <c r="H137" s="4" t="s">
        <v>604</v>
      </c>
      <c r="J137" s="53" t="str">
        <f>LEFT(D137,MIN(FIND({0,1,2,3,4,5,6,7,8,9},ASC(D137)&amp;1234567890))-1)</f>
        <v>菊池市泗水町住吉</v>
      </c>
      <c r="K137" t="s">
        <v>647</v>
      </c>
    </row>
    <row r="138" spans="1:11" ht="75" customHeight="1" x14ac:dyDescent="0.15">
      <c r="A138" s="16">
        <v>5</v>
      </c>
      <c r="B138" s="17" t="s">
        <v>605</v>
      </c>
      <c r="C138" s="17" t="s">
        <v>606</v>
      </c>
      <c r="D138" s="17" t="s">
        <v>607</v>
      </c>
      <c r="E138" s="19" t="s">
        <v>608</v>
      </c>
      <c r="F138" s="17" t="s">
        <v>609</v>
      </c>
      <c r="G138" s="5" t="s">
        <v>610</v>
      </c>
      <c r="H138" s="4" t="s">
        <v>611</v>
      </c>
      <c r="J138" s="53" t="str">
        <f>LEFT(D138,MIN(FIND({0,1,2,3,4,5,6,7,8,9},ASC(D138)&amp;1234567890))-1)</f>
        <v>菊池市旭志麓</v>
      </c>
      <c r="K138" t="s">
        <v>677</v>
      </c>
    </row>
    <row r="139" spans="1:11" ht="45" customHeight="1" x14ac:dyDescent="0.15">
      <c r="A139" s="16">
        <v>6</v>
      </c>
      <c r="B139" s="17" t="s">
        <v>265</v>
      </c>
      <c r="C139" s="17" t="s">
        <v>266</v>
      </c>
      <c r="D139" s="17" t="s">
        <v>612</v>
      </c>
      <c r="E139" s="19" t="s">
        <v>268</v>
      </c>
      <c r="F139" s="17" t="s">
        <v>269</v>
      </c>
      <c r="G139" s="5" t="s">
        <v>270</v>
      </c>
      <c r="H139" s="4" t="s">
        <v>613</v>
      </c>
      <c r="J139" s="53" t="str">
        <f>LEFT(D139,MIN(FIND({0,1,2,3,4,5,6,7,8,9},ASC(D139)&amp;1234567890))-1)</f>
        <v>合志市福原東園</v>
      </c>
      <c r="K139" t="s">
        <v>654</v>
      </c>
    </row>
    <row r="140" spans="1:11" ht="30" customHeight="1" x14ac:dyDescent="0.15">
      <c r="A140" s="16">
        <v>7</v>
      </c>
      <c r="B140" s="41" t="s">
        <v>614</v>
      </c>
      <c r="C140" s="41" t="s">
        <v>614</v>
      </c>
      <c r="D140" s="41" t="s">
        <v>615</v>
      </c>
      <c r="E140" s="42" t="s">
        <v>616</v>
      </c>
      <c r="F140" s="41" t="s">
        <v>617</v>
      </c>
      <c r="G140" s="11" t="s">
        <v>298</v>
      </c>
      <c r="H140" s="43" t="s">
        <v>618</v>
      </c>
      <c r="J140" s="53" t="str">
        <f>LEFT(D140,MIN(FIND({0,1,2,3,4,5,6,7,8,9},ASC(D140)&amp;1234567890))-1)</f>
        <v>菊池市重味</v>
      </c>
      <c r="K140" t="s">
        <v>678</v>
      </c>
    </row>
    <row r="141" spans="1:11" ht="30" customHeight="1" thickBot="1" x14ac:dyDescent="0.2">
      <c r="A141" s="26">
        <v>8</v>
      </c>
      <c r="B141" s="32" t="s">
        <v>355</v>
      </c>
      <c r="C141" s="32" t="s">
        <v>356</v>
      </c>
      <c r="D141" s="32" t="s">
        <v>357</v>
      </c>
      <c r="E141" s="38" t="s">
        <v>355</v>
      </c>
      <c r="F141" s="32" t="s">
        <v>619</v>
      </c>
      <c r="G141" s="52" t="s">
        <v>359</v>
      </c>
      <c r="H141" s="40" t="s">
        <v>620</v>
      </c>
      <c r="J141" s="53" t="str">
        <f>LEFT(D141,MIN(FIND({0,1,2,3,4,5,6,7,8,9},ASC(D141)&amp;1234567890))-1)</f>
        <v>菊池郡大津町引水</v>
      </c>
      <c r="K141" t="s">
        <v>661</v>
      </c>
    </row>
  </sheetData>
  <mergeCells count="37">
    <mergeCell ref="A1:H1"/>
    <mergeCell ref="F2:H2"/>
    <mergeCell ref="A4:A5"/>
    <mergeCell ref="B4:B5"/>
    <mergeCell ref="E4:E5"/>
    <mergeCell ref="G4:G5"/>
    <mergeCell ref="H4:H5"/>
    <mergeCell ref="C4:D4"/>
    <mergeCell ref="F4:F5"/>
    <mergeCell ref="H68:H69"/>
    <mergeCell ref="A118:A119"/>
    <mergeCell ref="B118:B119"/>
    <mergeCell ref="E118:E119"/>
    <mergeCell ref="F118:F119"/>
    <mergeCell ref="G118:G119"/>
    <mergeCell ref="H118:H119"/>
    <mergeCell ref="A68:A69"/>
    <mergeCell ref="B68:B69"/>
    <mergeCell ref="E68:E69"/>
    <mergeCell ref="F68:F69"/>
    <mergeCell ref="G68:G69"/>
    <mergeCell ref="C118:D118"/>
    <mergeCell ref="C68:D68"/>
    <mergeCell ref="H124:H125"/>
    <mergeCell ref="A132:A133"/>
    <mergeCell ref="B132:B133"/>
    <mergeCell ref="E132:E133"/>
    <mergeCell ref="F132:F133"/>
    <mergeCell ref="G132:G133"/>
    <mergeCell ref="H132:H133"/>
    <mergeCell ref="A124:A125"/>
    <mergeCell ref="B124:B125"/>
    <mergeCell ref="C124:D124"/>
    <mergeCell ref="E124:E125"/>
    <mergeCell ref="F124:F125"/>
    <mergeCell ref="G124:G125"/>
    <mergeCell ref="C132:D132"/>
  </mergeCells>
  <phoneticPr fontI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2" manualBreakCount="2">
    <brk id="99" max="8" man="1"/>
    <brk id="12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菊池（まとめ）R5.3.31現在 (番地なし)</vt:lpstr>
      <vt:lpstr>菊池（まとめ）R5.3.31現在</vt:lpstr>
      <vt:lpstr>'菊池（まとめ）R5.3.31現在'!Print_Area</vt:lpstr>
      <vt:lpstr>'菊池（まとめ）R5.3.31現在 (番地なし)'!Print_Area</vt:lpstr>
      <vt:lpstr>'菊池（まとめ）R5.3.31現在 (番地なし)'!Print_Titles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1200441</cp:lastModifiedBy>
  <cp:lastPrinted>2023-12-22T04:04:05Z</cp:lastPrinted>
  <dcterms:created xsi:type="dcterms:W3CDTF">2009-12-04T06:10:15Z</dcterms:created>
  <dcterms:modified xsi:type="dcterms:W3CDTF">2023-12-25T05:20:12Z</dcterms:modified>
</cp:coreProperties>
</file>