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1110_総務部・総務室・選管共有フォルダ\05_総務室職員\総務室　小岩\"/>
    </mc:Choice>
  </mc:AlternateContent>
  <bookViews>
    <workbookView xWindow="0" yWindow="0" windowWidth="30720" windowHeight="148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H64" i="1"/>
  <c r="J64" i="1" s="1"/>
  <c r="D64" i="1"/>
  <c r="C64" i="1"/>
  <c r="E64" i="1" s="1"/>
  <c r="I63" i="1"/>
  <c r="H63" i="1"/>
  <c r="J63" i="1" s="1"/>
  <c r="D63" i="1"/>
  <c r="C63" i="1"/>
  <c r="E63" i="1" s="1"/>
  <c r="I62" i="1"/>
  <c r="H62" i="1"/>
  <c r="J62" i="1" s="1"/>
  <c r="D62" i="1"/>
  <c r="C62" i="1"/>
  <c r="E62" i="1" s="1"/>
  <c r="I61" i="1"/>
  <c r="H61" i="1"/>
  <c r="J61" i="1" s="1"/>
  <c r="D61" i="1"/>
  <c r="C61" i="1"/>
  <c r="E61" i="1" s="1"/>
  <c r="I60" i="1"/>
  <c r="H60" i="1"/>
  <c r="J60" i="1" s="1"/>
  <c r="D60" i="1"/>
  <c r="C60" i="1"/>
  <c r="E60" i="1" s="1"/>
  <c r="E59" i="1" s="1"/>
  <c r="I59" i="1"/>
  <c r="H59" i="1"/>
  <c r="J59" i="1" s="1"/>
  <c r="J58" i="1" s="1"/>
  <c r="D59" i="1"/>
  <c r="C59" i="1"/>
  <c r="I58" i="1"/>
  <c r="H58" i="1"/>
  <c r="D58" i="1"/>
  <c r="C58" i="1"/>
  <c r="E58" i="1" s="1"/>
  <c r="I57" i="1"/>
  <c r="H57" i="1"/>
  <c r="J57" i="1" s="1"/>
  <c r="D57" i="1"/>
  <c r="C57" i="1"/>
  <c r="E57" i="1" s="1"/>
  <c r="I56" i="1"/>
  <c r="H56" i="1"/>
  <c r="J56" i="1" s="1"/>
  <c r="D56" i="1"/>
  <c r="C56" i="1"/>
  <c r="E56" i="1" s="1"/>
  <c r="I55" i="1"/>
  <c r="H55" i="1"/>
  <c r="J55" i="1" s="1"/>
  <c r="D55" i="1"/>
  <c r="C55" i="1"/>
  <c r="E55" i="1" s="1"/>
  <c r="I54" i="1"/>
  <c r="H54" i="1"/>
  <c r="J54" i="1" s="1"/>
  <c r="D54" i="1"/>
  <c r="C54" i="1"/>
  <c r="E54" i="1" s="1"/>
  <c r="E53" i="1" s="1"/>
  <c r="I53" i="1"/>
  <c r="H53" i="1"/>
  <c r="J53" i="1" s="1"/>
  <c r="J52" i="1" s="1"/>
  <c r="D53" i="1"/>
  <c r="C53" i="1"/>
  <c r="I52" i="1"/>
  <c r="H52" i="1"/>
  <c r="D52" i="1"/>
  <c r="C52" i="1"/>
  <c r="E52" i="1" s="1"/>
  <c r="I51" i="1"/>
  <c r="H51" i="1"/>
  <c r="J51" i="1" s="1"/>
  <c r="D51" i="1"/>
  <c r="C51" i="1"/>
  <c r="E51" i="1" s="1"/>
  <c r="I50" i="1"/>
  <c r="H50" i="1"/>
  <c r="J50" i="1" s="1"/>
  <c r="D50" i="1"/>
  <c r="C50" i="1"/>
  <c r="E50" i="1" s="1"/>
  <c r="I49" i="1"/>
  <c r="H49" i="1"/>
  <c r="J49" i="1" s="1"/>
  <c r="D49" i="1"/>
  <c r="C49" i="1"/>
  <c r="E49" i="1" s="1"/>
  <c r="I48" i="1"/>
  <c r="H48" i="1"/>
  <c r="J48" i="1" s="1"/>
  <c r="D48" i="1"/>
  <c r="C48" i="1"/>
  <c r="E48" i="1" s="1"/>
  <c r="E47" i="1" s="1"/>
  <c r="I47" i="1"/>
  <c r="H47" i="1"/>
  <c r="J47" i="1" s="1"/>
  <c r="J46" i="1" s="1"/>
  <c r="D47" i="1"/>
  <c r="C47" i="1"/>
  <c r="I46" i="1"/>
  <c r="H46" i="1"/>
  <c r="D46" i="1"/>
  <c r="C46" i="1"/>
  <c r="E46" i="1" s="1"/>
  <c r="I45" i="1"/>
  <c r="H45" i="1"/>
  <c r="J45" i="1" s="1"/>
  <c r="D45" i="1"/>
  <c r="C45" i="1"/>
  <c r="E45" i="1" s="1"/>
  <c r="I44" i="1"/>
  <c r="H44" i="1"/>
  <c r="J44" i="1" s="1"/>
  <c r="D44" i="1"/>
  <c r="C44" i="1"/>
  <c r="E44" i="1" s="1"/>
  <c r="I43" i="1"/>
  <c r="H43" i="1"/>
  <c r="J43" i="1" s="1"/>
  <c r="D43" i="1"/>
  <c r="C43" i="1"/>
  <c r="E43" i="1" s="1"/>
  <c r="I42" i="1"/>
  <c r="H42" i="1"/>
  <c r="J42" i="1" s="1"/>
  <c r="D42" i="1"/>
  <c r="C42" i="1"/>
  <c r="E42" i="1" s="1"/>
  <c r="E41" i="1" s="1"/>
  <c r="I41" i="1"/>
  <c r="H41" i="1"/>
  <c r="J41" i="1" s="1"/>
  <c r="J40" i="1" s="1"/>
  <c r="D41" i="1"/>
  <c r="I40" i="1"/>
  <c r="H40" i="1"/>
  <c r="D40" i="1"/>
  <c r="C40" i="1"/>
  <c r="E40" i="1" s="1"/>
  <c r="I39" i="1"/>
  <c r="H39" i="1"/>
  <c r="J39" i="1" s="1"/>
  <c r="D39" i="1"/>
  <c r="C39" i="1"/>
  <c r="E39" i="1" s="1"/>
  <c r="I38" i="1"/>
  <c r="H38" i="1"/>
  <c r="D38" i="1"/>
  <c r="C38" i="1"/>
  <c r="E38" i="1" s="1"/>
  <c r="I37" i="1"/>
  <c r="H37" i="1"/>
  <c r="J37" i="1" s="1"/>
  <c r="D37" i="1"/>
  <c r="C37" i="1"/>
  <c r="E37" i="1" s="1"/>
  <c r="I36" i="1"/>
  <c r="H36" i="1"/>
  <c r="D36" i="1"/>
  <c r="C36" i="1"/>
  <c r="C35" i="1" s="1"/>
  <c r="I35" i="1"/>
  <c r="H35" i="1"/>
  <c r="J35" i="1" s="1"/>
  <c r="D35" i="1"/>
  <c r="I34" i="1"/>
  <c r="H34" i="1"/>
  <c r="D34" i="1"/>
  <c r="C34" i="1"/>
  <c r="E34" i="1" s="1"/>
  <c r="I33" i="1"/>
  <c r="H33" i="1"/>
  <c r="J33" i="1" s="1"/>
  <c r="D33" i="1"/>
  <c r="C33" i="1"/>
  <c r="E33" i="1" s="1"/>
  <c r="I32" i="1"/>
  <c r="H32" i="1"/>
  <c r="D32" i="1"/>
  <c r="C32" i="1"/>
  <c r="E32" i="1" s="1"/>
  <c r="I31" i="1"/>
  <c r="H31" i="1"/>
  <c r="J31" i="1" s="1"/>
  <c r="D31" i="1"/>
  <c r="C31" i="1"/>
  <c r="E31" i="1" s="1"/>
  <c r="I30" i="1"/>
  <c r="H30" i="1"/>
  <c r="D30" i="1"/>
  <c r="C30" i="1"/>
  <c r="C29" i="1" s="1"/>
  <c r="I29" i="1"/>
  <c r="H29" i="1"/>
  <c r="J29" i="1" s="1"/>
  <c r="D29" i="1"/>
  <c r="I28" i="1"/>
  <c r="H28" i="1"/>
  <c r="D28" i="1"/>
  <c r="C28" i="1"/>
  <c r="E28" i="1" s="1"/>
  <c r="I27" i="1"/>
  <c r="H27" i="1"/>
  <c r="J27" i="1" s="1"/>
  <c r="D27" i="1"/>
  <c r="C27" i="1"/>
  <c r="E27" i="1" s="1"/>
  <c r="I26" i="1"/>
  <c r="H26" i="1"/>
  <c r="D26" i="1"/>
  <c r="C26" i="1"/>
  <c r="E26" i="1" s="1"/>
  <c r="I25" i="1"/>
  <c r="H25" i="1"/>
  <c r="J25" i="1" s="1"/>
  <c r="D25" i="1"/>
  <c r="C25" i="1"/>
  <c r="E25" i="1" s="1"/>
  <c r="I24" i="1"/>
  <c r="H24" i="1"/>
  <c r="D24" i="1"/>
  <c r="C24" i="1"/>
  <c r="C23" i="1" s="1"/>
  <c r="I23" i="1"/>
  <c r="H23" i="1"/>
  <c r="J23" i="1" s="1"/>
  <c r="D23" i="1"/>
  <c r="I22" i="1"/>
  <c r="H22" i="1"/>
  <c r="D22" i="1"/>
  <c r="C22" i="1"/>
  <c r="E22" i="1" s="1"/>
  <c r="I21" i="1"/>
  <c r="H21" i="1"/>
  <c r="J21" i="1" s="1"/>
  <c r="D21" i="1"/>
  <c r="C21" i="1"/>
  <c r="E21" i="1" s="1"/>
  <c r="I20" i="1"/>
  <c r="H20" i="1"/>
  <c r="D20" i="1"/>
  <c r="C20" i="1"/>
  <c r="E20" i="1" s="1"/>
  <c r="I19" i="1"/>
  <c r="H19" i="1"/>
  <c r="J19" i="1" s="1"/>
  <c r="D19" i="1"/>
  <c r="C19" i="1"/>
  <c r="E19" i="1" s="1"/>
  <c r="I18" i="1"/>
  <c r="H18" i="1"/>
  <c r="D18" i="1"/>
  <c r="C18" i="1"/>
  <c r="C17" i="1" s="1"/>
  <c r="I17" i="1"/>
  <c r="H17" i="1"/>
  <c r="J17" i="1" s="1"/>
  <c r="D17" i="1"/>
  <c r="I16" i="1"/>
  <c r="H16" i="1"/>
  <c r="D16" i="1"/>
  <c r="C16" i="1"/>
  <c r="E16" i="1" s="1"/>
  <c r="I15" i="1"/>
  <c r="H15" i="1"/>
  <c r="J15" i="1" s="1"/>
  <c r="D15" i="1"/>
  <c r="C15" i="1"/>
  <c r="E15" i="1" s="1"/>
  <c r="I14" i="1"/>
  <c r="H14" i="1"/>
  <c r="E14" i="1"/>
  <c r="D14" i="1"/>
  <c r="C14" i="1"/>
  <c r="I13" i="1"/>
  <c r="H13" i="1"/>
  <c r="J13" i="1" s="1"/>
  <c r="D13" i="1"/>
  <c r="C13" i="1"/>
  <c r="E13" i="1" s="1"/>
  <c r="I12" i="1"/>
  <c r="H12" i="1"/>
  <c r="D12" i="1"/>
  <c r="C12" i="1"/>
  <c r="C11" i="1" s="1"/>
  <c r="I11" i="1"/>
  <c r="H11" i="1"/>
  <c r="J11" i="1" s="1"/>
  <c r="D11" i="1"/>
  <c r="I10" i="1"/>
  <c r="H10" i="1"/>
  <c r="D10" i="1"/>
  <c r="C10" i="1"/>
  <c r="E10" i="1" s="1"/>
  <c r="I9" i="1"/>
  <c r="H9" i="1"/>
  <c r="J9" i="1" s="1"/>
  <c r="D9" i="1"/>
  <c r="C9" i="1"/>
  <c r="E9" i="1" s="1"/>
  <c r="I8" i="1"/>
  <c r="H8" i="1"/>
  <c r="D8" i="1"/>
  <c r="C8" i="1"/>
  <c r="E8" i="1" s="1"/>
  <c r="I7" i="1"/>
  <c r="H7" i="1"/>
  <c r="J7" i="1" s="1"/>
  <c r="D7" i="1"/>
  <c r="C7" i="1"/>
  <c r="E7" i="1" s="1"/>
  <c r="I6" i="1"/>
  <c r="H6" i="1"/>
  <c r="D6" i="1"/>
  <c r="C6" i="1"/>
  <c r="C5" i="1" s="1"/>
  <c r="I5" i="1"/>
  <c r="H5" i="1"/>
  <c r="J5" i="1" s="1"/>
  <c r="D5" i="1"/>
  <c r="I4" i="1"/>
  <c r="D4" i="1" s="1"/>
  <c r="H4" i="1"/>
  <c r="E18" i="1" l="1"/>
  <c r="E17" i="1" s="1"/>
  <c r="E6" i="1"/>
  <c r="E5" i="1" s="1"/>
  <c r="E12" i="1"/>
  <c r="E11" i="1" s="1"/>
  <c r="E24" i="1"/>
  <c r="E23" i="1" s="1"/>
  <c r="E30" i="1"/>
  <c r="E29" i="1" s="1"/>
  <c r="E36" i="1"/>
  <c r="E35" i="1" s="1"/>
  <c r="J6" i="1"/>
  <c r="J4" i="1" s="1"/>
  <c r="J8" i="1"/>
  <c r="J12" i="1"/>
  <c r="J10" i="1" s="1"/>
  <c r="J14" i="1"/>
  <c r="J18" i="1"/>
  <c r="J16" i="1" s="1"/>
  <c r="J20" i="1"/>
  <c r="J24" i="1"/>
  <c r="J22" i="1" s="1"/>
  <c r="J26" i="1"/>
  <c r="J30" i="1"/>
  <c r="J28" i="1" s="1"/>
  <c r="J32" i="1"/>
  <c r="J36" i="1"/>
  <c r="J34" i="1" s="1"/>
  <c r="J38" i="1"/>
  <c r="C41" i="1"/>
  <c r="C4" i="1" s="1"/>
  <c r="E4" i="1" l="1"/>
</calcChain>
</file>

<file path=xl/sharedStrings.xml><?xml version="1.0" encoding="utf-8"?>
<sst xmlns="http://schemas.openxmlformats.org/spreadsheetml/2006/main" count="131" uniqueCount="127">
  <si>
    <t>令和４年１１月１日現在　年齢別人口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rPh sb="12" eb="14">
      <t>ネンレイ</t>
    </rPh>
    <rPh sb="14" eb="15">
      <t>ベツ</t>
    </rPh>
    <rPh sb="15" eb="17">
      <t>ジンコウ</t>
    </rPh>
    <phoneticPr fontId="2"/>
  </si>
  <si>
    <t>年　齢</t>
    <rPh sb="0" eb="1">
      <t>トシ</t>
    </rPh>
    <rPh sb="2" eb="3">
      <t>ヨワイ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</si>
  <si>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</si>
  <si>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</si>
  <si>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</si>
  <si>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総　数</t>
    <rPh sb="0" eb="1">
      <t>フサ</t>
    </rPh>
    <rPh sb="2" eb="3">
      <t>カズ</t>
    </rPh>
    <phoneticPr fontId="2"/>
  </si>
  <si>
    <t>50～54歳</t>
    <rPh sb="5" eb="6">
      <t>サイ</t>
    </rPh>
    <phoneticPr fontId="2"/>
  </si>
  <si>
    <t>0～4歳</t>
    <rPh sb="3" eb="4">
      <t>サイ</t>
    </rPh>
    <phoneticPr fontId="2"/>
  </si>
  <si>
    <t>50</t>
    <phoneticPr fontId="2"/>
  </si>
  <si>
    <t>0</t>
    <phoneticPr fontId="2"/>
  </si>
  <si>
    <t>51</t>
  </si>
  <si>
    <t>1</t>
  </si>
  <si>
    <t>52</t>
  </si>
  <si>
    <t>2</t>
  </si>
  <si>
    <t>53</t>
  </si>
  <si>
    <t>3</t>
  </si>
  <si>
    <t>54</t>
  </si>
  <si>
    <t>4</t>
  </si>
  <si>
    <t>55～59歳</t>
    <rPh sb="5" eb="6">
      <t>サイ</t>
    </rPh>
    <phoneticPr fontId="2"/>
  </si>
  <si>
    <t>5～9歳</t>
    <rPh sb="3" eb="4">
      <t>サイ</t>
    </rPh>
    <phoneticPr fontId="2"/>
  </si>
  <si>
    <t>55</t>
    <phoneticPr fontId="2"/>
  </si>
  <si>
    <t>5</t>
    <phoneticPr fontId="2"/>
  </si>
  <si>
    <t>56</t>
  </si>
  <si>
    <t>6</t>
  </si>
  <si>
    <t>57</t>
  </si>
  <si>
    <t>7</t>
  </si>
  <si>
    <t>58</t>
  </si>
  <si>
    <t>8</t>
  </si>
  <si>
    <t>59</t>
  </si>
  <si>
    <t>9</t>
  </si>
  <si>
    <t>60～64歳</t>
    <rPh sb="5" eb="6">
      <t>サイ</t>
    </rPh>
    <phoneticPr fontId="2"/>
  </si>
  <si>
    <t>10～14歳</t>
    <rPh sb="5" eb="6">
      <t>サイ</t>
    </rPh>
    <phoneticPr fontId="2"/>
  </si>
  <si>
    <t>60</t>
    <phoneticPr fontId="2"/>
  </si>
  <si>
    <t>10</t>
    <phoneticPr fontId="2"/>
  </si>
  <si>
    <t>61</t>
  </si>
  <si>
    <t>11</t>
  </si>
  <si>
    <t>62</t>
  </si>
  <si>
    <t>12</t>
  </si>
  <si>
    <t>63</t>
  </si>
  <si>
    <t>13</t>
  </si>
  <si>
    <t>64</t>
  </si>
  <si>
    <t>14</t>
  </si>
  <si>
    <t>65～69歳</t>
    <rPh sb="5" eb="6">
      <t>サイ</t>
    </rPh>
    <phoneticPr fontId="2"/>
  </si>
  <si>
    <t>15～19歳</t>
    <rPh sb="5" eb="6">
      <t>サイ</t>
    </rPh>
    <phoneticPr fontId="2"/>
  </si>
  <si>
    <t>65</t>
    <phoneticPr fontId="2"/>
  </si>
  <si>
    <t>15</t>
    <phoneticPr fontId="2"/>
  </si>
  <si>
    <t>66</t>
  </si>
  <si>
    <t>16</t>
  </si>
  <si>
    <t>67</t>
  </si>
  <si>
    <t>17</t>
  </si>
  <si>
    <t>68</t>
  </si>
  <si>
    <t>18</t>
  </si>
  <si>
    <t>69</t>
  </si>
  <si>
    <t>19</t>
  </si>
  <si>
    <t>70～74歳</t>
    <rPh sb="5" eb="6">
      <t>サイ</t>
    </rPh>
    <phoneticPr fontId="2"/>
  </si>
  <si>
    <t>20～24歳</t>
    <rPh sb="5" eb="6">
      <t>サイ</t>
    </rPh>
    <phoneticPr fontId="2"/>
  </si>
  <si>
    <t>70</t>
    <phoneticPr fontId="2"/>
  </si>
  <si>
    <t>20</t>
    <phoneticPr fontId="2"/>
  </si>
  <si>
    <t>71</t>
  </si>
  <si>
    <t>21</t>
  </si>
  <si>
    <t>72</t>
  </si>
  <si>
    <t>22</t>
  </si>
  <si>
    <t>73</t>
  </si>
  <si>
    <t>23</t>
  </si>
  <si>
    <t>74</t>
  </si>
  <si>
    <t>24</t>
  </si>
  <si>
    <t>75～79歳</t>
    <rPh sb="5" eb="6">
      <t>サイ</t>
    </rPh>
    <phoneticPr fontId="2"/>
  </si>
  <si>
    <t>25～29歳</t>
    <rPh sb="5" eb="6">
      <t>サイ</t>
    </rPh>
    <phoneticPr fontId="2"/>
  </si>
  <si>
    <t>75</t>
    <phoneticPr fontId="2"/>
  </si>
  <si>
    <t>25</t>
    <phoneticPr fontId="2"/>
  </si>
  <si>
    <t>76</t>
  </si>
  <si>
    <t>26</t>
  </si>
  <si>
    <t>77</t>
  </si>
  <si>
    <t>27</t>
  </si>
  <si>
    <t>78</t>
  </si>
  <si>
    <t>28</t>
  </si>
  <si>
    <t>79</t>
  </si>
  <si>
    <t>29</t>
  </si>
  <si>
    <t>80～84歳</t>
    <rPh sb="5" eb="6">
      <t>サイ</t>
    </rPh>
    <phoneticPr fontId="2"/>
  </si>
  <si>
    <t>30～34歳</t>
    <rPh sb="5" eb="6">
      <t>サイ</t>
    </rPh>
    <phoneticPr fontId="2"/>
  </si>
  <si>
    <t>80</t>
    <phoneticPr fontId="2"/>
  </si>
  <si>
    <t>30</t>
    <phoneticPr fontId="2"/>
  </si>
  <si>
    <t>81</t>
  </si>
  <si>
    <t>31</t>
  </si>
  <si>
    <t>82</t>
  </si>
  <si>
    <t>32</t>
  </si>
  <si>
    <t>83</t>
  </si>
  <si>
    <t>33</t>
  </si>
  <si>
    <t>84</t>
  </si>
  <si>
    <t>34</t>
  </si>
  <si>
    <t>85～89歳</t>
    <rPh sb="5" eb="6">
      <t>サイ</t>
    </rPh>
    <phoneticPr fontId="2"/>
  </si>
  <si>
    <t>35～39歳</t>
    <rPh sb="5" eb="6">
      <t>サイ</t>
    </rPh>
    <phoneticPr fontId="2"/>
  </si>
  <si>
    <t>85</t>
    <phoneticPr fontId="2"/>
  </si>
  <si>
    <t>35</t>
    <phoneticPr fontId="2"/>
  </si>
  <si>
    <t>86</t>
  </si>
  <si>
    <t>36</t>
  </si>
  <si>
    <t>87</t>
  </si>
  <si>
    <t>37</t>
  </si>
  <si>
    <t>88</t>
  </si>
  <si>
    <t>38</t>
  </si>
  <si>
    <t>89</t>
  </si>
  <si>
    <t>39</t>
  </si>
  <si>
    <t>90～94歳</t>
    <rPh sb="5" eb="6">
      <t>サイ</t>
    </rPh>
    <phoneticPr fontId="2"/>
  </si>
  <si>
    <t>40～44歳</t>
    <rPh sb="5" eb="6">
      <t>サイ</t>
    </rPh>
    <phoneticPr fontId="2"/>
  </si>
  <si>
    <t>90</t>
    <phoneticPr fontId="2"/>
  </si>
  <si>
    <t>40</t>
    <phoneticPr fontId="2"/>
  </si>
  <si>
    <t>91</t>
  </si>
  <si>
    <t>41</t>
  </si>
  <si>
    <t>92</t>
  </si>
  <si>
    <t>42</t>
  </si>
  <si>
    <t>93</t>
  </si>
  <si>
    <t>43</t>
  </si>
  <si>
    <t>94</t>
  </si>
  <si>
    <t>44</t>
  </si>
  <si>
    <t>95～99歳</t>
    <rPh sb="5" eb="6">
      <t>サイ</t>
    </rPh>
    <phoneticPr fontId="2"/>
  </si>
  <si>
    <t>45～49歳</t>
    <rPh sb="5" eb="6">
      <t>サイ</t>
    </rPh>
    <phoneticPr fontId="2"/>
  </si>
  <si>
    <t>95</t>
    <phoneticPr fontId="2"/>
  </si>
  <si>
    <t>45</t>
    <phoneticPr fontId="2"/>
  </si>
  <si>
    <t>96</t>
  </si>
  <si>
    <t>46</t>
  </si>
  <si>
    <t>97</t>
  </si>
  <si>
    <t>47</t>
  </si>
  <si>
    <t>98</t>
  </si>
  <si>
    <t>48</t>
  </si>
  <si>
    <t>99</t>
  </si>
  <si>
    <t>49</t>
  </si>
  <si>
    <t>100歳以上</t>
    <rPh sb="3" eb="4">
      <t>サイ</t>
    </rPh>
    <rPh sb="4" eb="6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</si>
</sst>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176" fontId="3" fillId="0" borderId="0" xfId="0" applyNumberFormat="1" applyFont="1" applyAlignment="1" applyProtection="1">
      <alignment horizontal="center"/>
    </xf>
    <xf numFmtId="0" fontId="0" fillId="0" borderId="0" xfId="0" applyProtection="1"/>
    <xf numFmtId="176" fontId="3" fillId="0" borderId="0" xfId="0" applyNumberFormat="1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38" fontId="4" fillId="3" borderId="1" xfId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8" fontId="4" fillId="3" borderId="1" xfId="0" applyNumberFormat="1" applyFont="1" applyFill="1" applyBorder="1" applyAlignment="1" applyProtection="1">
      <alignment horizontal="right" vertical="center"/>
    </xf>
    <xf numFmtId="49" fontId="4" fillId="2" borderId="1" xfId="1" applyNumberFormat="1" applyFont="1" applyFill="1" applyBorder="1" applyAlignment="1" applyProtection="1">
      <alignment horizontal="right" vertical="center"/>
      <protection locked="0"/>
    </xf>
    <xf numFmtId="38" fontId="6" fillId="3" borderId="1" xfId="1" applyFont="1" applyFill="1" applyBorder="1" applyAlignment="1" applyProtection="1">
      <alignment vertical="center"/>
      <protection locked="0"/>
    </xf>
    <xf numFmtId="38" fontId="6" fillId="3" borderId="1" xfId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vertical="center"/>
      <protection locked="0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_&#32207;&#21209;&#37096;&#12539;&#32207;&#21209;&#23460;&#12539;&#36984;&#31649;&#20849;&#26377;&#12501;&#12457;&#12523;&#12480;/03_&#25991;&#26360;&#32113;&#35336;&#20418;/04_&#32113;&#35336;&#35519;&#26619;/02_&#32113;&#35336;&#35519;&#26619;&#36039;&#26009;&#12398;&#21454;&#38598;&#21450;&#12403;&#20445;&#31649;/11_&#20154;&#21475;/&#20154;&#21475;/02&#24180;&#40802;&#21029;&#20154;&#21475;/R4/R04_11_01&#24180;&#40802;&#21029;&#20154;&#21475;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Sheet1"/>
      <sheetName val="行政区別１歳人口"/>
    </sheetNames>
    <sheetDataSet>
      <sheetData sheetId="0"/>
      <sheetData sheetId="1"/>
      <sheetData sheetId="2">
        <row r="4">
          <cell r="C4">
            <v>227</v>
          </cell>
          <cell r="D4">
            <v>227</v>
          </cell>
        </row>
        <row r="5">
          <cell r="C5">
            <v>316</v>
          </cell>
          <cell r="D5">
            <v>275</v>
          </cell>
        </row>
        <row r="6">
          <cell r="C6">
            <v>281</v>
          </cell>
          <cell r="D6">
            <v>269</v>
          </cell>
        </row>
        <row r="7">
          <cell r="C7">
            <v>349</v>
          </cell>
          <cell r="D7">
            <v>318</v>
          </cell>
        </row>
        <row r="8">
          <cell r="C8">
            <v>329</v>
          </cell>
          <cell r="D8">
            <v>321</v>
          </cell>
        </row>
        <row r="9">
          <cell r="C9">
            <v>347</v>
          </cell>
          <cell r="D9">
            <v>345</v>
          </cell>
        </row>
        <row r="10">
          <cell r="C10">
            <v>392</v>
          </cell>
          <cell r="D10">
            <v>355</v>
          </cell>
        </row>
        <row r="11">
          <cell r="C11">
            <v>390</v>
          </cell>
          <cell r="D11">
            <v>347</v>
          </cell>
        </row>
        <row r="12">
          <cell r="C12">
            <v>343</v>
          </cell>
          <cell r="D12">
            <v>381</v>
          </cell>
        </row>
        <row r="13">
          <cell r="C13">
            <v>394</v>
          </cell>
          <cell r="D13">
            <v>356</v>
          </cell>
        </row>
        <row r="14">
          <cell r="C14">
            <v>408</v>
          </cell>
          <cell r="D14">
            <v>358</v>
          </cell>
        </row>
        <row r="15">
          <cell r="C15">
            <v>441</v>
          </cell>
          <cell r="D15">
            <v>397</v>
          </cell>
        </row>
        <row r="16">
          <cell r="C16">
            <v>416</v>
          </cell>
          <cell r="D16">
            <v>358</v>
          </cell>
        </row>
        <row r="17">
          <cell r="C17">
            <v>415</v>
          </cell>
          <cell r="D17">
            <v>378</v>
          </cell>
        </row>
        <row r="18">
          <cell r="C18">
            <v>405</v>
          </cell>
          <cell r="D18">
            <v>395</v>
          </cell>
        </row>
        <row r="19">
          <cell r="C19">
            <v>428</v>
          </cell>
          <cell r="D19">
            <v>410</v>
          </cell>
        </row>
        <row r="20">
          <cell r="C20">
            <v>411</v>
          </cell>
          <cell r="D20">
            <v>403</v>
          </cell>
        </row>
        <row r="21">
          <cell r="C21">
            <v>407</v>
          </cell>
          <cell r="D21">
            <v>397</v>
          </cell>
        </row>
        <row r="22">
          <cell r="C22">
            <v>385</v>
          </cell>
          <cell r="D22">
            <v>434</v>
          </cell>
        </row>
        <row r="23">
          <cell r="C23">
            <v>476</v>
          </cell>
          <cell r="D23">
            <v>440</v>
          </cell>
        </row>
        <row r="24">
          <cell r="C24">
            <v>460</v>
          </cell>
          <cell r="D24">
            <v>463</v>
          </cell>
        </row>
        <row r="25">
          <cell r="C25">
            <v>476</v>
          </cell>
          <cell r="D25">
            <v>431</v>
          </cell>
        </row>
        <row r="26">
          <cell r="C26">
            <v>481</v>
          </cell>
          <cell r="D26">
            <v>399</v>
          </cell>
        </row>
        <row r="27">
          <cell r="C27">
            <v>390</v>
          </cell>
          <cell r="D27">
            <v>374</v>
          </cell>
        </row>
        <row r="28">
          <cell r="C28">
            <v>394</v>
          </cell>
          <cell r="D28">
            <v>347</v>
          </cell>
        </row>
        <row r="29">
          <cell r="C29">
            <v>365</v>
          </cell>
          <cell r="D29">
            <v>305</v>
          </cell>
        </row>
        <row r="30">
          <cell r="C30">
            <v>336</v>
          </cell>
          <cell r="D30">
            <v>296</v>
          </cell>
        </row>
        <row r="31">
          <cell r="C31">
            <v>314</v>
          </cell>
          <cell r="D31">
            <v>295</v>
          </cell>
        </row>
        <row r="32">
          <cell r="C32">
            <v>324</v>
          </cell>
          <cell r="D32">
            <v>291</v>
          </cell>
        </row>
        <row r="33">
          <cell r="C33">
            <v>288</v>
          </cell>
          <cell r="D33">
            <v>280</v>
          </cell>
        </row>
        <row r="34">
          <cell r="C34">
            <v>312</v>
          </cell>
          <cell r="D34">
            <v>274</v>
          </cell>
        </row>
        <row r="35">
          <cell r="C35">
            <v>317</v>
          </cell>
          <cell r="D35">
            <v>304</v>
          </cell>
        </row>
        <row r="36">
          <cell r="C36">
            <v>331</v>
          </cell>
          <cell r="D36">
            <v>322</v>
          </cell>
        </row>
        <row r="37">
          <cell r="C37">
            <v>351</v>
          </cell>
          <cell r="D37">
            <v>329</v>
          </cell>
        </row>
        <row r="38">
          <cell r="C38">
            <v>353</v>
          </cell>
          <cell r="D38">
            <v>365</v>
          </cell>
        </row>
        <row r="39">
          <cell r="C39">
            <v>374</v>
          </cell>
          <cell r="D39">
            <v>375</v>
          </cell>
        </row>
        <row r="40">
          <cell r="C40">
            <v>430</v>
          </cell>
          <cell r="D40">
            <v>371</v>
          </cell>
        </row>
        <row r="41">
          <cell r="C41">
            <v>384</v>
          </cell>
          <cell r="D41">
            <v>386</v>
          </cell>
        </row>
        <row r="42">
          <cell r="C42">
            <v>405</v>
          </cell>
          <cell r="D42">
            <v>464</v>
          </cell>
        </row>
        <row r="43">
          <cell r="C43">
            <v>446</v>
          </cell>
          <cell r="D43">
            <v>443</v>
          </cell>
        </row>
        <row r="44">
          <cell r="C44">
            <v>434</v>
          </cell>
          <cell r="D44">
            <v>442</v>
          </cell>
        </row>
        <row r="45">
          <cell r="C45">
            <v>451</v>
          </cell>
          <cell r="D45">
            <v>493</v>
          </cell>
        </row>
        <row r="46">
          <cell r="C46">
            <v>503</v>
          </cell>
          <cell r="D46">
            <v>496</v>
          </cell>
        </row>
        <row r="47">
          <cell r="C47">
            <v>506</v>
          </cell>
          <cell r="D47">
            <v>509</v>
          </cell>
        </row>
        <row r="48">
          <cell r="C48">
            <v>523</v>
          </cell>
          <cell r="D48">
            <v>534</v>
          </cell>
        </row>
        <row r="49">
          <cell r="C49">
            <v>510</v>
          </cell>
          <cell r="D49">
            <v>571</v>
          </cell>
        </row>
        <row r="50">
          <cell r="C50">
            <v>604</v>
          </cell>
          <cell r="D50">
            <v>582</v>
          </cell>
        </row>
        <row r="51">
          <cell r="C51">
            <v>585</v>
          </cell>
          <cell r="D51">
            <v>601</v>
          </cell>
        </row>
        <row r="52">
          <cell r="C52">
            <v>688</v>
          </cell>
          <cell r="D52">
            <v>680</v>
          </cell>
        </row>
        <row r="53">
          <cell r="C53">
            <v>670</v>
          </cell>
          <cell r="D53">
            <v>704</v>
          </cell>
        </row>
        <row r="54">
          <cell r="C54">
            <v>658</v>
          </cell>
          <cell r="D54">
            <v>681</v>
          </cell>
        </row>
        <row r="55">
          <cell r="C55">
            <v>618</v>
          </cell>
          <cell r="D55">
            <v>584</v>
          </cell>
        </row>
        <row r="56">
          <cell r="C56">
            <v>559</v>
          </cell>
          <cell r="D56">
            <v>519</v>
          </cell>
        </row>
        <row r="57">
          <cell r="C57">
            <v>527</v>
          </cell>
          <cell r="D57">
            <v>565</v>
          </cell>
        </row>
        <row r="58">
          <cell r="C58">
            <v>483</v>
          </cell>
          <cell r="D58">
            <v>474</v>
          </cell>
        </row>
        <row r="59">
          <cell r="C59">
            <v>452</v>
          </cell>
          <cell r="D59">
            <v>453</v>
          </cell>
        </row>
        <row r="60">
          <cell r="C60">
            <v>352</v>
          </cell>
          <cell r="D60">
            <v>352</v>
          </cell>
        </row>
        <row r="61">
          <cell r="C61">
            <v>494</v>
          </cell>
          <cell r="D61">
            <v>453</v>
          </cell>
        </row>
        <row r="62">
          <cell r="C62">
            <v>429</v>
          </cell>
          <cell r="D62">
            <v>437</v>
          </cell>
        </row>
        <row r="63">
          <cell r="C63">
            <v>374</v>
          </cell>
          <cell r="D63">
            <v>373</v>
          </cell>
        </row>
        <row r="64">
          <cell r="C64">
            <v>349</v>
          </cell>
          <cell r="D64">
            <v>372</v>
          </cell>
        </row>
        <row r="65">
          <cell r="C65">
            <v>330</v>
          </cell>
          <cell r="D65">
            <v>356</v>
          </cell>
        </row>
        <row r="66">
          <cell r="C66">
            <v>354</v>
          </cell>
          <cell r="D66">
            <v>327</v>
          </cell>
        </row>
        <row r="67">
          <cell r="C67">
            <v>310</v>
          </cell>
          <cell r="D67">
            <v>319</v>
          </cell>
        </row>
        <row r="68">
          <cell r="C68">
            <v>324</v>
          </cell>
          <cell r="D68">
            <v>375</v>
          </cell>
        </row>
        <row r="69">
          <cell r="C69">
            <v>281</v>
          </cell>
          <cell r="D69">
            <v>297</v>
          </cell>
        </row>
        <row r="70">
          <cell r="C70">
            <v>303</v>
          </cell>
          <cell r="D70">
            <v>328</v>
          </cell>
        </row>
        <row r="71">
          <cell r="C71">
            <v>298</v>
          </cell>
          <cell r="D71">
            <v>354</v>
          </cell>
        </row>
        <row r="72">
          <cell r="C72">
            <v>306</v>
          </cell>
          <cell r="D72">
            <v>352</v>
          </cell>
        </row>
        <row r="73">
          <cell r="C73">
            <v>305</v>
          </cell>
          <cell r="D73">
            <v>399</v>
          </cell>
        </row>
        <row r="74">
          <cell r="C74">
            <v>341</v>
          </cell>
          <cell r="D74">
            <v>460</v>
          </cell>
        </row>
        <row r="75">
          <cell r="C75">
            <v>411</v>
          </cell>
          <cell r="D75">
            <v>496</v>
          </cell>
        </row>
        <row r="76">
          <cell r="C76">
            <v>376</v>
          </cell>
          <cell r="D76">
            <v>527</v>
          </cell>
        </row>
        <row r="77">
          <cell r="C77">
            <v>504</v>
          </cell>
          <cell r="D77">
            <v>615</v>
          </cell>
        </row>
        <row r="78">
          <cell r="C78">
            <v>472</v>
          </cell>
          <cell r="D78">
            <v>616</v>
          </cell>
        </row>
        <row r="79">
          <cell r="C79">
            <v>481</v>
          </cell>
          <cell r="D79">
            <v>571</v>
          </cell>
        </row>
        <row r="80">
          <cell r="C80">
            <v>301</v>
          </cell>
          <cell r="D80">
            <v>360</v>
          </cell>
        </row>
        <row r="81">
          <cell r="C81">
            <v>302</v>
          </cell>
          <cell r="D81">
            <v>359</v>
          </cell>
        </row>
        <row r="82">
          <cell r="C82">
            <v>399</v>
          </cell>
          <cell r="D82">
            <v>432</v>
          </cell>
        </row>
        <row r="83">
          <cell r="C83">
            <v>361</v>
          </cell>
          <cell r="D83">
            <v>424</v>
          </cell>
        </row>
        <row r="84">
          <cell r="C84">
            <v>393</v>
          </cell>
          <cell r="D84">
            <v>443</v>
          </cell>
        </row>
        <row r="85">
          <cell r="C85">
            <v>323</v>
          </cell>
          <cell r="D85">
            <v>352</v>
          </cell>
        </row>
        <row r="86">
          <cell r="C86">
            <v>262</v>
          </cell>
          <cell r="D86">
            <v>312</v>
          </cell>
        </row>
        <row r="87">
          <cell r="C87">
            <v>200</v>
          </cell>
          <cell r="D87">
            <v>235</v>
          </cell>
        </row>
        <row r="88">
          <cell r="C88">
            <v>178</v>
          </cell>
          <cell r="D88">
            <v>244</v>
          </cell>
        </row>
        <row r="89">
          <cell r="C89">
            <v>190</v>
          </cell>
          <cell r="D89">
            <v>240</v>
          </cell>
        </row>
        <row r="90">
          <cell r="C90">
            <v>154</v>
          </cell>
          <cell r="D90">
            <v>227</v>
          </cell>
        </row>
        <row r="91">
          <cell r="C91">
            <v>114</v>
          </cell>
          <cell r="D91">
            <v>230</v>
          </cell>
        </row>
        <row r="92">
          <cell r="C92">
            <v>111</v>
          </cell>
          <cell r="D92">
            <v>177</v>
          </cell>
        </row>
        <row r="93">
          <cell r="C93">
            <v>100</v>
          </cell>
          <cell r="D93">
            <v>162</v>
          </cell>
        </row>
        <row r="94">
          <cell r="C94">
            <v>59</v>
          </cell>
          <cell r="D94">
            <v>143</v>
          </cell>
        </row>
        <row r="95">
          <cell r="C95">
            <v>64</v>
          </cell>
          <cell r="D95">
            <v>99</v>
          </cell>
        </row>
        <row r="96">
          <cell r="C96">
            <v>31</v>
          </cell>
          <cell r="D96">
            <v>80</v>
          </cell>
        </row>
        <row r="97">
          <cell r="C97">
            <v>27</v>
          </cell>
          <cell r="D97">
            <v>88</v>
          </cell>
        </row>
        <row r="98">
          <cell r="C98">
            <v>24</v>
          </cell>
          <cell r="D98">
            <v>55</v>
          </cell>
        </row>
        <row r="99">
          <cell r="C99">
            <v>9</v>
          </cell>
          <cell r="D99">
            <v>42</v>
          </cell>
        </row>
        <row r="100">
          <cell r="C100">
            <v>11</v>
          </cell>
          <cell r="D100">
            <v>39</v>
          </cell>
        </row>
        <row r="101">
          <cell r="C101">
            <v>5</v>
          </cell>
          <cell r="D101">
            <v>33</v>
          </cell>
        </row>
        <row r="102">
          <cell r="C102">
            <v>4</v>
          </cell>
          <cell r="D102">
            <v>23</v>
          </cell>
        </row>
        <row r="103">
          <cell r="C103">
            <v>4</v>
          </cell>
          <cell r="D103">
            <v>21</v>
          </cell>
        </row>
        <row r="104">
          <cell r="C104">
            <v>1</v>
          </cell>
          <cell r="D10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A8" sqref="A8"/>
    </sheetView>
  </sheetViews>
  <sheetFormatPr defaultRowHeight="13.5"/>
  <sheetData>
    <row r="1" spans="1:10" ht="17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7.25">
      <c r="A2" s="1"/>
      <c r="B2" s="3"/>
      <c r="C2" s="1"/>
      <c r="D2" s="1"/>
      <c r="E2" s="1"/>
      <c r="F2" s="1"/>
      <c r="G2" s="4"/>
      <c r="H2" s="4"/>
      <c r="I2" s="4"/>
      <c r="J2" s="4"/>
    </row>
    <row r="3" spans="1:10" ht="14.25">
      <c r="A3" s="1"/>
      <c r="B3" s="5" t="s">
        <v>1</v>
      </c>
      <c r="C3" s="6" t="s">
        <v>2</v>
      </c>
      <c r="D3" s="6" t="s">
        <v>3</v>
      </c>
      <c r="E3" s="7" t="s">
        <v>4</v>
      </c>
      <c r="F3" s="8"/>
      <c r="G3" s="5" t="s">
        <v>1</v>
      </c>
      <c r="H3" s="6" t="s">
        <v>2</v>
      </c>
      <c r="I3" s="6" t="s">
        <v>3</v>
      </c>
      <c r="J3" s="7" t="s">
        <v>4</v>
      </c>
    </row>
    <row r="4" spans="1:10" ht="14.25">
      <c r="A4" s="1"/>
      <c r="B4" s="5" t="s">
        <v>5</v>
      </c>
      <c r="C4" s="9">
        <f>SUBTOTAL(9,C5:C64,H4:H64)</f>
        <v>34883</v>
      </c>
      <c r="D4" s="9">
        <f>SUBTOTAL(9,D5:D64,I4:I64)</f>
        <v>36395</v>
      </c>
      <c r="E4" s="9">
        <f>SUBTOTAL(9,E5:E64,J4:J64)</f>
        <v>71278</v>
      </c>
      <c r="F4" s="10"/>
      <c r="G4" s="5" t="s">
        <v>6</v>
      </c>
      <c r="H4" s="11">
        <f>SUBTOTAL(9,H5:H9)</f>
        <v>2845</v>
      </c>
      <c r="I4" s="11">
        <f>SUBTOTAL(9,I5:I9)</f>
        <v>2823</v>
      </c>
      <c r="J4" s="11">
        <f>SUBTOTAL(9,J5:J9)</f>
        <v>5668</v>
      </c>
    </row>
    <row r="5" spans="1:10" ht="14.25">
      <c r="A5" s="1"/>
      <c r="B5" s="5" t="s">
        <v>7</v>
      </c>
      <c r="C5" s="11">
        <f>SUBTOTAL(9,C6:C10)</f>
        <v>1502</v>
      </c>
      <c r="D5" s="11">
        <f>SUBTOTAL(9,D6:D10)</f>
        <v>1410</v>
      </c>
      <c r="E5" s="11">
        <f>SUBTOTAL(9,E6:E10)</f>
        <v>2912</v>
      </c>
      <c r="F5" s="10"/>
      <c r="G5" s="12" t="s">
        <v>8</v>
      </c>
      <c r="H5" s="13">
        <f>[1]行政区別１歳人口!C54</f>
        <v>658</v>
      </c>
      <c r="I5" s="13">
        <f>[1]行政区別１歳人口!D54</f>
        <v>681</v>
      </c>
      <c r="J5" s="14">
        <f>SUM(H5:I5)</f>
        <v>1339</v>
      </c>
    </row>
    <row r="6" spans="1:10" ht="14.25">
      <c r="A6" s="1"/>
      <c r="B6" s="15" t="s">
        <v>9</v>
      </c>
      <c r="C6" s="13">
        <f>[1]行政区別１歳人口!C4</f>
        <v>227</v>
      </c>
      <c r="D6" s="13">
        <f>[1]行政区別１歳人口!D4</f>
        <v>227</v>
      </c>
      <c r="E6" s="14">
        <f>SUM(C6:D6)</f>
        <v>454</v>
      </c>
      <c r="F6" s="16"/>
      <c r="G6" s="12" t="s">
        <v>10</v>
      </c>
      <c r="H6" s="13">
        <f>[1]行政区別１歳人口!C55</f>
        <v>618</v>
      </c>
      <c r="I6" s="13">
        <f>[1]行政区別１歳人口!D55</f>
        <v>584</v>
      </c>
      <c r="J6" s="14">
        <f>SUM(H6:I6)</f>
        <v>1202</v>
      </c>
    </row>
    <row r="7" spans="1:10" ht="14.25">
      <c r="A7" s="1"/>
      <c r="B7" s="15" t="s">
        <v>11</v>
      </c>
      <c r="C7" s="13">
        <f>[1]行政区別１歳人口!C5</f>
        <v>316</v>
      </c>
      <c r="D7" s="13">
        <f>[1]行政区別１歳人口!D5</f>
        <v>275</v>
      </c>
      <c r="E7" s="14">
        <f>SUM(C7:D7)</f>
        <v>591</v>
      </c>
      <c r="F7" s="16"/>
      <c r="G7" s="12" t="s">
        <v>12</v>
      </c>
      <c r="H7" s="13">
        <f>[1]行政区別１歳人口!C56</f>
        <v>559</v>
      </c>
      <c r="I7" s="13">
        <f>[1]行政区別１歳人口!D56</f>
        <v>519</v>
      </c>
      <c r="J7" s="14">
        <f>SUM(H7:I7)</f>
        <v>1078</v>
      </c>
    </row>
    <row r="8" spans="1:10" ht="14.25">
      <c r="A8" s="1"/>
      <c r="B8" s="15" t="s">
        <v>13</v>
      </c>
      <c r="C8" s="13">
        <f>[1]行政区別１歳人口!C6</f>
        <v>281</v>
      </c>
      <c r="D8" s="13">
        <f>[1]行政区別１歳人口!D6</f>
        <v>269</v>
      </c>
      <c r="E8" s="14">
        <f>SUM(C8:D8)</f>
        <v>550</v>
      </c>
      <c r="F8" s="16"/>
      <c r="G8" s="12" t="s">
        <v>14</v>
      </c>
      <c r="H8" s="13">
        <f>[1]行政区別１歳人口!C57</f>
        <v>527</v>
      </c>
      <c r="I8" s="13">
        <f>[1]行政区別１歳人口!D57</f>
        <v>565</v>
      </c>
      <c r="J8" s="14">
        <f>SUM(H8:I8)</f>
        <v>1092</v>
      </c>
    </row>
    <row r="9" spans="1:10" ht="14.25">
      <c r="A9" s="1"/>
      <c r="B9" s="15" t="s">
        <v>15</v>
      </c>
      <c r="C9" s="13">
        <f>[1]行政区別１歳人口!C7</f>
        <v>349</v>
      </c>
      <c r="D9" s="13">
        <f>[1]行政区別１歳人口!D7</f>
        <v>318</v>
      </c>
      <c r="E9" s="14">
        <f>SUM(C9:D9)</f>
        <v>667</v>
      </c>
      <c r="F9" s="16"/>
      <c r="G9" s="12" t="s">
        <v>16</v>
      </c>
      <c r="H9" s="13">
        <f>[1]行政区別１歳人口!C58</f>
        <v>483</v>
      </c>
      <c r="I9" s="13">
        <f>[1]行政区別１歳人口!D58</f>
        <v>474</v>
      </c>
      <c r="J9" s="14">
        <f>SUM(H9:I9)</f>
        <v>957</v>
      </c>
    </row>
    <row r="10" spans="1:10" ht="14.25">
      <c r="A10" s="1"/>
      <c r="B10" s="15" t="s">
        <v>17</v>
      </c>
      <c r="C10" s="13">
        <f>[1]行政区別１歳人口!C8</f>
        <v>329</v>
      </c>
      <c r="D10" s="13">
        <f>[1]行政区別１歳人口!D8</f>
        <v>321</v>
      </c>
      <c r="E10" s="14">
        <f>SUM(C10:D10)</f>
        <v>650</v>
      </c>
      <c r="F10" s="16"/>
      <c r="G10" s="5" t="s">
        <v>18</v>
      </c>
      <c r="H10" s="11">
        <f>SUBTOTAL(9,H11:H15)</f>
        <v>2101</v>
      </c>
      <c r="I10" s="11">
        <f>SUBTOTAL(9,I11:I15)</f>
        <v>2068</v>
      </c>
      <c r="J10" s="11">
        <f>SUBTOTAL(9,J11:J15)</f>
        <v>4169</v>
      </c>
    </row>
    <row r="11" spans="1:10" ht="14.25">
      <c r="A11" s="1"/>
      <c r="B11" s="5" t="s">
        <v>19</v>
      </c>
      <c r="C11" s="11">
        <f>SUBTOTAL(9,C12:C16)</f>
        <v>1866</v>
      </c>
      <c r="D11" s="11">
        <f>SUBTOTAL(9,D12:D16)</f>
        <v>1784</v>
      </c>
      <c r="E11" s="11">
        <f>SUBTOTAL(9,E12:E16)</f>
        <v>3650</v>
      </c>
      <c r="F11" s="16"/>
      <c r="G11" s="12" t="s">
        <v>20</v>
      </c>
      <c r="H11" s="13">
        <f>[1]行政区別１歳人口!C59</f>
        <v>452</v>
      </c>
      <c r="I11" s="13">
        <f>[1]行政区別１歳人口!D59</f>
        <v>453</v>
      </c>
      <c r="J11" s="14">
        <f>SUM(H11:I11)</f>
        <v>905</v>
      </c>
    </row>
    <row r="12" spans="1:10" ht="14.25">
      <c r="A12" s="1"/>
      <c r="B12" s="15" t="s">
        <v>21</v>
      </c>
      <c r="C12" s="13">
        <f>[1]行政区別１歳人口!C9</f>
        <v>347</v>
      </c>
      <c r="D12" s="13">
        <f>[1]行政区別１歳人口!D9</f>
        <v>345</v>
      </c>
      <c r="E12" s="14">
        <f>SUM(C12:D12)</f>
        <v>692</v>
      </c>
      <c r="F12" s="16"/>
      <c r="G12" s="12" t="s">
        <v>22</v>
      </c>
      <c r="H12" s="13">
        <f>[1]行政区別１歳人口!C60</f>
        <v>352</v>
      </c>
      <c r="I12" s="13">
        <f>[1]行政区別１歳人口!D60</f>
        <v>352</v>
      </c>
      <c r="J12" s="14">
        <f>SUM(H12:I12)</f>
        <v>704</v>
      </c>
    </row>
    <row r="13" spans="1:10" ht="14.25">
      <c r="A13" s="1"/>
      <c r="B13" s="15" t="s">
        <v>23</v>
      </c>
      <c r="C13" s="13">
        <f>[1]行政区別１歳人口!C10</f>
        <v>392</v>
      </c>
      <c r="D13" s="13">
        <f>[1]行政区別１歳人口!D10</f>
        <v>355</v>
      </c>
      <c r="E13" s="14">
        <f>SUM(C13:D13)</f>
        <v>747</v>
      </c>
      <c r="F13" s="16"/>
      <c r="G13" s="12" t="s">
        <v>24</v>
      </c>
      <c r="H13" s="13">
        <f>[1]行政区別１歳人口!C61</f>
        <v>494</v>
      </c>
      <c r="I13" s="13">
        <f>[1]行政区別１歳人口!D61</f>
        <v>453</v>
      </c>
      <c r="J13" s="14">
        <f>SUM(H13:I13)</f>
        <v>947</v>
      </c>
    </row>
    <row r="14" spans="1:10" ht="14.25">
      <c r="A14" s="1"/>
      <c r="B14" s="15" t="s">
        <v>25</v>
      </c>
      <c r="C14" s="13">
        <f>[1]行政区別１歳人口!C11</f>
        <v>390</v>
      </c>
      <c r="D14" s="13">
        <f>[1]行政区別１歳人口!D11</f>
        <v>347</v>
      </c>
      <c r="E14" s="14">
        <f>SUM(C14:D14)</f>
        <v>737</v>
      </c>
      <c r="F14" s="16"/>
      <c r="G14" s="12" t="s">
        <v>26</v>
      </c>
      <c r="H14" s="13">
        <f>[1]行政区別１歳人口!C62</f>
        <v>429</v>
      </c>
      <c r="I14" s="13">
        <f>[1]行政区別１歳人口!D62</f>
        <v>437</v>
      </c>
      <c r="J14" s="14">
        <f>SUM(H14:I14)</f>
        <v>866</v>
      </c>
    </row>
    <row r="15" spans="1:10" ht="14.25">
      <c r="A15" s="1"/>
      <c r="B15" s="15" t="s">
        <v>27</v>
      </c>
      <c r="C15" s="13">
        <f>[1]行政区別１歳人口!C12</f>
        <v>343</v>
      </c>
      <c r="D15" s="13">
        <f>[1]行政区別１歳人口!D12</f>
        <v>381</v>
      </c>
      <c r="E15" s="14">
        <f>SUM(C15:D15)</f>
        <v>724</v>
      </c>
      <c r="F15" s="16"/>
      <c r="G15" s="12" t="s">
        <v>28</v>
      </c>
      <c r="H15" s="13">
        <f>[1]行政区別１歳人口!C63</f>
        <v>374</v>
      </c>
      <c r="I15" s="13">
        <f>[1]行政区別１歳人口!D63</f>
        <v>373</v>
      </c>
      <c r="J15" s="14">
        <f>SUM(H15:I15)</f>
        <v>747</v>
      </c>
    </row>
    <row r="16" spans="1:10" ht="14.25">
      <c r="A16" s="1"/>
      <c r="B16" s="15" t="s">
        <v>29</v>
      </c>
      <c r="C16" s="13">
        <f>[1]行政区別１歳人口!C13</f>
        <v>394</v>
      </c>
      <c r="D16" s="13">
        <f>[1]行政区別１歳人口!D13</f>
        <v>356</v>
      </c>
      <c r="E16" s="14">
        <f>SUM(C16:D16)</f>
        <v>750</v>
      </c>
      <c r="F16" s="16"/>
      <c r="G16" s="5" t="s">
        <v>30</v>
      </c>
      <c r="H16" s="11">
        <f>SUBTOTAL(9,H17:H21)</f>
        <v>1667</v>
      </c>
      <c r="I16" s="11">
        <f>SUBTOTAL(9,I17:I21)</f>
        <v>1749</v>
      </c>
      <c r="J16" s="11">
        <f>SUBTOTAL(9,J17:J21)</f>
        <v>3416</v>
      </c>
    </row>
    <row r="17" spans="1:10" ht="14.25">
      <c r="A17" s="1"/>
      <c r="B17" s="5" t="s">
        <v>31</v>
      </c>
      <c r="C17" s="11">
        <f>SUBTOTAL(9,C18:C22)</f>
        <v>2085</v>
      </c>
      <c r="D17" s="11">
        <f>SUBTOTAL(9,D18:D22)</f>
        <v>1886</v>
      </c>
      <c r="E17" s="11">
        <f>SUBTOTAL(9,E18:E22)</f>
        <v>3971</v>
      </c>
      <c r="F17" s="16"/>
      <c r="G17" s="12" t="s">
        <v>32</v>
      </c>
      <c r="H17" s="13">
        <f>[1]行政区別１歳人口!C64</f>
        <v>349</v>
      </c>
      <c r="I17" s="13">
        <f>[1]行政区別１歳人口!D64</f>
        <v>372</v>
      </c>
      <c r="J17" s="14">
        <f>SUM(H17:I17)</f>
        <v>721</v>
      </c>
    </row>
    <row r="18" spans="1:10" ht="14.25">
      <c r="A18" s="1"/>
      <c r="B18" s="15" t="s">
        <v>33</v>
      </c>
      <c r="C18" s="13">
        <f>[1]行政区別１歳人口!C14</f>
        <v>408</v>
      </c>
      <c r="D18" s="13">
        <f>[1]行政区別１歳人口!D14</f>
        <v>358</v>
      </c>
      <c r="E18" s="14">
        <f>SUM(C18:D18)</f>
        <v>766</v>
      </c>
      <c r="F18" s="16"/>
      <c r="G18" s="12" t="s">
        <v>34</v>
      </c>
      <c r="H18" s="13">
        <f>[1]行政区別１歳人口!C65</f>
        <v>330</v>
      </c>
      <c r="I18" s="13">
        <f>[1]行政区別１歳人口!D65</f>
        <v>356</v>
      </c>
      <c r="J18" s="14">
        <f>SUM(H18:I18)</f>
        <v>686</v>
      </c>
    </row>
    <row r="19" spans="1:10" ht="14.25">
      <c r="A19" s="1"/>
      <c r="B19" s="15" t="s">
        <v>35</v>
      </c>
      <c r="C19" s="13">
        <f>[1]行政区別１歳人口!C15</f>
        <v>441</v>
      </c>
      <c r="D19" s="13">
        <f>[1]行政区別１歳人口!D15</f>
        <v>397</v>
      </c>
      <c r="E19" s="14">
        <f>SUM(C19:D19)</f>
        <v>838</v>
      </c>
      <c r="F19" s="16"/>
      <c r="G19" s="12" t="s">
        <v>36</v>
      </c>
      <c r="H19" s="13">
        <f>[1]行政区別１歳人口!C66</f>
        <v>354</v>
      </c>
      <c r="I19" s="13">
        <f>[1]行政区別１歳人口!D66</f>
        <v>327</v>
      </c>
      <c r="J19" s="14">
        <f>SUM(H19:I19)</f>
        <v>681</v>
      </c>
    </row>
    <row r="20" spans="1:10" ht="14.25">
      <c r="A20" s="1"/>
      <c r="B20" s="15" t="s">
        <v>37</v>
      </c>
      <c r="C20" s="13">
        <f>[1]行政区別１歳人口!C16</f>
        <v>416</v>
      </c>
      <c r="D20" s="13">
        <f>[1]行政区別１歳人口!D16</f>
        <v>358</v>
      </c>
      <c r="E20" s="14">
        <f>SUM(C20:D20)</f>
        <v>774</v>
      </c>
      <c r="F20" s="16"/>
      <c r="G20" s="12" t="s">
        <v>38</v>
      </c>
      <c r="H20" s="13">
        <f>[1]行政区別１歳人口!C67</f>
        <v>310</v>
      </c>
      <c r="I20" s="13">
        <f>[1]行政区別１歳人口!D67</f>
        <v>319</v>
      </c>
      <c r="J20" s="14">
        <f>SUM(H20:I20)</f>
        <v>629</v>
      </c>
    </row>
    <row r="21" spans="1:10" ht="14.25">
      <c r="A21" s="1"/>
      <c r="B21" s="15" t="s">
        <v>39</v>
      </c>
      <c r="C21" s="13">
        <f>[1]行政区別１歳人口!C17</f>
        <v>415</v>
      </c>
      <c r="D21" s="13">
        <f>[1]行政区別１歳人口!D17</f>
        <v>378</v>
      </c>
      <c r="E21" s="14">
        <f>SUM(C21:D21)</f>
        <v>793</v>
      </c>
      <c r="F21" s="16"/>
      <c r="G21" s="12" t="s">
        <v>40</v>
      </c>
      <c r="H21" s="13">
        <f>[1]行政区別１歳人口!C68</f>
        <v>324</v>
      </c>
      <c r="I21" s="13">
        <f>[1]行政区別１歳人口!D68</f>
        <v>375</v>
      </c>
      <c r="J21" s="14">
        <f>SUM(H21:I21)</f>
        <v>699</v>
      </c>
    </row>
    <row r="22" spans="1:10" ht="14.25">
      <c r="A22" s="1"/>
      <c r="B22" s="15" t="s">
        <v>41</v>
      </c>
      <c r="C22" s="13">
        <f>[1]行政区別１歳人口!C18</f>
        <v>405</v>
      </c>
      <c r="D22" s="13">
        <f>[1]行政区別１歳人口!D18</f>
        <v>395</v>
      </c>
      <c r="E22" s="14">
        <f>SUM(C22:D22)</f>
        <v>800</v>
      </c>
      <c r="F22" s="16"/>
      <c r="G22" s="5" t="s">
        <v>42</v>
      </c>
      <c r="H22" s="11">
        <f>SUBTOTAL(9,H23:H27)</f>
        <v>1493</v>
      </c>
      <c r="I22" s="11">
        <f>SUBTOTAL(9,I23:I27)</f>
        <v>1730</v>
      </c>
      <c r="J22" s="11">
        <f>SUBTOTAL(9,J23:J27)</f>
        <v>3223</v>
      </c>
    </row>
    <row r="23" spans="1:10" ht="14.25">
      <c r="A23" s="1"/>
      <c r="B23" s="5" t="s">
        <v>43</v>
      </c>
      <c r="C23" s="11">
        <f>SUBTOTAL(9,C24:C28)</f>
        <v>2107</v>
      </c>
      <c r="D23" s="11">
        <f>SUBTOTAL(9,D24:D28)</f>
        <v>2084</v>
      </c>
      <c r="E23" s="11">
        <f>SUBTOTAL(9,E24:E28)</f>
        <v>4191</v>
      </c>
      <c r="F23" s="16"/>
      <c r="G23" s="12" t="s">
        <v>44</v>
      </c>
      <c r="H23" s="13">
        <f>[1]行政区別１歳人口!C69</f>
        <v>281</v>
      </c>
      <c r="I23" s="13">
        <f>[1]行政区別１歳人口!D69</f>
        <v>297</v>
      </c>
      <c r="J23" s="14">
        <f>SUM(H23:I23)</f>
        <v>578</v>
      </c>
    </row>
    <row r="24" spans="1:10" ht="14.25">
      <c r="A24" s="1"/>
      <c r="B24" s="15" t="s">
        <v>45</v>
      </c>
      <c r="C24" s="13">
        <f>[1]行政区別１歳人口!C19</f>
        <v>428</v>
      </c>
      <c r="D24" s="13">
        <f>[1]行政区別１歳人口!D19</f>
        <v>410</v>
      </c>
      <c r="E24" s="14">
        <f>SUM(C24:D24)</f>
        <v>838</v>
      </c>
      <c r="F24" s="16"/>
      <c r="G24" s="12" t="s">
        <v>46</v>
      </c>
      <c r="H24" s="13">
        <f>[1]行政区別１歳人口!C70</f>
        <v>303</v>
      </c>
      <c r="I24" s="13">
        <f>[1]行政区別１歳人口!D70</f>
        <v>328</v>
      </c>
      <c r="J24" s="14">
        <f>SUM(H24:I24)</f>
        <v>631</v>
      </c>
    </row>
    <row r="25" spans="1:10" ht="14.25">
      <c r="A25" s="1"/>
      <c r="B25" s="15" t="s">
        <v>47</v>
      </c>
      <c r="C25" s="13">
        <f>[1]行政区別１歳人口!C20</f>
        <v>411</v>
      </c>
      <c r="D25" s="13">
        <f>[1]行政区別１歳人口!D20</f>
        <v>403</v>
      </c>
      <c r="E25" s="14">
        <f>SUM(C25:D25)</f>
        <v>814</v>
      </c>
      <c r="F25" s="16"/>
      <c r="G25" s="12" t="s">
        <v>48</v>
      </c>
      <c r="H25" s="13">
        <f>[1]行政区別１歳人口!C71</f>
        <v>298</v>
      </c>
      <c r="I25" s="13">
        <f>[1]行政区別１歳人口!D71</f>
        <v>354</v>
      </c>
      <c r="J25" s="14">
        <f>SUM(H25:I25)</f>
        <v>652</v>
      </c>
    </row>
    <row r="26" spans="1:10" ht="14.25">
      <c r="A26" s="1"/>
      <c r="B26" s="15" t="s">
        <v>49</v>
      </c>
      <c r="C26" s="13">
        <f>[1]行政区別１歳人口!C21</f>
        <v>407</v>
      </c>
      <c r="D26" s="13">
        <f>[1]行政区別１歳人口!D21</f>
        <v>397</v>
      </c>
      <c r="E26" s="14">
        <f>SUM(C26:D26)</f>
        <v>804</v>
      </c>
      <c r="F26" s="16"/>
      <c r="G26" s="12" t="s">
        <v>50</v>
      </c>
      <c r="H26" s="13">
        <f>[1]行政区別１歳人口!C72</f>
        <v>306</v>
      </c>
      <c r="I26" s="13">
        <f>[1]行政区別１歳人口!D72</f>
        <v>352</v>
      </c>
      <c r="J26" s="14">
        <f>SUM(H26:I26)</f>
        <v>658</v>
      </c>
    </row>
    <row r="27" spans="1:10" ht="14.25">
      <c r="A27" s="1"/>
      <c r="B27" s="15" t="s">
        <v>51</v>
      </c>
      <c r="C27" s="13">
        <f>[1]行政区別１歳人口!C22</f>
        <v>385</v>
      </c>
      <c r="D27" s="13">
        <f>[1]行政区別１歳人口!D22</f>
        <v>434</v>
      </c>
      <c r="E27" s="14">
        <f>SUM(C27:D27)</f>
        <v>819</v>
      </c>
      <c r="F27" s="16"/>
      <c r="G27" s="12" t="s">
        <v>52</v>
      </c>
      <c r="H27" s="13">
        <f>[1]行政区別１歳人口!C73</f>
        <v>305</v>
      </c>
      <c r="I27" s="13">
        <f>[1]行政区別１歳人口!D73</f>
        <v>399</v>
      </c>
      <c r="J27" s="14">
        <f>SUM(H27:I27)</f>
        <v>704</v>
      </c>
    </row>
    <row r="28" spans="1:10" ht="14.25">
      <c r="A28" s="1"/>
      <c r="B28" s="15" t="s">
        <v>53</v>
      </c>
      <c r="C28" s="13">
        <f>[1]行政区別１歳人口!C23</f>
        <v>476</v>
      </c>
      <c r="D28" s="13">
        <f>[1]行政区別１歳人口!D23</f>
        <v>440</v>
      </c>
      <c r="E28" s="14">
        <f>SUM(C28:D28)</f>
        <v>916</v>
      </c>
      <c r="F28" s="16"/>
      <c r="G28" s="5" t="s">
        <v>54</v>
      </c>
      <c r="H28" s="11">
        <f>SUBTOTAL(9,H29:H33)</f>
        <v>2104</v>
      </c>
      <c r="I28" s="11">
        <f>SUBTOTAL(9,I29:I33)</f>
        <v>2714</v>
      </c>
      <c r="J28" s="11">
        <f>SUBTOTAL(9,J29:J33)</f>
        <v>4818</v>
      </c>
    </row>
    <row r="29" spans="1:10" ht="14.25">
      <c r="A29" s="1"/>
      <c r="B29" s="5" t="s">
        <v>55</v>
      </c>
      <c r="C29" s="11">
        <f>SUBTOTAL(9,C30:C34)</f>
        <v>2201</v>
      </c>
      <c r="D29" s="11">
        <f>SUBTOTAL(9,D30:D34)</f>
        <v>2014</v>
      </c>
      <c r="E29" s="11">
        <f>SUBTOTAL(9,E30:E34)</f>
        <v>4215</v>
      </c>
      <c r="F29" s="16"/>
      <c r="G29" s="12" t="s">
        <v>56</v>
      </c>
      <c r="H29" s="13">
        <f>[1]行政区別１歳人口!C74</f>
        <v>341</v>
      </c>
      <c r="I29" s="13">
        <f>[1]行政区別１歳人口!D74</f>
        <v>460</v>
      </c>
      <c r="J29" s="14">
        <f>SUM(H29:I29)</f>
        <v>801</v>
      </c>
    </row>
    <row r="30" spans="1:10" ht="14.25">
      <c r="A30" s="1"/>
      <c r="B30" s="15" t="s">
        <v>57</v>
      </c>
      <c r="C30" s="13">
        <f>[1]行政区別１歳人口!C24</f>
        <v>460</v>
      </c>
      <c r="D30" s="13">
        <f>[1]行政区別１歳人口!D24</f>
        <v>463</v>
      </c>
      <c r="E30" s="14">
        <f>SUM(C30:D30)</f>
        <v>923</v>
      </c>
      <c r="F30" s="16"/>
      <c r="G30" s="12" t="s">
        <v>58</v>
      </c>
      <c r="H30" s="13">
        <f>[1]行政区別１歳人口!C75</f>
        <v>411</v>
      </c>
      <c r="I30" s="13">
        <f>[1]行政区別１歳人口!D75</f>
        <v>496</v>
      </c>
      <c r="J30" s="14">
        <f>SUM(H30:I30)</f>
        <v>907</v>
      </c>
    </row>
    <row r="31" spans="1:10" ht="14.25">
      <c r="A31" s="1"/>
      <c r="B31" s="15" t="s">
        <v>59</v>
      </c>
      <c r="C31" s="13">
        <f>[1]行政区別１歳人口!C25</f>
        <v>476</v>
      </c>
      <c r="D31" s="13">
        <f>[1]行政区別１歳人口!D25</f>
        <v>431</v>
      </c>
      <c r="E31" s="14">
        <f>SUM(C31:D31)</f>
        <v>907</v>
      </c>
      <c r="F31" s="16"/>
      <c r="G31" s="12" t="s">
        <v>60</v>
      </c>
      <c r="H31" s="13">
        <f>[1]行政区別１歳人口!C76</f>
        <v>376</v>
      </c>
      <c r="I31" s="13">
        <f>[1]行政区別１歳人口!D76</f>
        <v>527</v>
      </c>
      <c r="J31" s="14">
        <f>SUM(H31:I31)</f>
        <v>903</v>
      </c>
    </row>
    <row r="32" spans="1:10" ht="14.25">
      <c r="A32" s="1"/>
      <c r="B32" s="15" t="s">
        <v>61</v>
      </c>
      <c r="C32" s="13">
        <f>[1]行政区別１歳人口!C26</f>
        <v>481</v>
      </c>
      <c r="D32" s="13">
        <f>[1]行政区別１歳人口!D26</f>
        <v>399</v>
      </c>
      <c r="E32" s="14">
        <f>SUM(C32:D32)</f>
        <v>880</v>
      </c>
      <c r="F32" s="16"/>
      <c r="G32" s="12" t="s">
        <v>62</v>
      </c>
      <c r="H32" s="13">
        <f>[1]行政区別１歳人口!C77</f>
        <v>504</v>
      </c>
      <c r="I32" s="13">
        <f>[1]行政区別１歳人口!D77</f>
        <v>615</v>
      </c>
      <c r="J32" s="14">
        <f>SUM(H32:I32)</f>
        <v>1119</v>
      </c>
    </row>
    <row r="33" spans="1:10" ht="14.25">
      <c r="A33" s="1"/>
      <c r="B33" s="15" t="s">
        <v>63</v>
      </c>
      <c r="C33" s="13">
        <f>[1]行政区別１歳人口!C27</f>
        <v>390</v>
      </c>
      <c r="D33" s="13">
        <f>[1]行政区別１歳人口!D27</f>
        <v>374</v>
      </c>
      <c r="E33" s="14">
        <f>SUM(C33:D33)</f>
        <v>764</v>
      </c>
      <c r="F33" s="16"/>
      <c r="G33" s="12" t="s">
        <v>64</v>
      </c>
      <c r="H33" s="13">
        <f>[1]行政区別１歳人口!C78</f>
        <v>472</v>
      </c>
      <c r="I33" s="13">
        <f>[1]行政区別１歳人口!D78</f>
        <v>616</v>
      </c>
      <c r="J33" s="14">
        <f>SUM(H33:I33)</f>
        <v>1088</v>
      </c>
    </row>
    <row r="34" spans="1:10" ht="14.25">
      <c r="A34" s="1"/>
      <c r="B34" s="15" t="s">
        <v>65</v>
      </c>
      <c r="C34" s="13">
        <f>[1]行政区別１歳人口!C28</f>
        <v>394</v>
      </c>
      <c r="D34" s="13">
        <f>[1]行政区別１歳人口!D28</f>
        <v>347</v>
      </c>
      <c r="E34" s="14">
        <f>SUM(C34:D34)</f>
        <v>741</v>
      </c>
      <c r="F34" s="16"/>
      <c r="G34" s="5" t="s">
        <v>66</v>
      </c>
      <c r="H34" s="11">
        <f>SUBTOTAL(9,H35:H39)</f>
        <v>1844</v>
      </c>
      <c r="I34" s="11">
        <f>SUBTOTAL(9,I35:I39)</f>
        <v>2146</v>
      </c>
      <c r="J34" s="11">
        <f>SUBTOTAL(9,J35:J39)</f>
        <v>3990</v>
      </c>
    </row>
    <row r="35" spans="1:10" ht="14.25">
      <c r="A35" s="1"/>
      <c r="B35" s="5" t="s">
        <v>67</v>
      </c>
      <c r="C35" s="11">
        <f>SUBTOTAL(9,C36:C40)</f>
        <v>1627</v>
      </c>
      <c r="D35" s="11">
        <f>SUBTOTAL(9,D36:D40)</f>
        <v>1467</v>
      </c>
      <c r="E35" s="11">
        <f>SUBTOTAL(9,E36:E40)</f>
        <v>3094</v>
      </c>
      <c r="F35" s="16"/>
      <c r="G35" s="12" t="s">
        <v>68</v>
      </c>
      <c r="H35" s="13">
        <f>[1]行政区別１歳人口!C79</f>
        <v>481</v>
      </c>
      <c r="I35" s="13">
        <f>[1]行政区別１歳人口!D79</f>
        <v>571</v>
      </c>
      <c r="J35" s="14">
        <f>SUM(H35:I35)</f>
        <v>1052</v>
      </c>
    </row>
    <row r="36" spans="1:10" ht="14.25">
      <c r="A36" s="1"/>
      <c r="B36" s="15" t="s">
        <v>69</v>
      </c>
      <c r="C36" s="13">
        <f>[1]行政区別１歳人口!C29</f>
        <v>365</v>
      </c>
      <c r="D36" s="13">
        <f>[1]行政区別１歳人口!D29</f>
        <v>305</v>
      </c>
      <c r="E36" s="14">
        <f>SUM(C36:D36)</f>
        <v>670</v>
      </c>
      <c r="F36" s="16"/>
      <c r="G36" s="12" t="s">
        <v>70</v>
      </c>
      <c r="H36" s="13">
        <f>[1]行政区別１歳人口!C80</f>
        <v>301</v>
      </c>
      <c r="I36" s="13">
        <f>[1]行政区別１歳人口!D80</f>
        <v>360</v>
      </c>
      <c r="J36" s="14">
        <f>SUM(H36:I36)</f>
        <v>661</v>
      </c>
    </row>
    <row r="37" spans="1:10" ht="14.25">
      <c r="A37" s="1"/>
      <c r="B37" s="15" t="s">
        <v>71</v>
      </c>
      <c r="C37" s="13">
        <f>[1]行政区別１歳人口!C30</f>
        <v>336</v>
      </c>
      <c r="D37" s="13">
        <f>[1]行政区別１歳人口!D30</f>
        <v>296</v>
      </c>
      <c r="E37" s="14">
        <f>SUM(C37:D37)</f>
        <v>632</v>
      </c>
      <c r="F37" s="16"/>
      <c r="G37" s="12" t="s">
        <v>72</v>
      </c>
      <c r="H37" s="13">
        <f>[1]行政区別１歳人口!C81</f>
        <v>302</v>
      </c>
      <c r="I37" s="13">
        <f>[1]行政区別１歳人口!D81</f>
        <v>359</v>
      </c>
      <c r="J37" s="14">
        <f>SUM(H37:I37)</f>
        <v>661</v>
      </c>
    </row>
    <row r="38" spans="1:10" ht="14.25">
      <c r="A38" s="1"/>
      <c r="B38" s="15" t="s">
        <v>73</v>
      </c>
      <c r="C38" s="13">
        <f>[1]行政区別１歳人口!C31</f>
        <v>314</v>
      </c>
      <c r="D38" s="13">
        <f>[1]行政区別１歳人口!D31</f>
        <v>295</v>
      </c>
      <c r="E38" s="14">
        <f>SUM(C38:D38)</f>
        <v>609</v>
      </c>
      <c r="F38" s="16"/>
      <c r="G38" s="12" t="s">
        <v>74</v>
      </c>
      <c r="H38" s="13">
        <f>[1]行政区別１歳人口!C82</f>
        <v>399</v>
      </c>
      <c r="I38" s="13">
        <f>[1]行政区別１歳人口!D82</f>
        <v>432</v>
      </c>
      <c r="J38" s="14">
        <f>SUM(H38:I38)</f>
        <v>831</v>
      </c>
    </row>
    <row r="39" spans="1:10" ht="14.25">
      <c r="A39" s="1"/>
      <c r="B39" s="15" t="s">
        <v>75</v>
      </c>
      <c r="C39" s="13">
        <f>[1]行政区別１歳人口!C32</f>
        <v>324</v>
      </c>
      <c r="D39" s="13">
        <f>[1]行政区別１歳人口!D32</f>
        <v>291</v>
      </c>
      <c r="E39" s="14">
        <f>SUM(C39:D39)</f>
        <v>615</v>
      </c>
      <c r="F39" s="16"/>
      <c r="G39" s="12" t="s">
        <v>76</v>
      </c>
      <c r="H39" s="13">
        <f>[1]行政区別１歳人口!C83</f>
        <v>361</v>
      </c>
      <c r="I39" s="13">
        <f>[1]行政区別１歳人口!D83</f>
        <v>424</v>
      </c>
      <c r="J39" s="14">
        <f>SUM(H39:I39)</f>
        <v>785</v>
      </c>
    </row>
    <row r="40" spans="1:10" ht="14.25">
      <c r="A40" s="1"/>
      <c r="B40" s="15" t="s">
        <v>77</v>
      </c>
      <c r="C40" s="13">
        <f>[1]行政区別１歳人口!C33</f>
        <v>288</v>
      </c>
      <c r="D40" s="13">
        <f>[1]行政区別１歳人口!D33</f>
        <v>280</v>
      </c>
      <c r="E40" s="14">
        <f>SUM(C40:D40)</f>
        <v>568</v>
      </c>
      <c r="F40" s="16"/>
      <c r="G40" s="5" t="s">
        <v>78</v>
      </c>
      <c r="H40" s="11">
        <f>SUBTOTAL(9,H41:H45)</f>
        <v>1356</v>
      </c>
      <c r="I40" s="11">
        <f>SUBTOTAL(9,I41:I45)</f>
        <v>1586</v>
      </c>
      <c r="J40" s="11">
        <f>SUBTOTAL(9,J41:J45)</f>
        <v>2942</v>
      </c>
    </row>
    <row r="41" spans="1:10" ht="14.25">
      <c r="A41" s="1"/>
      <c r="B41" s="5" t="s">
        <v>79</v>
      </c>
      <c r="C41" s="11">
        <f>SUBTOTAL(9,C42:C46)</f>
        <v>1664</v>
      </c>
      <c r="D41" s="11">
        <f>SUBTOTAL(9,D42:D46)</f>
        <v>1594</v>
      </c>
      <c r="E41" s="11">
        <f>SUBTOTAL(9,E42:E46)</f>
        <v>3258</v>
      </c>
      <c r="F41" s="16"/>
      <c r="G41" s="12" t="s">
        <v>80</v>
      </c>
      <c r="H41" s="13">
        <f>[1]行政区別１歳人口!C84</f>
        <v>393</v>
      </c>
      <c r="I41" s="13">
        <f>[1]行政区別１歳人口!D84</f>
        <v>443</v>
      </c>
      <c r="J41" s="14">
        <f>SUM(H41:I41)</f>
        <v>836</v>
      </c>
    </row>
    <row r="42" spans="1:10" ht="14.25">
      <c r="A42" s="1"/>
      <c r="B42" s="15" t="s">
        <v>81</v>
      </c>
      <c r="C42" s="13">
        <f>[1]行政区別１歳人口!C34</f>
        <v>312</v>
      </c>
      <c r="D42" s="13">
        <f>[1]行政区別１歳人口!D34</f>
        <v>274</v>
      </c>
      <c r="E42" s="14">
        <f>SUM(C42:D42)</f>
        <v>586</v>
      </c>
      <c r="F42" s="16"/>
      <c r="G42" s="12" t="s">
        <v>82</v>
      </c>
      <c r="H42" s="13">
        <f>[1]行政区別１歳人口!C85</f>
        <v>323</v>
      </c>
      <c r="I42" s="13">
        <f>[1]行政区別１歳人口!D85</f>
        <v>352</v>
      </c>
      <c r="J42" s="14">
        <f>SUM(H42:I42)</f>
        <v>675</v>
      </c>
    </row>
    <row r="43" spans="1:10" ht="14.25">
      <c r="A43" s="1"/>
      <c r="B43" s="15" t="s">
        <v>83</v>
      </c>
      <c r="C43" s="13">
        <f>[1]行政区別１歳人口!C35</f>
        <v>317</v>
      </c>
      <c r="D43" s="13">
        <f>[1]行政区別１歳人口!D35</f>
        <v>304</v>
      </c>
      <c r="E43" s="14">
        <f>SUM(C43:D43)</f>
        <v>621</v>
      </c>
      <c r="F43" s="16"/>
      <c r="G43" s="12" t="s">
        <v>84</v>
      </c>
      <c r="H43" s="13">
        <f>[1]行政区別１歳人口!C86</f>
        <v>262</v>
      </c>
      <c r="I43" s="13">
        <f>[1]行政区別１歳人口!D86</f>
        <v>312</v>
      </c>
      <c r="J43" s="14">
        <f>SUM(H43:I43)</f>
        <v>574</v>
      </c>
    </row>
    <row r="44" spans="1:10" ht="14.25">
      <c r="A44" s="1"/>
      <c r="B44" s="15" t="s">
        <v>85</v>
      </c>
      <c r="C44" s="13">
        <f>[1]行政区別１歳人口!C36</f>
        <v>331</v>
      </c>
      <c r="D44" s="13">
        <f>[1]行政区別１歳人口!D36</f>
        <v>322</v>
      </c>
      <c r="E44" s="14">
        <f>SUM(C44:D44)</f>
        <v>653</v>
      </c>
      <c r="F44" s="16"/>
      <c r="G44" s="12" t="s">
        <v>86</v>
      </c>
      <c r="H44" s="13">
        <f>[1]行政区別１歳人口!C87</f>
        <v>200</v>
      </c>
      <c r="I44" s="13">
        <f>[1]行政区別１歳人口!D87</f>
        <v>235</v>
      </c>
      <c r="J44" s="14">
        <f>SUM(H44:I44)</f>
        <v>435</v>
      </c>
    </row>
    <row r="45" spans="1:10" ht="14.25">
      <c r="A45" s="1"/>
      <c r="B45" s="15" t="s">
        <v>87</v>
      </c>
      <c r="C45" s="13">
        <f>[1]行政区別１歳人口!C37</f>
        <v>351</v>
      </c>
      <c r="D45" s="13">
        <f>[1]行政区別１歳人口!D37</f>
        <v>329</v>
      </c>
      <c r="E45" s="14">
        <f>SUM(C45:D45)</f>
        <v>680</v>
      </c>
      <c r="F45" s="16"/>
      <c r="G45" s="12" t="s">
        <v>88</v>
      </c>
      <c r="H45" s="13">
        <f>[1]行政区別１歳人口!C88</f>
        <v>178</v>
      </c>
      <c r="I45" s="13">
        <f>[1]行政区別１歳人口!D88</f>
        <v>244</v>
      </c>
      <c r="J45" s="14">
        <f>SUM(H45:I45)</f>
        <v>422</v>
      </c>
    </row>
    <row r="46" spans="1:10" ht="14.25">
      <c r="A46" s="1"/>
      <c r="B46" s="15" t="s">
        <v>89</v>
      </c>
      <c r="C46" s="13">
        <f>[1]行政区別１歳人口!C38</f>
        <v>353</v>
      </c>
      <c r="D46" s="13">
        <f>[1]行政区別１歳人口!D38</f>
        <v>365</v>
      </c>
      <c r="E46" s="14">
        <f>SUM(C46:D46)</f>
        <v>718</v>
      </c>
      <c r="F46" s="16"/>
      <c r="G46" s="5" t="s">
        <v>90</v>
      </c>
      <c r="H46" s="11">
        <f>SUBTOTAL(9,H47:H51)</f>
        <v>669</v>
      </c>
      <c r="I46" s="11">
        <f>SUBTOTAL(9,I47:I51)</f>
        <v>1036</v>
      </c>
      <c r="J46" s="11">
        <f>SUBTOTAL(9,J47:J51)</f>
        <v>1705</v>
      </c>
    </row>
    <row r="47" spans="1:10" ht="14.25">
      <c r="A47" s="1"/>
      <c r="B47" s="5" t="s">
        <v>91</v>
      </c>
      <c r="C47" s="11">
        <f>SUBTOTAL(9,C48:C52)</f>
        <v>2039</v>
      </c>
      <c r="D47" s="11">
        <f>SUBTOTAL(9,D48:D52)</f>
        <v>2039</v>
      </c>
      <c r="E47" s="11">
        <f>SUBTOTAL(9,E48:E52)</f>
        <v>4078</v>
      </c>
      <c r="F47" s="16"/>
      <c r="G47" s="12" t="s">
        <v>92</v>
      </c>
      <c r="H47" s="13">
        <f>[1]行政区別１歳人口!C89</f>
        <v>190</v>
      </c>
      <c r="I47" s="13">
        <f>[1]行政区別１歳人口!D89</f>
        <v>240</v>
      </c>
      <c r="J47" s="14">
        <f>SUM(H47:I47)</f>
        <v>430</v>
      </c>
    </row>
    <row r="48" spans="1:10" ht="14.25">
      <c r="A48" s="1"/>
      <c r="B48" s="15" t="s">
        <v>93</v>
      </c>
      <c r="C48" s="13">
        <f>[1]行政区別１歳人口!C39</f>
        <v>374</v>
      </c>
      <c r="D48" s="13">
        <f>[1]行政区別１歳人口!D39</f>
        <v>375</v>
      </c>
      <c r="E48" s="14">
        <f>SUM(C48:D48)</f>
        <v>749</v>
      </c>
      <c r="F48" s="16"/>
      <c r="G48" s="12" t="s">
        <v>94</v>
      </c>
      <c r="H48" s="13">
        <f>[1]行政区別１歳人口!C90</f>
        <v>154</v>
      </c>
      <c r="I48" s="13">
        <f>[1]行政区別１歳人口!D90</f>
        <v>227</v>
      </c>
      <c r="J48" s="14">
        <f>SUM(H48:I48)</f>
        <v>381</v>
      </c>
    </row>
    <row r="49" spans="1:10" ht="14.25">
      <c r="A49" s="1"/>
      <c r="B49" s="15" t="s">
        <v>95</v>
      </c>
      <c r="C49" s="13">
        <f>[1]行政区別１歳人口!C40</f>
        <v>430</v>
      </c>
      <c r="D49" s="13">
        <f>[1]行政区別１歳人口!D40</f>
        <v>371</v>
      </c>
      <c r="E49" s="14">
        <f>SUM(C49:D49)</f>
        <v>801</v>
      </c>
      <c r="F49" s="16"/>
      <c r="G49" s="12" t="s">
        <v>96</v>
      </c>
      <c r="H49" s="13">
        <f>[1]行政区別１歳人口!C91</f>
        <v>114</v>
      </c>
      <c r="I49" s="13">
        <f>[1]行政区別１歳人口!D91</f>
        <v>230</v>
      </c>
      <c r="J49" s="14">
        <f>SUM(H49:I49)</f>
        <v>344</v>
      </c>
    </row>
    <row r="50" spans="1:10" ht="14.25">
      <c r="A50" s="1"/>
      <c r="B50" s="15" t="s">
        <v>97</v>
      </c>
      <c r="C50" s="13">
        <f>[1]行政区別１歳人口!C41</f>
        <v>384</v>
      </c>
      <c r="D50" s="13">
        <f>[1]行政区別１歳人口!D41</f>
        <v>386</v>
      </c>
      <c r="E50" s="14">
        <f>SUM(C50:D50)</f>
        <v>770</v>
      </c>
      <c r="F50" s="16"/>
      <c r="G50" s="12" t="s">
        <v>98</v>
      </c>
      <c r="H50" s="13">
        <f>[1]行政区別１歳人口!C92</f>
        <v>111</v>
      </c>
      <c r="I50" s="13">
        <f>[1]行政区別１歳人口!D92</f>
        <v>177</v>
      </c>
      <c r="J50" s="14">
        <f>SUM(H50:I50)</f>
        <v>288</v>
      </c>
    </row>
    <row r="51" spans="1:10" ht="14.25">
      <c r="A51" s="1"/>
      <c r="B51" s="15" t="s">
        <v>99</v>
      </c>
      <c r="C51" s="13">
        <f>[1]行政区別１歳人口!C42</f>
        <v>405</v>
      </c>
      <c r="D51" s="13">
        <f>[1]行政区別１歳人口!D42</f>
        <v>464</v>
      </c>
      <c r="E51" s="14">
        <f>SUM(C51:D51)</f>
        <v>869</v>
      </c>
      <c r="F51" s="16"/>
      <c r="G51" s="12" t="s">
        <v>100</v>
      </c>
      <c r="H51" s="13">
        <f>[1]行政区別１歳人口!C93</f>
        <v>100</v>
      </c>
      <c r="I51" s="13">
        <f>[1]行政区別１歳人口!D93</f>
        <v>162</v>
      </c>
      <c r="J51" s="14">
        <f>SUM(H51:I51)</f>
        <v>262</v>
      </c>
    </row>
    <row r="52" spans="1:10" ht="14.25">
      <c r="A52" s="1"/>
      <c r="B52" s="15" t="s">
        <v>101</v>
      </c>
      <c r="C52" s="13">
        <f>[1]行政区別１歳人口!C43</f>
        <v>446</v>
      </c>
      <c r="D52" s="13">
        <f>[1]行政区別１歳人口!D43</f>
        <v>443</v>
      </c>
      <c r="E52" s="14">
        <f>SUM(C52:D52)</f>
        <v>889</v>
      </c>
      <c r="F52" s="16"/>
      <c r="G52" s="5" t="s">
        <v>102</v>
      </c>
      <c r="H52" s="11">
        <f>SUBTOTAL(9,H53:H57)</f>
        <v>205</v>
      </c>
      <c r="I52" s="11">
        <f>SUBTOTAL(9,I53:I57)</f>
        <v>465</v>
      </c>
      <c r="J52" s="11">
        <f>SUBTOTAL(9,J53:J57)</f>
        <v>670</v>
      </c>
    </row>
    <row r="53" spans="1:10" ht="14.25">
      <c r="A53" s="1"/>
      <c r="B53" s="5" t="s">
        <v>103</v>
      </c>
      <c r="C53" s="11">
        <f>SUBTOTAL(9,C54:C58)</f>
        <v>2417</v>
      </c>
      <c r="D53" s="11">
        <f>SUBTOTAL(9,D54:D58)</f>
        <v>2474</v>
      </c>
      <c r="E53" s="11">
        <f>SUBTOTAL(9,E54:E58)</f>
        <v>4891</v>
      </c>
      <c r="F53" s="16"/>
      <c r="G53" s="12" t="s">
        <v>104</v>
      </c>
      <c r="H53" s="13">
        <f>[1]行政区別１歳人口!C94</f>
        <v>59</v>
      </c>
      <c r="I53" s="13">
        <f>[1]行政区別１歳人口!D94</f>
        <v>143</v>
      </c>
      <c r="J53" s="14">
        <f>SUM(H53:I53)</f>
        <v>202</v>
      </c>
    </row>
    <row r="54" spans="1:10" ht="14.25">
      <c r="A54" s="1"/>
      <c r="B54" s="15" t="s">
        <v>105</v>
      </c>
      <c r="C54" s="13">
        <f>[1]行政区別１歳人口!C44</f>
        <v>434</v>
      </c>
      <c r="D54" s="13">
        <f>[1]行政区別１歳人口!D44</f>
        <v>442</v>
      </c>
      <c r="E54" s="14">
        <f>SUM(C54:D54)</f>
        <v>876</v>
      </c>
      <c r="F54" s="16"/>
      <c r="G54" s="12" t="s">
        <v>106</v>
      </c>
      <c r="H54" s="13">
        <f>[1]行政区別１歳人口!C95</f>
        <v>64</v>
      </c>
      <c r="I54" s="13">
        <f>[1]行政区別１歳人口!D95</f>
        <v>99</v>
      </c>
      <c r="J54" s="14">
        <f>SUM(H54:I54)</f>
        <v>163</v>
      </c>
    </row>
    <row r="55" spans="1:10" ht="14.25">
      <c r="A55" s="1"/>
      <c r="B55" s="15" t="s">
        <v>107</v>
      </c>
      <c r="C55" s="13">
        <f>[1]行政区別１歳人口!C45</f>
        <v>451</v>
      </c>
      <c r="D55" s="13">
        <f>[1]行政区別１歳人口!D45</f>
        <v>493</v>
      </c>
      <c r="E55" s="14">
        <f>SUM(C55:D55)</f>
        <v>944</v>
      </c>
      <c r="F55" s="16"/>
      <c r="G55" s="12" t="s">
        <v>108</v>
      </c>
      <c r="H55" s="13">
        <f>[1]行政区別１歳人口!C96</f>
        <v>31</v>
      </c>
      <c r="I55" s="13">
        <f>[1]行政区別１歳人口!D96</f>
        <v>80</v>
      </c>
      <c r="J55" s="14">
        <f>SUM(H55:I55)</f>
        <v>111</v>
      </c>
    </row>
    <row r="56" spans="1:10" ht="14.25">
      <c r="A56" s="1"/>
      <c r="B56" s="15" t="s">
        <v>109</v>
      </c>
      <c r="C56" s="13">
        <f>[1]行政区別１歳人口!C46</f>
        <v>503</v>
      </c>
      <c r="D56" s="13">
        <f>[1]行政区別１歳人口!D46</f>
        <v>496</v>
      </c>
      <c r="E56" s="14">
        <f>SUM(C56:D56)</f>
        <v>999</v>
      </c>
      <c r="F56" s="16"/>
      <c r="G56" s="12" t="s">
        <v>110</v>
      </c>
      <c r="H56" s="13">
        <f>[1]行政区別１歳人口!C97</f>
        <v>27</v>
      </c>
      <c r="I56" s="13">
        <f>[1]行政区別１歳人口!D97</f>
        <v>88</v>
      </c>
      <c r="J56" s="14">
        <f>SUM(H56:I56)</f>
        <v>115</v>
      </c>
    </row>
    <row r="57" spans="1:10" ht="14.25">
      <c r="A57" s="1"/>
      <c r="B57" s="15" t="s">
        <v>111</v>
      </c>
      <c r="C57" s="13">
        <f>[1]行政区別１歳人口!C47</f>
        <v>506</v>
      </c>
      <c r="D57" s="13">
        <f>[1]行政区別１歳人口!D47</f>
        <v>509</v>
      </c>
      <c r="E57" s="14">
        <f>SUM(C57:D57)</f>
        <v>1015</v>
      </c>
      <c r="F57" s="16"/>
      <c r="G57" s="12" t="s">
        <v>112</v>
      </c>
      <c r="H57" s="13">
        <f>[1]行政区別１歳人口!C98</f>
        <v>24</v>
      </c>
      <c r="I57" s="13">
        <f>[1]行政区別１歳人口!D98</f>
        <v>55</v>
      </c>
      <c r="J57" s="14">
        <f>SUM(H57:I57)</f>
        <v>79</v>
      </c>
    </row>
    <row r="58" spans="1:10" ht="14.25">
      <c r="A58" s="1"/>
      <c r="B58" s="15" t="s">
        <v>113</v>
      </c>
      <c r="C58" s="13">
        <f>[1]行政区別１歳人口!C48</f>
        <v>523</v>
      </c>
      <c r="D58" s="13">
        <f>[1]行政区別１歳人口!D48</f>
        <v>534</v>
      </c>
      <c r="E58" s="14">
        <f>SUM(C58:D58)</f>
        <v>1057</v>
      </c>
      <c r="F58" s="16"/>
      <c r="G58" s="5" t="s">
        <v>114</v>
      </c>
      <c r="H58" s="11">
        <f>SUBTOTAL(9,H59:H63)</f>
        <v>33</v>
      </c>
      <c r="I58" s="11">
        <f>SUBTOTAL(9,I59:I63)</f>
        <v>158</v>
      </c>
      <c r="J58" s="11">
        <f>SUBTOTAL(9,J59:J63)</f>
        <v>191</v>
      </c>
    </row>
    <row r="59" spans="1:10" ht="14.25">
      <c r="A59" s="1"/>
      <c r="B59" s="5" t="s">
        <v>115</v>
      </c>
      <c r="C59" s="11">
        <f>SUBTOTAL(9,C60:C64)</f>
        <v>3057</v>
      </c>
      <c r="D59" s="11">
        <f>SUBTOTAL(9,D60:D64)</f>
        <v>3138</v>
      </c>
      <c r="E59" s="11">
        <f>SUBTOTAL(9,E60:E64)</f>
        <v>6195</v>
      </c>
      <c r="F59" s="16"/>
      <c r="G59" s="12" t="s">
        <v>116</v>
      </c>
      <c r="H59" s="13">
        <f>[1]行政区別１歳人口!C99</f>
        <v>9</v>
      </c>
      <c r="I59" s="13">
        <f>[1]行政区別１歳人口!D99</f>
        <v>42</v>
      </c>
      <c r="J59" s="14">
        <f t="shared" ref="J59:J64" si="0">SUM(H59:I59)</f>
        <v>51</v>
      </c>
    </row>
    <row r="60" spans="1:10" ht="14.25">
      <c r="A60" s="1"/>
      <c r="B60" s="15" t="s">
        <v>117</v>
      </c>
      <c r="C60" s="13">
        <f>[1]行政区別１歳人口!C49</f>
        <v>510</v>
      </c>
      <c r="D60" s="13">
        <f>[1]行政区別１歳人口!D49</f>
        <v>571</v>
      </c>
      <c r="E60" s="14">
        <f>SUM(C60:D60)</f>
        <v>1081</v>
      </c>
      <c r="F60" s="16"/>
      <c r="G60" s="12" t="s">
        <v>118</v>
      </c>
      <c r="H60" s="13">
        <f>[1]行政区別１歳人口!C100</f>
        <v>11</v>
      </c>
      <c r="I60" s="13">
        <f>[1]行政区別１歳人口!D100</f>
        <v>39</v>
      </c>
      <c r="J60" s="14">
        <f t="shared" si="0"/>
        <v>50</v>
      </c>
    </row>
    <row r="61" spans="1:10" ht="14.25">
      <c r="A61" s="1"/>
      <c r="B61" s="15" t="s">
        <v>119</v>
      </c>
      <c r="C61" s="13">
        <f>[1]行政区別１歳人口!C50</f>
        <v>604</v>
      </c>
      <c r="D61" s="13">
        <f>[1]行政区別１歳人口!D50</f>
        <v>582</v>
      </c>
      <c r="E61" s="14">
        <f>SUM(C61:D61)</f>
        <v>1186</v>
      </c>
      <c r="F61" s="16"/>
      <c r="G61" s="12" t="s">
        <v>120</v>
      </c>
      <c r="H61" s="13">
        <f>[1]行政区別１歳人口!C101</f>
        <v>5</v>
      </c>
      <c r="I61" s="13">
        <f>[1]行政区別１歳人口!D101</f>
        <v>33</v>
      </c>
      <c r="J61" s="14">
        <f t="shared" si="0"/>
        <v>38</v>
      </c>
    </row>
    <row r="62" spans="1:10" ht="14.25">
      <c r="A62" s="1"/>
      <c r="B62" s="15" t="s">
        <v>121</v>
      </c>
      <c r="C62" s="13">
        <f>[1]行政区別１歳人口!C51</f>
        <v>585</v>
      </c>
      <c r="D62" s="13">
        <f>[1]行政区別１歳人口!D51</f>
        <v>601</v>
      </c>
      <c r="E62" s="14">
        <f>SUM(C62:D62)</f>
        <v>1186</v>
      </c>
      <c r="F62" s="16"/>
      <c r="G62" s="12" t="s">
        <v>122</v>
      </c>
      <c r="H62" s="13">
        <f>[1]行政区別１歳人口!C102</f>
        <v>4</v>
      </c>
      <c r="I62" s="13">
        <f>[1]行政区別１歳人口!D102</f>
        <v>23</v>
      </c>
      <c r="J62" s="14">
        <f t="shared" si="0"/>
        <v>27</v>
      </c>
    </row>
    <row r="63" spans="1:10" ht="14.25">
      <c r="A63" s="1"/>
      <c r="B63" s="15" t="s">
        <v>123</v>
      </c>
      <c r="C63" s="13">
        <f>[1]行政区別１歳人口!C52</f>
        <v>688</v>
      </c>
      <c r="D63" s="13">
        <f>[1]行政区別１歳人口!D52</f>
        <v>680</v>
      </c>
      <c r="E63" s="14">
        <f>SUM(C63:D63)</f>
        <v>1368</v>
      </c>
      <c r="F63" s="16"/>
      <c r="G63" s="12" t="s">
        <v>124</v>
      </c>
      <c r="H63" s="13">
        <f>[1]行政区別１歳人口!C103</f>
        <v>4</v>
      </c>
      <c r="I63" s="13">
        <f>[1]行政区別１歳人口!D103</f>
        <v>21</v>
      </c>
      <c r="J63" s="14">
        <f t="shared" si="0"/>
        <v>25</v>
      </c>
    </row>
    <row r="64" spans="1:10" ht="14.25">
      <c r="A64" s="1"/>
      <c r="B64" s="15" t="s">
        <v>125</v>
      </c>
      <c r="C64" s="13">
        <f>[1]行政区別１歳人口!C53</f>
        <v>670</v>
      </c>
      <c r="D64" s="13">
        <f>[1]行政区別１歳人口!D53</f>
        <v>704</v>
      </c>
      <c r="E64" s="14">
        <f>SUM(C64:D64)</f>
        <v>1374</v>
      </c>
      <c r="F64" s="16"/>
      <c r="G64" s="17" t="s">
        <v>126</v>
      </c>
      <c r="H64" s="13">
        <f>[1]行政区別１歳人口!C104</f>
        <v>1</v>
      </c>
      <c r="I64" s="13">
        <f>[1]行政区別１歳人口!D104</f>
        <v>30</v>
      </c>
      <c r="J64" s="14">
        <f t="shared" si="0"/>
        <v>31</v>
      </c>
    </row>
  </sheetData>
  <mergeCells count="1">
    <mergeCell ref="B1:J1"/>
  </mergeCells>
  <phoneticPr fontId="2"/>
  <dataValidations count="3">
    <dataValidation imeMode="off" allowBlank="1" showInputMessage="1" showErrorMessage="1" sqref="H59:J64 C6:E10 C12:E16 F6:F64 C30:E34 C18:E22 C24:E28 C36:E40 C60:E64 C42:E46 C48:E52 C54:E58 H5:J9 H11:J15 H17:J21 H23:J27 H29:J33 H35:J39 H41:J45 H47:J51 H53:J57 C4:E4"/>
    <dataValidation imeMode="on" allowBlank="1" showInputMessage="1" showErrorMessage="1" sqref="B1"/>
    <dataValidation imeMode="hiragana" allowBlank="1" showInputMessage="1" showErrorMessage="1" sqref="B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京田辺市役所</dc:creator>
  <cp:lastModifiedBy>京田辺市役所</cp:lastModifiedBy>
  <dcterms:created xsi:type="dcterms:W3CDTF">2022-11-09T02:23:26Z</dcterms:created>
  <dcterms:modified xsi:type="dcterms:W3CDTF">2022-11-09T02:23:55Z</dcterms:modified>
</cp:coreProperties>
</file>