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R2年版草津市統計書\06確定\オープンデータ版\"/>
    </mc:Choice>
  </mc:AlternateContent>
  <bookViews>
    <workbookView xWindow="0" yWindow="0" windowWidth="20490" windowHeight="7095" activeTab="3"/>
  </bookViews>
  <sheets>
    <sheet name="72-73 " sheetId="12" r:id="rId1"/>
    <sheet name="74-75" sheetId="13" r:id="rId2"/>
    <sheet name="76-78" sheetId="14" r:id="rId3"/>
    <sheet name="79 " sheetId="15" r:id="rId4"/>
    <sheet name="80" sheetId="16" r:id="rId5"/>
    <sheet name="81-87" sheetId="17" r:id="rId6"/>
    <sheet name="88" sheetId="18" r:id="rId7"/>
    <sheet name="89" sheetId="19" r:id="rId8"/>
    <sheet name="90-91" sheetId="20" r:id="rId9"/>
    <sheet name="92-93" sheetId="21" r:id="rId10"/>
    <sheet name="94-97 " sheetId="22" r:id="rId11"/>
  </sheets>
  <definedNames>
    <definedName name="_xlnm.Print_Area" localSheetId="0">'72-73 '!$A$1:$N$60</definedName>
    <definedName name="_xlnm.Print_Area" localSheetId="3">'79 '!$A$1:$J$80</definedName>
    <definedName name="_xlnm.Print_Area" localSheetId="8">'90-91'!$A$1:$I$53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2" l="1"/>
  <c r="C29" i="22"/>
  <c r="C26" i="22"/>
  <c r="C23" i="22"/>
  <c r="C20" i="22"/>
  <c r="E7" i="20"/>
  <c r="D7" i="20"/>
  <c r="C7" i="20"/>
  <c r="B7" i="20"/>
  <c r="B8" i="19"/>
  <c r="C7" i="19"/>
  <c r="B7" i="19"/>
  <c r="I10" i="14"/>
  <c r="I9" i="14"/>
  <c r="H53" i="13"/>
  <c r="F53" i="13" s="1"/>
  <c r="O53" i="13" s="1"/>
  <c r="G53" i="13"/>
  <c r="H51" i="13"/>
  <c r="F51" i="13" s="1"/>
  <c r="O51" i="13" s="1"/>
  <c r="G51" i="13"/>
  <c r="H50" i="13"/>
  <c r="F50" i="13" s="1"/>
  <c r="O50" i="13" s="1"/>
  <c r="G50" i="13"/>
  <c r="H49" i="13"/>
  <c r="F49" i="13" s="1"/>
  <c r="O49" i="13" s="1"/>
  <c r="G49" i="13"/>
  <c r="H48" i="13"/>
  <c r="F48" i="13" s="1"/>
  <c r="O48" i="13" s="1"/>
  <c r="G48" i="13"/>
  <c r="H47" i="13"/>
  <c r="F47" i="13" s="1"/>
  <c r="O47" i="13" s="1"/>
  <c r="G47" i="13"/>
  <c r="H46" i="13"/>
  <c r="F46" i="13" s="1"/>
  <c r="O46" i="13" s="1"/>
  <c r="G46" i="13"/>
  <c r="G43" i="13" s="1"/>
  <c r="N43" i="13"/>
  <c r="M43" i="13"/>
  <c r="L43" i="13"/>
  <c r="K43" i="13"/>
  <c r="J43" i="13"/>
  <c r="I43" i="13"/>
  <c r="E43" i="13"/>
  <c r="D43" i="13"/>
  <c r="C43" i="13"/>
  <c r="B43" i="13"/>
  <c r="H28" i="13"/>
  <c r="G28" i="13"/>
  <c r="F28" i="13"/>
  <c r="U28" i="13" s="1"/>
  <c r="H27" i="13"/>
  <c r="G27" i="13"/>
  <c r="F27" i="13"/>
  <c r="U27" i="13" s="1"/>
  <c r="H26" i="13"/>
  <c r="G26" i="13"/>
  <c r="F26" i="13"/>
  <c r="U26" i="13" s="1"/>
  <c r="H25" i="13"/>
  <c r="G25" i="13"/>
  <c r="F25" i="13"/>
  <c r="U25" i="13" s="1"/>
  <c r="H24" i="13"/>
  <c r="G24" i="13"/>
  <c r="F24" i="13"/>
  <c r="U24" i="13" s="1"/>
  <c r="H23" i="13"/>
  <c r="G23" i="13"/>
  <c r="F23" i="13"/>
  <c r="U23" i="13" s="1"/>
  <c r="H22" i="13"/>
  <c r="G22" i="13"/>
  <c r="F22" i="13"/>
  <c r="U22" i="13" s="1"/>
  <c r="H21" i="13"/>
  <c r="G21" i="13"/>
  <c r="F21" i="13"/>
  <c r="U21" i="13" s="1"/>
  <c r="H20" i="13"/>
  <c r="G20" i="13"/>
  <c r="F20" i="13"/>
  <c r="U20" i="13" s="1"/>
  <c r="H19" i="13"/>
  <c r="G19" i="13"/>
  <c r="F19" i="13"/>
  <c r="U19" i="13" s="1"/>
  <c r="H18" i="13"/>
  <c r="G18" i="13"/>
  <c r="F18" i="13"/>
  <c r="U18" i="13" s="1"/>
  <c r="H17" i="13"/>
  <c r="G17" i="13"/>
  <c r="F17" i="13"/>
  <c r="U17" i="13" s="1"/>
  <c r="H16" i="13"/>
  <c r="G16" i="13"/>
  <c r="F16" i="13"/>
  <c r="U16" i="13" s="1"/>
  <c r="H15" i="13"/>
  <c r="G15" i="13"/>
  <c r="F15" i="13"/>
  <c r="U15" i="13" s="1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U12" i="13" s="1"/>
  <c r="E12" i="13"/>
  <c r="D12" i="13"/>
  <c r="C12" i="13"/>
  <c r="M55" i="12"/>
  <c r="J55" i="12"/>
  <c r="G55" i="12"/>
  <c r="D55" i="12"/>
  <c r="M54" i="12"/>
  <c r="J54" i="12"/>
  <c r="G54" i="12"/>
  <c r="D54" i="12"/>
  <c r="M53" i="12"/>
  <c r="J53" i="12"/>
  <c r="G53" i="12"/>
  <c r="D53" i="12"/>
  <c r="M52" i="12"/>
  <c r="J52" i="12"/>
  <c r="G52" i="12"/>
  <c r="D52" i="12"/>
  <c r="M51" i="12"/>
  <c r="J51" i="12"/>
  <c r="G51" i="12"/>
  <c r="D51" i="12"/>
  <c r="M50" i="12"/>
  <c r="J50" i="12"/>
  <c r="G50" i="12"/>
  <c r="D50" i="12"/>
  <c r="M49" i="12"/>
  <c r="J49" i="12"/>
  <c r="G49" i="12"/>
  <c r="D49" i="12"/>
  <c r="M48" i="12"/>
  <c r="J48" i="12"/>
  <c r="G48" i="12"/>
  <c r="D48" i="12"/>
  <c r="M47" i="12"/>
  <c r="J47" i="12"/>
  <c r="G47" i="12"/>
  <c r="D47" i="12"/>
  <c r="M46" i="12"/>
  <c r="J46" i="12"/>
  <c r="G46" i="12"/>
  <c r="D46" i="12"/>
  <c r="M45" i="12"/>
  <c r="L44" i="12"/>
  <c r="L31" i="12" s="1"/>
  <c r="K44" i="12"/>
  <c r="I44" i="12"/>
  <c r="G44" i="12" s="1"/>
  <c r="H44" i="12"/>
  <c r="F44" i="12"/>
  <c r="F31" i="12" s="1"/>
  <c r="E44" i="12"/>
  <c r="B44" i="12"/>
  <c r="M41" i="12"/>
  <c r="J41" i="12"/>
  <c r="G41" i="12"/>
  <c r="D41" i="12"/>
  <c r="M40" i="12"/>
  <c r="J40" i="12"/>
  <c r="G40" i="12"/>
  <c r="D40" i="12"/>
  <c r="M39" i="12"/>
  <c r="J39" i="12"/>
  <c r="G39" i="12"/>
  <c r="D39" i="12"/>
  <c r="M38" i="12"/>
  <c r="J38" i="12"/>
  <c r="G38" i="12"/>
  <c r="D38" i="12"/>
  <c r="M37" i="12"/>
  <c r="J37" i="12"/>
  <c r="G37" i="12"/>
  <c r="D37" i="12"/>
  <c r="M36" i="12"/>
  <c r="J36" i="12"/>
  <c r="G36" i="12"/>
  <c r="D36" i="12"/>
  <c r="M35" i="12"/>
  <c r="J35" i="12"/>
  <c r="G35" i="12"/>
  <c r="D35" i="12"/>
  <c r="M34" i="12"/>
  <c r="J34" i="12"/>
  <c r="G34" i="12"/>
  <c r="D34" i="12"/>
  <c r="L33" i="12"/>
  <c r="K33" i="12"/>
  <c r="J33" i="12" s="1"/>
  <c r="I33" i="12"/>
  <c r="G33" i="12" s="1"/>
  <c r="H33" i="12"/>
  <c r="F33" i="12"/>
  <c r="E33" i="12"/>
  <c r="D33" i="12" s="1"/>
  <c r="C33" i="12"/>
  <c r="B33" i="12"/>
  <c r="K31" i="12"/>
  <c r="I31" i="12"/>
  <c r="H31" i="12"/>
  <c r="E31" i="12"/>
  <c r="C31" i="12"/>
  <c r="B31" i="12"/>
  <c r="Y22" i="12"/>
  <c r="X22" i="12"/>
  <c r="V22" i="12"/>
  <c r="U22" i="12"/>
  <c r="S22" i="12"/>
  <c r="R22" i="12"/>
  <c r="P22" i="12"/>
  <c r="W21" i="12"/>
  <c r="T21" i="12"/>
  <c r="Q21" i="12"/>
  <c r="Q22" i="12" s="1"/>
  <c r="W20" i="12"/>
  <c r="T20" i="12"/>
  <c r="Q20" i="12"/>
  <c r="W19" i="12"/>
  <c r="W22" i="12" s="1"/>
  <c r="T19" i="12"/>
  <c r="Q19" i="12"/>
  <c r="W18" i="12"/>
  <c r="T18" i="12"/>
  <c r="T22" i="12" s="1"/>
  <c r="Q18" i="12"/>
  <c r="M18" i="12"/>
  <c r="J16" i="12"/>
  <c r="M16" i="12" s="1"/>
  <c r="G16" i="12"/>
  <c r="D16" i="12"/>
  <c r="J15" i="12"/>
  <c r="M15" i="12" s="1"/>
  <c r="G15" i="12"/>
  <c r="D15" i="12"/>
  <c r="L14" i="12"/>
  <c r="J14" i="12" s="1"/>
  <c r="K14" i="12"/>
  <c r="I14" i="12"/>
  <c r="H14" i="12"/>
  <c r="G14" i="12" s="1"/>
  <c r="G12" i="12" s="1"/>
  <c r="F14" i="12"/>
  <c r="F12" i="12" s="1"/>
  <c r="E14" i="12"/>
  <c r="D14" i="12"/>
  <c r="D12" i="12" s="1"/>
  <c r="C14" i="12"/>
  <c r="K12" i="12"/>
  <c r="I12" i="12"/>
  <c r="E12" i="12"/>
  <c r="C12" i="12"/>
  <c r="B12" i="12"/>
  <c r="G31" i="12" l="1"/>
  <c r="D44" i="12"/>
  <c r="D31" i="12" s="1"/>
  <c r="J44" i="12"/>
  <c r="M44" i="12" s="1"/>
  <c r="M33" i="12"/>
  <c r="J12" i="12"/>
  <c r="M12" i="12" s="1"/>
  <c r="M14" i="12"/>
  <c r="H12" i="12"/>
  <c r="L12" i="12"/>
  <c r="H43" i="13"/>
  <c r="F43" i="13" s="1"/>
  <c r="O43" i="13" s="1"/>
  <c r="J31" i="12" l="1"/>
</calcChain>
</file>

<file path=xl/sharedStrings.xml><?xml version="1.0" encoding="utf-8"?>
<sst xmlns="http://schemas.openxmlformats.org/spreadsheetml/2006/main" count="987" uniqueCount="488">
  <si>
    <t>７２． 幼稚園の状況</t>
    <phoneticPr fontId="4"/>
  </si>
  <si>
    <t>（単位：校、学級、人）</t>
    <rPh sb="1" eb="3">
      <t>タンイ</t>
    </rPh>
    <rPh sb="4" eb="5">
      <t>コウ</t>
    </rPh>
    <rPh sb="6" eb="8">
      <t>ガッキュウ</t>
    </rPh>
    <rPh sb="9" eb="10">
      <t>ヒト</t>
    </rPh>
    <phoneticPr fontId="5"/>
  </si>
  <si>
    <t xml:space="preserve">学校数
</t>
    <phoneticPr fontId="4"/>
  </si>
  <si>
    <t xml:space="preserve">学級数
</t>
    <phoneticPr fontId="4"/>
  </si>
  <si>
    <t xml:space="preserve">教  職  員  数  </t>
    <phoneticPr fontId="4"/>
  </si>
  <si>
    <t xml:space="preserve">幼  児  数  </t>
    <phoneticPr fontId="4"/>
  </si>
  <si>
    <t>１学級当り幼児数</t>
    <phoneticPr fontId="5"/>
  </si>
  <si>
    <t>区  分</t>
    <phoneticPr fontId="4"/>
  </si>
  <si>
    <t>教  員  数</t>
    <phoneticPr fontId="4"/>
  </si>
  <si>
    <t>職  員  数</t>
    <phoneticPr fontId="4"/>
  </si>
  <si>
    <t>総　数</t>
  </si>
  <si>
    <t>男</t>
  </si>
  <si>
    <t>女</t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</si>
  <si>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</si>
  <si>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</si>
  <si>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</si>
  <si>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</si>
  <si>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 2年</t>
    <rPh sb="0" eb="2">
      <t>レイワ</t>
    </rPh>
    <rPh sb="4" eb="5">
      <t>ネン</t>
    </rPh>
    <phoneticPr fontId="5"/>
  </si>
  <si>
    <t>市立総数</t>
  </si>
  <si>
    <t>矢 　倉</t>
    <rPh sb="0" eb="1">
      <t>ヤ</t>
    </rPh>
    <rPh sb="3" eb="4">
      <t>クラ</t>
    </rPh>
    <phoneticPr fontId="4"/>
  </si>
  <si>
    <t>笠 　縫</t>
    <rPh sb="0" eb="1">
      <t>カサ</t>
    </rPh>
    <rPh sb="3" eb="4">
      <t>ヌ</t>
    </rPh>
    <phoneticPr fontId="4"/>
  </si>
  <si>
    <t>私立総数</t>
  </si>
  <si>
    <t>信愛</t>
    <rPh sb="0" eb="2">
      <t>シンアイ</t>
    </rPh>
    <phoneticPr fontId="5"/>
  </si>
  <si>
    <t>草津</t>
    <rPh sb="0" eb="2">
      <t>クサツ</t>
    </rPh>
    <phoneticPr fontId="5"/>
  </si>
  <si>
    <t>資料：学校教育課   学校基本調査（各年5月1日現在）</t>
    <rPh sb="3" eb="5">
      <t>ガッコウ</t>
    </rPh>
    <rPh sb="5" eb="7">
      <t>キョウイク</t>
    </rPh>
    <rPh sb="7" eb="8">
      <t>カ</t>
    </rPh>
    <phoneticPr fontId="4"/>
  </si>
  <si>
    <t>若竹</t>
    <rPh sb="0" eb="2">
      <t>ワカタケ</t>
    </rPh>
    <phoneticPr fontId="5"/>
  </si>
  <si>
    <t>（注）1．教員数は、本務者のみ</t>
    <phoneticPr fontId="4"/>
  </si>
  <si>
    <t>カトリック</t>
    <phoneticPr fontId="5"/>
  </si>
  <si>
    <t>　　　2．中央幼稚園、大路幼稚園は平成30年4月より、認定こども園に移行</t>
    <rPh sb="5" eb="10">
      <t>チュウオウヨウチエン</t>
    </rPh>
    <rPh sb="11" eb="13">
      <t>オオジ</t>
    </rPh>
    <rPh sb="13" eb="16">
      <t>ヨウチエン</t>
    </rPh>
    <rPh sb="17" eb="19">
      <t>ヘイセイ</t>
    </rPh>
    <rPh sb="21" eb="22">
      <t>ネン</t>
    </rPh>
    <rPh sb="23" eb="24">
      <t>ガツ</t>
    </rPh>
    <rPh sb="27" eb="29">
      <t>ニンテイ</t>
    </rPh>
    <rPh sb="32" eb="33">
      <t>エン</t>
    </rPh>
    <rPh sb="34" eb="36">
      <t>イコウ</t>
    </rPh>
    <phoneticPr fontId="4"/>
  </si>
  <si>
    <r>
      <t xml:space="preserve">　  </t>
    </r>
    <r>
      <rPr>
        <sz val="11"/>
        <rFont val="ＭＳ Ｐゴシック"/>
        <family val="3"/>
        <charset val="128"/>
      </rPr>
      <t>　3．老上幼稚園、玉川幼稚園、常盤幼稚園は令和2年4月より、認定こども園に移行</t>
    </r>
    <rPh sb="6" eb="7">
      <t>オ</t>
    </rPh>
    <rPh sb="7" eb="8">
      <t>カミ</t>
    </rPh>
    <rPh sb="8" eb="11">
      <t>ヨウチエン</t>
    </rPh>
    <rPh sb="12" eb="14">
      <t>タマガワ</t>
    </rPh>
    <rPh sb="14" eb="17">
      <t>ヨウチエン</t>
    </rPh>
    <rPh sb="18" eb="20">
      <t>トキワ</t>
    </rPh>
    <rPh sb="20" eb="23">
      <t>ヨウチエン</t>
    </rPh>
    <rPh sb="24" eb="25">
      <t>レイ</t>
    </rPh>
    <rPh sb="25" eb="26">
      <t>カズ</t>
    </rPh>
    <rPh sb="27" eb="28">
      <t>ネン</t>
    </rPh>
    <rPh sb="28" eb="29">
      <t>ヘイネン</t>
    </rPh>
    <rPh sb="29" eb="30">
      <t>ガツ</t>
    </rPh>
    <rPh sb="33" eb="35">
      <t>ニンテイ</t>
    </rPh>
    <rPh sb="38" eb="39">
      <t>エン</t>
    </rPh>
    <rPh sb="40" eb="42">
      <t>イコウ</t>
    </rPh>
    <phoneticPr fontId="4"/>
  </si>
  <si>
    <t>７３． 認定こども園の状況</t>
    <rPh sb="4" eb="6">
      <t>ニンテイ</t>
    </rPh>
    <phoneticPr fontId="4"/>
  </si>
  <si>
    <t>令和 2年</t>
    <rPh sb="0" eb="1">
      <t>レイ</t>
    </rPh>
    <rPh sb="1" eb="2">
      <t>ワ</t>
    </rPh>
    <rPh sb="4" eb="5">
      <t>ネン</t>
    </rPh>
    <phoneticPr fontId="4"/>
  </si>
  <si>
    <t>市立総数</t>
    <rPh sb="0" eb="2">
      <t>イチリツ</t>
    </rPh>
    <phoneticPr fontId="5"/>
  </si>
  <si>
    <t>矢橋ふたば</t>
    <rPh sb="0" eb="2">
      <t>ヤバセ</t>
    </rPh>
    <phoneticPr fontId="5"/>
  </si>
  <si>
    <t>笠縫東</t>
    <rPh sb="0" eb="1">
      <t>カサ</t>
    </rPh>
    <rPh sb="1" eb="2">
      <t>ヌ</t>
    </rPh>
    <rPh sb="2" eb="3">
      <t>ヒガシ</t>
    </rPh>
    <phoneticPr fontId="4"/>
  </si>
  <si>
    <t>草津中央おひさま</t>
    <rPh sb="0" eb="2">
      <t>クサツ</t>
    </rPh>
    <rPh sb="2" eb="4">
      <t>チュウオウ</t>
    </rPh>
    <phoneticPr fontId="5"/>
  </si>
  <si>
    <t>志津</t>
    <rPh sb="0" eb="2">
      <t>シヅ</t>
    </rPh>
    <phoneticPr fontId="5"/>
  </si>
  <si>
    <t>山田</t>
    <rPh sb="0" eb="2">
      <t>ヤマダ</t>
    </rPh>
    <phoneticPr fontId="5"/>
  </si>
  <si>
    <t>老上</t>
    <rPh sb="0" eb="1">
      <t>オ</t>
    </rPh>
    <rPh sb="1" eb="2">
      <t>ウエ</t>
    </rPh>
    <phoneticPr fontId="4"/>
  </si>
  <si>
    <t>玉川</t>
    <rPh sb="0" eb="1">
      <t>タマ</t>
    </rPh>
    <rPh sb="1" eb="2">
      <t>カワ</t>
    </rPh>
    <phoneticPr fontId="4"/>
  </si>
  <si>
    <t>常盤</t>
    <rPh sb="0" eb="1">
      <t>ツネ</t>
    </rPh>
    <rPh sb="1" eb="2">
      <t>バン</t>
    </rPh>
    <phoneticPr fontId="4"/>
  </si>
  <si>
    <t>さくらがおか</t>
    <phoneticPr fontId="5"/>
  </si>
  <si>
    <t>たちばな大路</t>
    <rPh sb="4" eb="6">
      <t>オオジ</t>
    </rPh>
    <phoneticPr fontId="5"/>
  </si>
  <si>
    <t>すぎのここども園</t>
    <rPh sb="7" eb="8">
      <t>エン</t>
    </rPh>
    <phoneticPr fontId="5"/>
  </si>
  <si>
    <t>あゆみこども園</t>
    <rPh sb="6" eb="7">
      <t>エン</t>
    </rPh>
    <phoneticPr fontId="5"/>
  </si>
  <si>
    <t>渋川あゆみこども園</t>
    <rPh sb="0" eb="2">
      <t>シブカワ</t>
    </rPh>
    <rPh sb="8" eb="9">
      <t>エン</t>
    </rPh>
    <phoneticPr fontId="5"/>
  </si>
  <si>
    <t>さくら坂こども園</t>
    <rPh sb="3" eb="4">
      <t>サカ</t>
    </rPh>
    <rPh sb="7" eb="8">
      <t>エン</t>
    </rPh>
    <phoneticPr fontId="5"/>
  </si>
  <si>
    <t>さくら坂東こども園</t>
    <rPh sb="3" eb="4">
      <t>サカ</t>
    </rPh>
    <rPh sb="4" eb="5">
      <t>ヒガシ</t>
    </rPh>
    <rPh sb="8" eb="9">
      <t>エン</t>
    </rPh>
    <phoneticPr fontId="5"/>
  </si>
  <si>
    <t>認定こども園みのり</t>
    <rPh sb="0" eb="2">
      <t>ニンテイ</t>
    </rPh>
    <rPh sb="5" eb="6">
      <t>エン</t>
    </rPh>
    <phoneticPr fontId="5"/>
  </si>
  <si>
    <t>くさつ優愛保育園モンチ</t>
    <rPh sb="3" eb="4">
      <t>ユウ</t>
    </rPh>
    <rPh sb="4" eb="5">
      <t>アイ</t>
    </rPh>
    <rPh sb="5" eb="8">
      <t>ホイクエン</t>
    </rPh>
    <phoneticPr fontId="5"/>
  </si>
  <si>
    <t>あさひこども園</t>
    <rPh sb="6" eb="7">
      <t>エン</t>
    </rPh>
    <phoneticPr fontId="5"/>
  </si>
  <si>
    <t>ののみちこども園</t>
    <rPh sb="7" eb="8">
      <t>エン</t>
    </rPh>
    <phoneticPr fontId="5"/>
  </si>
  <si>
    <r>
      <t>　　　</t>
    </r>
    <r>
      <rPr>
        <sz val="11"/>
        <rFont val="ＭＳ Ｐゴシック"/>
        <family val="3"/>
        <charset val="128"/>
      </rPr>
      <t>2．あさひこども園は令和2年4月より、ののみちこども園は令和元年7月より、認定こども園に移行</t>
    </r>
    <rPh sb="11" eb="12">
      <t>エン</t>
    </rPh>
    <rPh sb="13" eb="15">
      <t>レイワ</t>
    </rPh>
    <rPh sb="16" eb="17">
      <t>ネン</t>
    </rPh>
    <rPh sb="18" eb="19">
      <t>ガツ</t>
    </rPh>
    <rPh sb="29" eb="30">
      <t>エン</t>
    </rPh>
    <rPh sb="31" eb="32">
      <t>レイ</t>
    </rPh>
    <rPh sb="32" eb="33">
      <t>カズ</t>
    </rPh>
    <rPh sb="33" eb="34">
      <t>ガン</t>
    </rPh>
    <rPh sb="34" eb="35">
      <t>ネン</t>
    </rPh>
    <rPh sb="36" eb="37">
      <t>ガツ</t>
    </rPh>
    <rPh sb="40" eb="42">
      <t>ニンテイ</t>
    </rPh>
    <rPh sb="45" eb="46">
      <t>エン</t>
    </rPh>
    <rPh sb="47" eb="49">
      <t>イコウ</t>
    </rPh>
    <phoneticPr fontId="4"/>
  </si>
  <si>
    <t>７４． 小学校の状況</t>
    <phoneticPr fontId="4"/>
  </si>
  <si>
    <t>学校
数</t>
    <phoneticPr fontId="4"/>
  </si>
  <si>
    <t>学級
数</t>
    <rPh sb="0" eb="2">
      <t>ガッキュウ</t>
    </rPh>
    <rPh sb="3" eb="4">
      <t>スウ</t>
    </rPh>
    <phoneticPr fontId="4"/>
  </si>
  <si>
    <t xml:space="preserve">児      童      数      </t>
    <phoneticPr fontId="4"/>
  </si>
  <si>
    <t>１学級
当り
児童数</t>
    <rPh sb="1" eb="3">
      <t>ガッキュウ</t>
    </rPh>
    <rPh sb="4" eb="5">
      <t>アタ</t>
    </rPh>
    <rPh sb="7" eb="9">
      <t>ジドウ</t>
    </rPh>
    <rPh sb="9" eb="10">
      <t>スウ</t>
    </rPh>
    <phoneticPr fontId="5"/>
  </si>
  <si>
    <t>総          数</t>
    <rPh sb="0" eb="12">
      <t>ソウスウ</t>
    </rPh>
    <phoneticPr fontId="4"/>
  </si>
  <si>
    <t>1</t>
    <phoneticPr fontId="4"/>
  </si>
  <si>
    <t>年</t>
    <rPh sb="0" eb="1">
      <t>ネン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</si>
  <si>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</si>
  <si>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</si>
  <si>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</si>
  <si>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</si>
  <si>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</si>
  <si>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総　数</t>
    <phoneticPr fontId="4"/>
  </si>
  <si>
    <t>総数</t>
  </si>
  <si>
    <t>平成28年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</si>
  <si>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</si>
  <si>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</si>
  <si>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</si>
  <si>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 2年</t>
    <rPh sb="0" eb="1">
      <t>レイ</t>
    </rPh>
    <rPh sb="1" eb="2">
      <t>ワ</t>
    </rPh>
    <rPh sb="4" eb="5">
      <t>ネン</t>
    </rPh>
    <phoneticPr fontId="5"/>
  </si>
  <si>
    <t>志   津</t>
    <phoneticPr fontId="4"/>
  </si>
  <si>
    <t>志津南</t>
    <phoneticPr fontId="4"/>
  </si>
  <si>
    <t>草   津</t>
    <phoneticPr fontId="4"/>
  </si>
  <si>
    <t>草津第二</t>
    <phoneticPr fontId="4"/>
  </si>
  <si>
    <t>渋   川</t>
    <rPh sb="0" eb="1">
      <t>シブ</t>
    </rPh>
    <rPh sb="4" eb="5">
      <t>カワ</t>
    </rPh>
    <phoneticPr fontId="4"/>
  </si>
  <si>
    <t>矢   倉</t>
    <phoneticPr fontId="4"/>
  </si>
  <si>
    <t>老   上</t>
    <phoneticPr fontId="4"/>
  </si>
  <si>
    <t>老上西</t>
    <rPh sb="0" eb="1">
      <t>オイ</t>
    </rPh>
    <rPh sb="1" eb="2">
      <t>カミ</t>
    </rPh>
    <rPh sb="2" eb="3">
      <t>ニシ</t>
    </rPh>
    <phoneticPr fontId="5"/>
  </si>
  <si>
    <t>玉   川</t>
    <phoneticPr fontId="4"/>
  </si>
  <si>
    <t>南笠東</t>
    <phoneticPr fontId="4"/>
  </si>
  <si>
    <t>山   田</t>
    <phoneticPr fontId="4"/>
  </si>
  <si>
    <t>笠   縫</t>
    <phoneticPr fontId="4"/>
  </si>
  <si>
    <t>笠縫東</t>
    <phoneticPr fontId="4"/>
  </si>
  <si>
    <t>常   盤</t>
    <phoneticPr fontId="4"/>
  </si>
  <si>
    <t>（注）教員数は、本務者のみ</t>
    <phoneticPr fontId="4"/>
  </si>
  <si>
    <t>７５． 中学校の状況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</si>
  <si>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</si>
  <si>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</si>
  <si>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教職員数</t>
    <rPh sb="3" eb="4">
      <t>カズ</t>
    </rPh>
    <phoneticPr fontId="4"/>
  </si>
  <si>
    <t xml:space="preserve">生      徒      数 </t>
    <phoneticPr fontId="4"/>
  </si>
  <si>
    <t>１学級当り
生徒数</t>
    <rPh sb="1" eb="3">
      <t>ガッキュウ</t>
    </rPh>
    <rPh sb="3" eb="4">
      <t>アタ</t>
    </rPh>
    <rPh sb="6" eb="8">
      <t>セイト</t>
    </rPh>
    <rPh sb="8" eb="9">
      <t>スウ</t>
    </rPh>
    <phoneticPr fontId="5"/>
  </si>
  <si>
    <t>教員数</t>
    <phoneticPr fontId="4"/>
  </si>
  <si>
    <t>職員数</t>
    <phoneticPr fontId="4"/>
  </si>
  <si>
    <t>総      数</t>
    <phoneticPr fontId="4"/>
  </si>
  <si>
    <t>総数</t>
    <phoneticPr fontId="4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</si>
  <si>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5"/>
  </si>
  <si>
    <t>高　穂</t>
  </si>
  <si>
    <t>草　津</t>
  </si>
  <si>
    <t>老　上</t>
  </si>
  <si>
    <t>玉　川</t>
  </si>
  <si>
    <t>新　堂</t>
  </si>
  <si>
    <t>.</t>
    <phoneticPr fontId="5"/>
  </si>
  <si>
    <t>松　原</t>
  </si>
  <si>
    <t>私    立</t>
    <phoneticPr fontId="4"/>
  </si>
  <si>
    <t>光　泉</t>
  </si>
  <si>
    <t>資料：学校教育課   学校基本調査（各年5月1日現在）</t>
    <rPh sb="0" eb="2">
      <t>シリョウ</t>
    </rPh>
    <rPh sb="3" eb="5">
      <t>ガッコウ</t>
    </rPh>
    <rPh sb="5" eb="7">
      <t>キョウイク</t>
    </rPh>
    <rPh sb="7" eb="8">
      <t>カ</t>
    </rPh>
    <rPh sb="11" eb="13">
      <t>ガッコウ</t>
    </rPh>
    <rPh sb="13" eb="15">
      <t>キホン</t>
    </rPh>
    <rPh sb="15" eb="17">
      <t>チョウサ</t>
    </rPh>
    <rPh sb="18" eb="19">
      <t>カク</t>
    </rPh>
    <rPh sb="19" eb="20">
      <t>トシ</t>
    </rPh>
    <rPh sb="21" eb="22">
      <t>ツキ</t>
    </rPh>
    <rPh sb="23" eb="24">
      <t>ヒ</t>
    </rPh>
    <rPh sb="24" eb="26">
      <t>ゲンザイ</t>
    </rPh>
    <phoneticPr fontId="4"/>
  </si>
  <si>
    <t>（注）教員数は、本務者のみ</t>
    <rPh sb="1" eb="2">
      <t>チュウ</t>
    </rPh>
    <rPh sb="3" eb="4">
      <t>キョウ</t>
    </rPh>
    <rPh sb="4" eb="5">
      <t>イン</t>
    </rPh>
    <rPh sb="5" eb="6">
      <t>スウ</t>
    </rPh>
    <rPh sb="8" eb="11">
      <t>ホンムシャ</t>
    </rPh>
    <phoneticPr fontId="4"/>
  </si>
  <si>
    <t>７６． 高等学校の状況</t>
    <rPh sb="4" eb="6">
      <t>コウトウ</t>
    </rPh>
    <rPh sb="6" eb="8">
      <t>ガッコウ</t>
    </rPh>
    <rPh sb="9" eb="11">
      <t>ジョウキョウ</t>
    </rPh>
    <phoneticPr fontId="4"/>
  </si>
  <si>
    <t>区    分</t>
    <rPh sb="0" eb="6">
      <t>クブン</t>
    </rPh>
    <phoneticPr fontId="4"/>
  </si>
  <si>
    <t>学校数</t>
    <rPh sb="0" eb="2">
      <t>ガッコウ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</si>
  <si>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</si>
  <si>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 xml:space="preserve">生    徒    数    </t>
    <rPh sb="0" eb="11">
      <t>セイトスウ</t>
    </rPh>
    <phoneticPr fontId="4"/>
  </si>
  <si>
    <t>1学級当り</t>
    <rPh sb="1" eb="3">
      <t>ガッキュウ</t>
    </rPh>
    <rPh sb="3" eb="4">
      <t>アタ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</si>
  <si>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</si>
  <si>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</si>
  <si>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</si>
  <si>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生徒数</t>
    <rPh sb="0" eb="3">
      <t>セイトスウ</t>
    </rPh>
    <phoneticPr fontId="4"/>
  </si>
  <si>
    <t>県立総数</t>
    <rPh sb="0" eb="2">
      <t>ケンリツ</t>
    </rPh>
    <rPh sb="2" eb="4">
      <t>ソウスウ</t>
    </rPh>
    <phoneticPr fontId="4"/>
  </si>
  <si>
    <t>　　　　草津東</t>
    <rPh sb="4" eb="6">
      <t>クサツ</t>
    </rPh>
    <rPh sb="6" eb="7">
      <t>ヒガシ</t>
    </rPh>
    <phoneticPr fontId="4"/>
  </si>
  <si>
    <t>　　　　草津</t>
    <rPh sb="4" eb="6">
      <t>クサツ</t>
    </rPh>
    <phoneticPr fontId="4"/>
  </si>
  <si>
    <t>　　　　玉川</t>
    <rPh sb="4" eb="6">
      <t>タマガワ</t>
    </rPh>
    <phoneticPr fontId="4"/>
  </si>
  <si>
    <t>　　　　湖南農業</t>
    <rPh sb="4" eb="6">
      <t>コナン</t>
    </rPh>
    <rPh sb="6" eb="8">
      <t>ノウギョウ</t>
    </rPh>
    <phoneticPr fontId="4"/>
  </si>
  <si>
    <t>私立総数</t>
    <rPh sb="0" eb="2">
      <t>シリツ</t>
    </rPh>
    <rPh sb="2" eb="4">
      <t>ソウスウ</t>
    </rPh>
    <phoneticPr fontId="4"/>
  </si>
  <si>
    <t>　光泉（全日制）</t>
    <rPh sb="1" eb="2">
      <t>コウセン</t>
    </rPh>
    <rPh sb="2" eb="3">
      <t>セン</t>
    </rPh>
    <rPh sb="4" eb="5">
      <t>ゼン</t>
    </rPh>
    <rPh sb="5" eb="6">
      <t>ヒ</t>
    </rPh>
    <rPh sb="6" eb="7">
      <t>セイ</t>
    </rPh>
    <phoneticPr fontId="4"/>
  </si>
  <si>
    <t>　綾羽（全日制）</t>
    <rPh sb="1" eb="3">
      <t>アヤハ</t>
    </rPh>
    <rPh sb="4" eb="7">
      <t>ゼンニチセイ</t>
    </rPh>
    <phoneticPr fontId="4"/>
  </si>
  <si>
    <t>　　　　（定時制）</t>
    <rPh sb="5" eb="8">
      <t>テイジセイ</t>
    </rPh>
    <phoneticPr fontId="4"/>
  </si>
  <si>
    <t>-</t>
  </si>
  <si>
    <t>　　　　（通信制）</t>
    <rPh sb="5" eb="8">
      <t>ツウシンセイ</t>
    </rPh>
    <phoneticPr fontId="4"/>
  </si>
  <si>
    <t>資料：学校基本調査（各年5月1日現在）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カク</t>
    </rPh>
    <rPh sb="11" eb="12">
      <t>トシ</t>
    </rPh>
    <rPh sb="13" eb="14">
      <t>ツキ</t>
    </rPh>
    <rPh sb="15" eb="16">
      <t>ヒ</t>
    </rPh>
    <rPh sb="16" eb="18">
      <t>ゲンザイ</t>
    </rPh>
    <phoneticPr fontId="4"/>
  </si>
  <si>
    <t>（注）1.教員数は、本務者のみ</t>
    <rPh sb="1" eb="2">
      <t>チュウ</t>
    </rPh>
    <rPh sb="5" eb="7">
      <t>キョウイン</t>
    </rPh>
    <rPh sb="7" eb="8">
      <t>スウ</t>
    </rPh>
    <rPh sb="10" eb="13">
      <t>ホンムシャ</t>
    </rPh>
    <phoneticPr fontId="4"/>
  </si>
  <si>
    <t>　　　2.私立総数は綾羽高校（定時制・通信制）を含まない</t>
    <rPh sb="5" eb="7">
      <t>シリツ</t>
    </rPh>
    <rPh sb="7" eb="9">
      <t>ソウスウ</t>
    </rPh>
    <rPh sb="10" eb="12">
      <t>アヤハ</t>
    </rPh>
    <rPh sb="12" eb="14">
      <t>コウコウ</t>
    </rPh>
    <rPh sb="15" eb="18">
      <t>テイジセイ</t>
    </rPh>
    <rPh sb="19" eb="22">
      <t>ツウシンセイ</t>
    </rPh>
    <rPh sb="24" eb="25">
      <t>フク</t>
    </rPh>
    <phoneticPr fontId="5"/>
  </si>
  <si>
    <t>７７． 専修学校・各種学校の状況</t>
    <rPh sb="4" eb="6">
      <t>センシュウ</t>
    </rPh>
    <rPh sb="6" eb="8">
      <t>ガッコウ</t>
    </rPh>
    <rPh sb="9" eb="11">
      <t>カクシュ</t>
    </rPh>
    <rPh sb="11" eb="13">
      <t>ガッコウ</t>
    </rPh>
    <rPh sb="14" eb="16">
      <t>ジョウキョウ</t>
    </rPh>
    <phoneticPr fontId="4"/>
  </si>
  <si>
    <t>（単位：校、人）</t>
    <rPh sb="1" eb="3">
      <t>タンイ</t>
    </rPh>
    <rPh sb="4" eb="5">
      <t>コウ</t>
    </rPh>
    <rPh sb="6" eb="7">
      <t>ヒト</t>
    </rPh>
    <phoneticPr fontId="5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</si>
  <si>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4"/>
  </si>
  <si>
    <t>滋賀県歯科</t>
    <rPh sb="0" eb="3">
      <t>シガケン</t>
    </rPh>
    <rPh sb="3" eb="5">
      <t>シカ</t>
    </rPh>
    <phoneticPr fontId="4"/>
  </si>
  <si>
    <t>　技工士専門学校</t>
    <rPh sb="1" eb="2">
      <t>ギシ</t>
    </rPh>
    <rPh sb="2" eb="3">
      <t>コウ</t>
    </rPh>
    <rPh sb="3" eb="4">
      <t>シ</t>
    </rPh>
    <rPh sb="4" eb="6">
      <t>センモン</t>
    </rPh>
    <rPh sb="6" eb="8">
      <t>ガッコウ</t>
    </rPh>
    <phoneticPr fontId="4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</si>
  <si>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4"/>
  </si>
  <si>
    <t>　    2.滋賀県歯科技工士専門学校は、平成31年3月31日をもって閉校</t>
    <phoneticPr fontId="5"/>
  </si>
  <si>
    <t>７８． 特別支援学校の状況</t>
    <rPh sb="4" eb="6">
      <t>トクベツ</t>
    </rPh>
    <rPh sb="6" eb="8">
      <t>シエン</t>
    </rPh>
    <rPh sb="8" eb="10">
      <t>ガッコウ</t>
    </rPh>
    <rPh sb="11" eb="13">
      <t>ジョウキョウ</t>
    </rPh>
    <phoneticPr fontId="4"/>
  </si>
  <si>
    <t xml:space="preserve">児　　童　　・生    徒    数    </t>
    <phoneticPr fontId="5"/>
  </si>
  <si>
    <t>幼稚部</t>
    <rPh sb="0" eb="3">
      <t>ヨウチブ</t>
    </rPh>
    <phoneticPr fontId="4"/>
  </si>
  <si>
    <t>小学部</t>
    <rPh sb="0" eb="2">
      <t>ショウガク</t>
    </rPh>
    <rPh sb="2" eb="3">
      <t>ブ</t>
    </rPh>
    <phoneticPr fontId="4"/>
  </si>
  <si>
    <t>中学部</t>
    <rPh sb="0" eb="2">
      <t>チュウガク</t>
    </rPh>
    <rPh sb="2" eb="3">
      <t>ブ</t>
    </rPh>
    <phoneticPr fontId="4"/>
  </si>
  <si>
    <t>高等部</t>
    <rPh sb="0" eb="3">
      <t>コウトウブ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</si>
  <si>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</si>
  <si>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</si>
  <si>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</si>
  <si>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</si>
  <si>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 xml:space="preserve"> </t>
    <phoneticPr fontId="4"/>
  </si>
  <si>
    <t>７９． 大学の状況（立命館大学びわこ・くさつキャンパス）</t>
    <rPh sb="4" eb="6">
      <t>ダイガク</t>
    </rPh>
    <rPh sb="7" eb="9">
      <t>ジョウキョウ</t>
    </rPh>
    <rPh sb="10" eb="13">
      <t>リツメイカン</t>
    </rPh>
    <rPh sb="13" eb="15">
      <t>ダイガク</t>
    </rPh>
    <phoneticPr fontId="4"/>
  </si>
  <si>
    <t>（１）学生数集計</t>
    <rPh sb="3" eb="6">
      <t>ガクセイスウ</t>
    </rPh>
    <rPh sb="6" eb="8">
      <t>シュウケイ</t>
    </rPh>
    <phoneticPr fontId="4"/>
  </si>
  <si>
    <t>（単位：人）</t>
    <rPh sb="1" eb="3">
      <t>タンイ</t>
    </rPh>
    <rPh sb="4" eb="5">
      <t>ヒト</t>
    </rPh>
    <phoneticPr fontId="5"/>
  </si>
  <si>
    <t>学生総数</t>
    <rPh sb="0" eb="4">
      <t>ガクセイスウ</t>
    </rPh>
    <phoneticPr fontId="4"/>
  </si>
  <si>
    <t>1回生</t>
    <rPh sb="1" eb="2">
      <t>カイ</t>
    </rPh>
    <rPh sb="2" eb="3">
      <t>セイ</t>
    </rPh>
    <phoneticPr fontId="4"/>
  </si>
  <si>
    <t>2回生</t>
    <rPh sb="1" eb="2">
      <t>カイ</t>
    </rPh>
    <rPh sb="2" eb="3">
      <t>セイ</t>
    </rPh>
    <phoneticPr fontId="4"/>
  </si>
  <si>
    <t>3回生</t>
    <rPh sb="1" eb="2">
      <t>カイ</t>
    </rPh>
    <rPh sb="2" eb="3">
      <t>セイ</t>
    </rPh>
    <phoneticPr fontId="4"/>
  </si>
  <si>
    <t>4回生</t>
    <rPh sb="1" eb="2">
      <t>カイ</t>
    </rPh>
    <rPh sb="2" eb="3">
      <t>セイ</t>
    </rPh>
    <phoneticPr fontId="4"/>
  </si>
  <si>
    <t>5回生以上</t>
    <rPh sb="1" eb="2">
      <t>カイ</t>
    </rPh>
    <rPh sb="2" eb="3">
      <t>セイ</t>
    </rPh>
    <rPh sb="3" eb="5">
      <t>イジョウ</t>
    </rPh>
    <phoneticPr fontId="4"/>
  </si>
  <si>
    <t>大学院生</t>
    <rPh sb="0" eb="3">
      <t>ダイガクイン</t>
    </rPh>
    <rPh sb="3" eb="4">
      <t>セイ</t>
    </rPh>
    <phoneticPr fontId="4"/>
  </si>
  <si>
    <t>平成28年</t>
    <rPh sb="0" eb="2">
      <t>ヘイセイ</t>
    </rPh>
    <phoneticPr fontId="4"/>
  </si>
  <si>
    <t>（２）学部別学生数</t>
    <rPh sb="3" eb="5">
      <t>ガクブ</t>
    </rPh>
    <rPh sb="5" eb="6">
      <t>ベツ</t>
    </rPh>
    <rPh sb="6" eb="9">
      <t>ガクセイスウ</t>
    </rPh>
    <phoneticPr fontId="4"/>
  </si>
  <si>
    <t>（単位：人）</t>
    <rPh sb="1" eb="3">
      <t>タンイ</t>
    </rPh>
    <rPh sb="4" eb="5">
      <t>ヒト</t>
    </rPh>
    <phoneticPr fontId="4"/>
  </si>
  <si>
    <t>経済学部</t>
    <rPh sb="0" eb="4">
      <t>ケイザイガクブ</t>
    </rPh>
    <phoneticPr fontId="4"/>
  </si>
  <si>
    <t xml:space="preserve">   経済学科</t>
    <rPh sb="3" eb="5">
      <t>ケイザイ</t>
    </rPh>
    <rPh sb="5" eb="6">
      <t>ガク</t>
    </rPh>
    <rPh sb="6" eb="7">
      <t>ガッカ</t>
    </rPh>
    <phoneticPr fontId="4"/>
  </si>
  <si>
    <t xml:space="preserve">   国際経済学科（募集停止）</t>
    <rPh sb="3" eb="5">
      <t>コクサイ</t>
    </rPh>
    <rPh sb="5" eb="7">
      <t>ケイザイ</t>
    </rPh>
    <rPh sb="7" eb="8">
      <t>ガク</t>
    </rPh>
    <rPh sb="8" eb="9">
      <t>ガッカ</t>
    </rPh>
    <rPh sb="10" eb="12">
      <t>ボシュウ</t>
    </rPh>
    <rPh sb="12" eb="14">
      <t>テイシ</t>
    </rPh>
    <phoneticPr fontId="4"/>
  </si>
  <si>
    <t>理工学部</t>
    <rPh sb="0" eb="4">
      <t>リコウガクブ</t>
    </rPh>
    <phoneticPr fontId="4"/>
  </si>
  <si>
    <t>　　　数理科学科</t>
    <rPh sb="3" eb="5">
      <t>スウリ</t>
    </rPh>
    <rPh sb="5" eb="7">
      <t>カガク</t>
    </rPh>
    <rPh sb="7" eb="8">
      <t>カ</t>
    </rPh>
    <phoneticPr fontId="4"/>
  </si>
  <si>
    <t>　　　物理科学科</t>
    <rPh sb="3" eb="5">
      <t>ブツリ</t>
    </rPh>
    <rPh sb="5" eb="7">
      <t>カガク</t>
    </rPh>
    <rPh sb="7" eb="8">
      <t>カ</t>
    </rPh>
    <phoneticPr fontId="4"/>
  </si>
  <si>
    <t>　　　電気電子工学科</t>
    <rPh sb="3" eb="5">
      <t>デンキ</t>
    </rPh>
    <rPh sb="5" eb="7">
      <t>デンシ</t>
    </rPh>
    <rPh sb="7" eb="10">
      <t>コウガクカ</t>
    </rPh>
    <phoneticPr fontId="4"/>
  </si>
  <si>
    <t>　　　電子情報工学科</t>
    <rPh sb="3" eb="5">
      <t>デンシ</t>
    </rPh>
    <rPh sb="5" eb="7">
      <t>ジョウホウ</t>
    </rPh>
    <rPh sb="7" eb="10">
      <t>コウガクカ</t>
    </rPh>
    <phoneticPr fontId="4"/>
  </si>
  <si>
    <t>　　　機械工学科</t>
    <rPh sb="3" eb="5">
      <t>キカイ</t>
    </rPh>
    <rPh sb="5" eb="8">
      <t>コウガクカ</t>
    </rPh>
    <phoneticPr fontId="4"/>
  </si>
  <si>
    <t>　　　ロボティクス学科</t>
    <rPh sb="9" eb="11">
      <t>ガッカ</t>
    </rPh>
    <phoneticPr fontId="4"/>
  </si>
  <si>
    <t>　　　環境システム工学科（募集停止）</t>
    <rPh sb="3" eb="5">
      <t>カンキョウ</t>
    </rPh>
    <rPh sb="9" eb="11">
      <t>コウガク</t>
    </rPh>
    <rPh sb="11" eb="12">
      <t>ガッカ</t>
    </rPh>
    <rPh sb="13" eb="15">
      <t>ボシュウ</t>
    </rPh>
    <rPh sb="15" eb="17">
      <t>テイシ</t>
    </rPh>
    <phoneticPr fontId="4"/>
  </si>
  <si>
    <t>　　　都市システム工学科（募集停止）</t>
    <rPh sb="3" eb="5">
      <t>トシ</t>
    </rPh>
    <rPh sb="9" eb="11">
      <t>コウガク</t>
    </rPh>
    <rPh sb="11" eb="12">
      <t>カ</t>
    </rPh>
    <rPh sb="13" eb="15">
      <t>ボシュウ</t>
    </rPh>
    <rPh sb="15" eb="17">
      <t>テイシ</t>
    </rPh>
    <phoneticPr fontId="4"/>
  </si>
  <si>
    <t>　　　建築都市デザイン学科</t>
    <rPh sb="3" eb="5">
      <t>ケンチク</t>
    </rPh>
    <rPh sb="5" eb="7">
      <t>トシ</t>
    </rPh>
    <rPh sb="11" eb="12">
      <t>ガク</t>
    </rPh>
    <rPh sb="12" eb="13">
      <t>カ</t>
    </rPh>
    <phoneticPr fontId="4"/>
  </si>
  <si>
    <t xml:space="preserve"> 　　 環境都市工学科</t>
    <rPh sb="4" eb="6">
      <t>カンキョウ</t>
    </rPh>
    <rPh sb="6" eb="8">
      <t>トシ</t>
    </rPh>
    <rPh sb="8" eb="11">
      <t>コウガクカ</t>
    </rPh>
    <phoneticPr fontId="11"/>
  </si>
  <si>
    <t>　　　嘱託講師</t>
    <rPh sb="3" eb="5">
      <t>ショクタク</t>
    </rPh>
    <rPh sb="5" eb="7">
      <t>コウシ</t>
    </rPh>
    <phoneticPr fontId="5"/>
  </si>
  <si>
    <t>情報理工学部</t>
    <rPh sb="0" eb="2">
      <t>ジョウホウ</t>
    </rPh>
    <rPh sb="2" eb="4">
      <t>リコウ</t>
    </rPh>
    <rPh sb="4" eb="6">
      <t>ガクブ</t>
    </rPh>
    <phoneticPr fontId="4"/>
  </si>
  <si>
    <t xml:space="preserve"> 　　 情報理工学科</t>
    <rPh sb="4" eb="6">
      <t>ジョウホウ</t>
    </rPh>
    <rPh sb="6" eb="8">
      <t>リコウ</t>
    </rPh>
    <rPh sb="8" eb="10">
      <t>ガッカ</t>
    </rPh>
    <phoneticPr fontId="11"/>
  </si>
  <si>
    <t>　　　情報システム学科（募集停止）</t>
    <rPh sb="3" eb="5">
      <t>ジョウホウ</t>
    </rPh>
    <rPh sb="9" eb="11">
      <t>ガッカ</t>
    </rPh>
    <rPh sb="12" eb="14">
      <t>ボシュウ</t>
    </rPh>
    <rPh sb="14" eb="16">
      <t>テイシ</t>
    </rPh>
    <phoneticPr fontId="4"/>
  </si>
  <si>
    <t>　　　情報コミュニケーション学科（募集停止）</t>
    <rPh sb="3" eb="5">
      <t>ジョウホウ</t>
    </rPh>
    <rPh sb="14" eb="16">
      <t>ガッカ</t>
    </rPh>
    <phoneticPr fontId="4"/>
  </si>
  <si>
    <t>　　　メディア情報学科（募集停止）</t>
    <rPh sb="7" eb="9">
      <t>ジョウホウ</t>
    </rPh>
    <rPh sb="9" eb="11">
      <t>ガッカ</t>
    </rPh>
    <phoneticPr fontId="4"/>
  </si>
  <si>
    <t>　　　知能情報学科（募集停止）</t>
    <rPh sb="3" eb="5">
      <t>チノウ</t>
    </rPh>
    <rPh sb="5" eb="7">
      <t>ジョウホウ</t>
    </rPh>
    <rPh sb="7" eb="9">
      <t>ガッカ</t>
    </rPh>
    <phoneticPr fontId="4"/>
  </si>
  <si>
    <t>生命科学部</t>
    <rPh sb="0" eb="2">
      <t>セイメイ</t>
    </rPh>
    <rPh sb="2" eb="5">
      <t>カガクブ</t>
    </rPh>
    <phoneticPr fontId="4"/>
  </si>
  <si>
    <t>　　　応用化学科</t>
    <rPh sb="3" eb="5">
      <t>オウヨウ</t>
    </rPh>
    <rPh sb="5" eb="6">
      <t>カ</t>
    </rPh>
    <rPh sb="6" eb="8">
      <t>ガッカ</t>
    </rPh>
    <rPh sb="7" eb="8">
      <t>カ</t>
    </rPh>
    <phoneticPr fontId="4"/>
  </si>
  <si>
    <t>　　　生物工学科</t>
    <rPh sb="3" eb="5">
      <t>セイブツ</t>
    </rPh>
    <rPh sb="5" eb="8">
      <t>コウガクカ</t>
    </rPh>
    <phoneticPr fontId="4"/>
  </si>
  <si>
    <t>　　　生命情報学科</t>
    <rPh sb="3" eb="5">
      <t>セイメイ</t>
    </rPh>
    <rPh sb="5" eb="7">
      <t>ジョウホウ</t>
    </rPh>
    <rPh sb="7" eb="9">
      <t>ガッカ</t>
    </rPh>
    <phoneticPr fontId="4"/>
  </si>
  <si>
    <t>　　　生命医科学科</t>
    <rPh sb="3" eb="5">
      <t>セイメイ</t>
    </rPh>
    <rPh sb="5" eb="7">
      <t>イカ</t>
    </rPh>
    <rPh sb="7" eb="9">
      <t>ガッカ</t>
    </rPh>
    <phoneticPr fontId="4"/>
  </si>
  <si>
    <t>スポーツ健康科学部</t>
  </si>
  <si>
    <t xml:space="preserve">      スポーツ健康科学科</t>
    <phoneticPr fontId="4"/>
  </si>
  <si>
    <t xml:space="preserve"> 食マネジメント学部</t>
    <phoneticPr fontId="5"/>
  </si>
  <si>
    <t xml:space="preserve">      食マネジメント学科</t>
    <phoneticPr fontId="5"/>
  </si>
  <si>
    <t>薬学部</t>
    <rPh sb="0" eb="3">
      <t>ヤクガクブ</t>
    </rPh>
    <phoneticPr fontId="4"/>
  </si>
  <si>
    <t>　　 薬学科　　　　＊6年制</t>
    <rPh sb="3" eb="6">
      <t>ヤクガッカ</t>
    </rPh>
    <phoneticPr fontId="4"/>
  </si>
  <si>
    <t>　　 創薬科学科　＊4年制</t>
    <rPh sb="3" eb="5">
      <t>ソウヤク</t>
    </rPh>
    <rPh sb="5" eb="6">
      <t>カ</t>
    </rPh>
    <rPh sb="6" eb="8">
      <t>ガッカ</t>
    </rPh>
    <phoneticPr fontId="4"/>
  </si>
  <si>
    <t>（３）大学院学科別　</t>
    <rPh sb="3" eb="6">
      <t>ダイガクイン</t>
    </rPh>
    <rPh sb="6" eb="7">
      <t>ガク</t>
    </rPh>
    <rPh sb="7" eb="8">
      <t>カ</t>
    </rPh>
    <rPh sb="8" eb="9">
      <t>ベツ</t>
    </rPh>
    <phoneticPr fontId="4"/>
  </si>
  <si>
    <t>（単位：人）</t>
    <rPh sb="4" eb="5">
      <t>ヒト</t>
    </rPh>
    <phoneticPr fontId="4"/>
  </si>
  <si>
    <t>区分</t>
    <rPh sb="0" eb="2">
      <t>クブン</t>
    </rPh>
    <phoneticPr fontId="4"/>
  </si>
  <si>
    <t>修士課程・博士課程前期</t>
    <rPh sb="0" eb="2">
      <t>シュウシ</t>
    </rPh>
    <rPh sb="2" eb="4">
      <t>カテイ</t>
    </rPh>
    <rPh sb="5" eb="7">
      <t>ハクシ</t>
    </rPh>
    <rPh sb="7" eb="9">
      <t>カテイ</t>
    </rPh>
    <rPh sb="9" eb="11">
      <t>ゼンキ</t>
    </rPh>
    <phoneticPr fontId="4"/>
  </si>
  <si>
    <t>博士課程後期</t>
    <rPh sb="0" eb="2">
      <t>ハクシ</t>
    </rPh>
    <rPh sb="2" eb="4">
      <t>カテイ</t>
    </rPh>
    <rPh sb="4" eb="5">
      <t>ウシ</t>
    </rPh>
    <phoneticPr fontId="4"/>
  </si>
  <si>
    <t>3回生以上</t>
    <rPh sb="1" eb="2">
      <t>カイ</t>
    </rPh>
    <rPh sb="2" eb="3">
      <t>セイ</t>
    </rPh>
    <rPh sb="3" eb="5">
      <t>イジョウ</t>
    </rPh>
    <phoneticPr fontId="4"/>
  </si>
  <si>
    <t>計</t>
    <rPh sb="0" eb="1">
      <t>ケイ</t>
    </rPh>
    <phoneticPr fontId="4"/>
  </si>
  <si>
    <t>4回生以上</t>
    <rPh sb="1" eb="2">
      <t>カイ</t>
    </rPh>
    <rPh sb="2" eb="3">
      <t>セイ</t>
    </rPh>
    <rPh sb="3" eb="5">
      <t>イジョウ</t>
    </rPh>
    <phoneticPr fontId="4"/>
  </si>
  <si>
    <t>経済学研究科</t>
    <rPh sb="0" eb="3">
      <t>ケイザイガク</t>
    </rPh>
    <rPh sb="3" eb="5">
      <t>ケンキュウ</t>
    </rPh>
    <rPh sb="5" eb="6">
      <t>カ</t>
    </rPh>
    <phoneticPr fontId="4"/>
  </si>
  <si>
    <t>理工学研究科</t>
    <rPh sb="0" eb="3">
      <t>リコウガク</t>
    </rPh>
    <rPh sb="3" eb="5">
      <t>ケンキュウ</t>
    </rPh>
    <rPh sb="5" eb="6">
      <t>カ</t>
    </rPh>
    <phoneticPr fontId="4"/>
  </si>
  <si>
    <t>情報理工学研究科</t>
    <rPh sb="0" eb="2">
      <t>ジョウホウ</t>
    </rPh>
    <rPh sb="2" eb="4">
      <t>リコウ</t>
    </rPh>
    <rPh sb="4" eb="5">
      <t>ガク</t>
    </rPh>
    <rPh sb="5" eb="8">
      <t>ケンキュウカ</t>
    </rPh>
    <phoneticPr fontId="4"/>
  </si>
  <si>
    <t>生命科学研究科</t>
    <rPh sb="0" eb="2">
      <t>セイメイ</t>
    </rPh>
    <rPh sb="2" eb="4">
      <t>カガク</t>
    </rPh>
    <rPh sb="4" eb="7">
      <t>ケンキュウカ</t>
    </rPh>
    <phoneticPr fontId="4"/>
  </si>
  <si>
    <t>スポーツ健康科学研究科</t>
    <rPh sb="4" eb="6">
      <t>ケンコウ</t>
    </rPh>
    <rPh sb="6" eb="8">
      <t>カガク</t>
    </rPh>
    <rPh sb="8" eb="11">
      <t>ケンキュウカ</t>
    </rPh>
    <phoneticPr fontId="4"/>
  </si>
  <si>
    <t>薬学研究科（薬科学専攻）＊2020年4月創設</t>
    <rPh sb="0" eb="2">
      <t>ヤクガク</t>
    </rPh>
    <rPh sb="2" eb="5">
      <t>ケンキュウカ</t>
    </rPh>
    <rPh sb="6" eb="8">
      <t>ヤッカ</t>
    </rPh>
    <rPh sb="8" eb="9">
      <t>ガク</t>
    </rPh>
    <rPh sb="9" eb="11">
      <t>センコウ</t>
    </rPh>
    <rPh sb="17" eb="18">
      <t>ネン</t>
    </rPh>
    <rPh sb="19" eb="20">
      <t>ガツ</t>
    </rPh>
    <rPh sb="20" eb="22">
      <t>ソウセツ</t>
    </rPh>
    <phoneticPr fontId="5"/>
  </si>
  <si>
    <t>博士課程（4年制）</t>
    <rPh sb="0" eb="2">
      <t>ハカセ</t>
    </rPh>
    <rPh sb="2" eb="4">
      <t>カテイ</t>
    </rPh>
    <rPh sb="6" eb="7">
      <t>ネン</t>
    </rPh>
    <rPh sb="7" eb="8">
      <t>セイ</t>
    </rPh>
    <phoneticPr fontId="4"/>
  </si>
  <si>
    <t>薬学研究科（薬学専攻）</t>
    <rPh sb="0" eb="2">
      <t>ヤクガク</t>
    </rPh>
    <rPh sb="2" eb="5">
      <t>ケンキュウカ</t>
    </rPh>
    <rPh sb="6" eb="8">
      <t>ヤクガク</t>
    </rPh>
    <rPh sb="8" eb="10">
      <t>センコウ</t>
    </rPh>
    <phoneticPr fontId="4"/>
  </si>
  <si>
    <t>資料：立命館大学（BKC）</t>
    <rPh sb="0" eb="2">
      <t>シリョウ</t>
    </rPh>
    <rPh sb="3" eb="6">
      <t>リツメイカン</t>
    </rPh>
    <rPh sb="6" eb="8">
      <t>ダイガク</t>
    </rPh>
    <phoneticPr fontId="4"/>
  </si>
  <si>
    <t>８０． 児童生徒の体位の推移</t>
    <rPh sb="4" eb="6">
      <t>ジドウ</t>
    </rPh>
    <rPh sb="6" eb="8">
      <t>セイト</t>
    </rPh>
    <rPh sb="9" eb="11">
      <t>タイイ</t>
    </rPh>
    <rPh sb="12" eb="14">
      <t>スイイ</t>
    </rPh>
    <phoneticPr fontId="4"/>
  </si>
  <si>
    <t xml:space="preserve">          （単位：ｃｍ、ｋｇ）</t>
    <rPh sb="11" eb="13">
      <t>タンイ</t>
    </rPh>
    <phoneticPr fontId="4"/>
  </si>
  <si>
    <t>幼稚園</t>
    <rPh sb="0" eb="3">
      <t>ヨウチエン</t>
    </rPh>
    <phoneticPr fontId="4"/>
  </si>
  <si>
    <t>小        学        校</t>
    <rPh sb="0" eb="19">
      <t>ショウガッコウ</t>
    </rPh>
    <phoneticPr fontId="4"/>
  </si>
  <si>
    <t>中    学    校</t>
    <rPh sb="0" eb="11">
      <t>チュウガッコウ</t>
    </rPh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</si>
  <si>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</si>
  <si>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</si>
  <si>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</si>
  <si>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</si>
  <si>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</si>
  <si>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10歳</t>
    <phoneticPr fontId="4"/>
  </si>
  <si>
    <t>11歳</t>
    <phoneticPr fontId="4"/>
  </si>
  <si>
    <t>12歳</t>
    <phoneticPr fontId="4"/>
  </si>
  <si>
    <t>13歳</t>
    <phoneticPr fontId="4"/>
  </si>
  <si>
    <t>14歳</t>
    <phoneticPr fontId="4"/>
  </si>
  <si>
    <t>身
長</t>
    <rPh sb="0" eb="1">
      <t>ミ</t>
    </rPh>
    <rPh sb="6" eb="7">
      <t>チョウ</t>
    </rPh>
    <phoneticPr fontId="4"/>
  </si>
  <si>
    <t>＜男    子＞</t>
    <rPh sb="1" eb="2">
      <t>オトコ</t>
    </rPh>
    <rPh sb="6" eb="7">
      <t>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</si>
  <si>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</si>
  <si>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　＜女    子＞</t>
    <rPh sb="2" eb="3">
      <t>オンナ</t>
    </rPh>
    <rPh sb="7" eb="8">
      <t>コ</t>
    </rPh>
    <phoneticPr fontId="4"/>
  </si>
  <si>
    <t>体
重</t>
    <rPh sb="0" eb="1">
      <t>タイ</t>
    </rPh>
    <rPh sb="6" eb="7">
      <t>オモ</t>
    </rPh>
    <phoneticPr fontId="4"/>
  </si>
  <si>
    <t>令和 2年</t>
    <rPh sb="0" eb="2">
      <t>レイワ</t>
    </rPh>
    <rPh sb="4" eb="5">
      <t>ネン</t>
    </rPh>
    <phoneticPr fontId="4"/>
  </si>
  <si>
    <t>＜女    子＞</t>
    <rPh sb="1" eb="2">
      <t>オンナ</t>
    </rPh>
    <rPh sb="6" eb="7">
      <t>コ</t>
    </rPh>
    <phoneticPr fontId="4"/>
  </si>
  <si>
    <t>資料：スポーツ保健課　　学校保健統計調査　</t>
    <rPh sb="0" eb="2">
      <t>シリョウ</t>
    </rPh>
    <rPh sb="7" eb="9">
      <t>ホケン</t>
    </rPh>
    <rPh sb="9" eb="10">
      <t>カ</t>
    </rPh>
    <rPh sb="12" eb="14">
      <t>ガッコウ</t>
    </rPh>
    <rPh sb="14" eb="16">
      <t>ホケン</t>
    </rPh>
    <rPh sb="16" eb="18">
      <t>トウケイ</t>
    </rPh>
    <rPh sb="18" eb="20">
      <t>チョウサ</t>
    </rPh>
    <phoneticPr fontId="4"/>
  </si>
  <si>
    <t>　幼児課</t>
    <rPh sb="1" eb="3">
      <t>ヨウジ</t>
    </rPh>
    <rPh sb="3" eb="4">
      <t>カ</t>
    </rPh>
    <phoneticPr fontId="5"/>
  </si>
  <si>
    <t>８１． アミカホール利用状況</t>
    <rPh sb="10" eb="12">
      <t>リヨウ</t>
    </rPh>
    <rPh sb="12" eb="14">
      <t>ジョウキョウ</t>
    </rPh>
    <phoneticPr fontId="4"/>
  </si>
  <si>
    <t>（単位：日、％）</t>
    <rPh sb="1" eb="3">
      <t>タンイ</t>
    </rPh>
    <rPh sb="4" eb="5">
      <t>ヒ</t>
    </rPh>
    <phoneticPr fontId="5"/>
  </si>
  <si>
    <t>区      分</t>
    <rPh sb="0" eb="8">
      <t>クブン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</si>
  <si>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</si>
  <si>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</si>
  <si>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</si>
  <si>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</si>
  <si>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5"/>
  </si>
  <si>
    <t>開館</t>
    <rPh sb="0" eb="2">
      <t>カイカン</t>
    </rPh>
    <phoneticPr fontId="4"/>
  </si>
  <si>
    <t>日数</t>
    <rPh sb="0" eb="2">
      <t>ニッスウ</t>
    </rPh>
    <phoneticPr fontId="4"/>
  </si>
  <si>
    <t>ホール</t>
    <phoneticPr fontId="4"/>
  </si>
  <si>
    <t>利用日数</t>
    <rPh sb="0" eb="2">
      <t>リヨウ</t>
    </rPh>
    <rPh sb="2" eb="4">
      <t>ニッスウ</t>
    </rPh>
    <phoneticPr fontId="4"/>
  </si>
  <si>
    <t>利用率</t>
    <rPh sb="0" eb="3">
      <t>リヨウリツ</t>
    </rPh>
    <phoneticPr fontId="4"/>
  </si>
  <si>
    <t>リハーサル室</t>
    <rPh sb="5" eb="6">
      <t>シツ</t>
    </rPh>
    <phoneticPr fontId="4"/>
  </si>
  <si>
    <t>文化教室Ⅰ</t>
    <rPh sb="0" eb="2">
      <t>ブンカ</t>
    </rPh>
    <rPh sb="2" eb="4">
      <t>キョウシツ</t>
    </rPh>
    <phoneticPr fontId="4"/>
  </si>
  <si>
    <t>文化教室Ⅱ</t>
    <rPh sb="0" eb="2">
      <t>ブンカ</t>
    </rPh>
    <rPh sb="2" eb="4">
      <t>キョウシツ</t>
    </rPh>
    <phoneticPr fontId="4"/>
  </si>
  <si>
    <t>研修室</t>
    <rPh sb="0" eb="3">
      <t>ケンシュウシツ</t>
    </rPh>
    <phoneticPr fontId="4"/>
  </si>
  <si>
    <t>資料：草津アミカホール</t>
    <rPh sb="0" eb="2">
      <t>シリョウ</t>
    </rPh>
    <rPh sb="3" eb="5">
      <t>クサツ</t>
    </rPh>
    <phoneticPr fontId="4"/>
  </si>
  <si>
    <t>８２． クレアホール利用状況</t>
    <rPh sb="10" eb="12">
      <t>リヨウ</t>
    </rPh>
    <rPh sb="12" eb="14">
      <t>ジョウキョウ</t>
    </rPh>
    <phoneticPr fontId="4"/>
  </si>
  <si>
    <t>137</t>
  </si>
  <si>
    <t>47.4</t>
  </si>
  <si>
    <t>175</t>
  </si>
  <si>
    <t>57.0</t>
  </si>
  <si>
    <t>練習室１</t>
    <rPh sb="0" eb="3">
      <t>レンシュウシツ</t>
    </rPh>
    <phoneticPr fontId="4"/>
  </si>
  <si>
    <t>153</t>
  </si>
  <si>
    <t>49.8</t>
  </si>
  <si>
    <t>練習室２</t>
    <rPh sb="0" eb="3">
      <t>レンシュウシツ</t>
    </rPh>
    <phoneticPr fontId="4"/>
  </si>
  <si>
    <t>116</t>
  </si>
  <si>
    <t>37.8</t>
  </si>
  <si>
    <t>和室</t>
    <rPh sb="0" eb="2">
      <t>ワシツ</t>
    </rPh>
    <phoneticPr fontId="4"/>
  </si>
  <si>
    <t>145</t>
  </si>
  <si>
    <t>47.2</t>
  </si>
  <si>
    <t>展示ホール</t>
    <rPh sb="0" eb="2">
      <t>テンジ</t>
    </rPh>
    <phoneticPr fontId="4"/>
  </si>
  <si>
    <t>144</t>
  </si>
  <si>
    <t>46.9</t>
  </si>
  <si>
    <t>活動室</t>
    <rPh sb="0" eb="2">
      <t>カツドウ</t>
    </rPh>
    <rPh sb="2" eb="3">
      <t>シツ</t>
    </rPh>
    <phoneticPr fontId="4"/>
  </si>
  <si>
    <t>資料：草津クレアホール</t>
    <rPh sb="0" eb="2">
      <t>シリョウ</t>
    </rPh>
    <rPh sb="3" eb="5">
      <t>クサツ</t>
    </rPh>
    <phoneticPr fontId="4"/>
  </si>
  <si>
    <t>８３． 市民交流プラザ利用状況</t>
    <rPh sb="4" eb="6">
      <t>シミン</t>
    </rPh>
    <rPh sb="6" eb="8">
      <t>コウリュウ</t>
    </rPh>
    <rPh sb="11" eb="13">
      <t>リヨウ</t>
    </rPh>
    <rPh sb="13" eb="15">
      <t>ジョウキョウ</t>
    </rPh>
    <phoneticPr fontId="4"/>
  </si>
  <si>
    <t>（単位：人）</t>
  </si>
  <si>
    <t>令和元年度</t>
    <rPh sb="0" eb="2">
      <t>レイワ</t>
    </rPh>
    <rPh sb="2" eb="4">
      <t>ガンネン</t>
    </rPh>
    <rPh sb="4" eb="5">
      <t>ド</t>
    </rPh>
    <phoneticPr fontId="4"/>
  </si>
  <si>
    <t>利用者数</t>
    <rPh sb="0" eb="3">
      <t>リヨウシャ</t>
    </rPh>
    <rPh sb="3" eb="4">
      <t>スウ</t>
    </rPh>
    <phoneticPr fontId="4"/>
  </si>
  <si>
    <t>資料：市民交流プラザ</t>
    <rPh sb="0" eb="2">
      <t>シリョウ</t>
    </rPh>
    <rPh sb="3" eb="5">
      <t>シミン</t>
    </rPh>
    <rPh sb="5" eb="7">
      <t>コウリュウ</t>
    </rPh>
    <phoneticPr fontId="4"/>
  </si>
  <si>
    <t>８４． まちづくりセンター利用状況</t>
    <rPh sb="13" eb="15">
      <t>リヨウ</t>
    </rPh>
    <rPh sb="15" eb="17">
      <t>ジョウキョウ</t>
    </rPh>
    <phoneticPr fontId="4"/>
  </si>
  <si>
    <t>資料：まちづくり協働課</t>
  </si>
  <si>
    <t>８５． 人権センター利用状況</t>
    <phoneticPr fontId="4"/>
  </si>
  <si>
    <t>資料：人権センター</t>
    <rPh sb="0" eb="2">
      <t>シリョウ</t>
    </rPh>
    <phoneticPr fontId="4"/>
  </si>
  <si>
    <t>８６． 長寿の郷ロクハ荘利用状況</t>
    <rPh sb="4" eb="6">
      <t>チョウジュ</t>
    </rPh>
    <rPh sb="7" eb="8">
      <t>サト</t>
    </rPh>
    <rPh sb="11" eb="12">
      <t>ソウ</t>
    </rPh>
    <rPh sb="12" eb="14">
      <t>リヨウ</t>
    </rPh>
    <rPh sb="14" eb="16">
      <t>ジョウキョウ</t>
    </rPh>
    <phoneticPr fontId="4"/>
  </si>
  <si>
    <t>資料：長寿いきがい課</t>
    <rPh sb="0" eb="2">
      <t>シリョウ</t>
    </rPh>
    <rPh sb="3" eb="5">
      <t>チョウジュ</t>
    </rPh>
    <rPh sb="9" eb="10">
      <t>カ</t>
    </rPh>
    <phoneticPr fontId="4"/>
  </si>
  <si>
    <t>８７． なごみの郷利用状況</t>
    <rPh sb="8" eb="9">
      <t>サト</t>
    </rPh>
    <rPh sb="9" eb="11">
      <t>リヨウ</t>
    </rPh>
    <rPh sb="11" eb="13">
      <t>ジョウキョウ</t>
    </rPh>
    <phoneticPr fontId="4"/>
  </si>
  <si>
    <t>８８．地域まちづくりセンター利用状況</t>
    <rPh sb="3" eb="5">
      <t>チイキ</t>
    </rPh>
    <rPh sb="14" eb="16">
      <t>リヨウ</t>
    </rPh>
    <rPh sb="16" eb="18">
      <t>ジョウキョウ</t>
    </rPh>
    <phoneticPr fontId="4"/>
  </si>
  <si>
    <t>令和元年度</t>
    <rPh sb="0" eb="5">
      <t>レイワガンネンド</t>
    </rPh>
    <phoneticPr fontId="4"/>
  </si>
  <si>
    <t>志津まちづくりセンター</t>
    <rPh sb="0" eb="2">
      <t>シヅ</t>
    </rPh>
    <phoneticPr fontId="4"/>
  </si>
  <si>
    <t>志津南まちづくりセンター</t>
    <rPh sb="0" eb="2">
      <t>シヅ</t>
    </rPh>
    <rPh sb="2" eb="3">
      <t>ミナミ</t>
    </rPh>
    <phoneticPr fontId="4"/>
  </si>
  <si>
    <t>草津まちづくりセンター</t>
    <rPh sb="0" eb="2">
      <t>クサツ</t>
    </rPh>
    <phoneticPr fontId="4"/>
  </si>
  <si>
    <t>大路まちづくりセンター</t>
    <rPh sb="0" eb="2">
      <t>オオジ</t>
    </rPh>
    <phoneticPr fontId="4"/>
  </si>
  <si>
    <t>渋川まちづくりセンター</t>
    <rPh sb="0" eb="2">
      <t>シブカワ</t>
    </rPh>
    <phoneticPr fontId="4"/>
  </si>
  <si>
    <t>矢倉まちづくりセンター</t>
    <rPh sb="0" eb="2">
      <t>ヤグラ</t>
    </rPh>
    <phoneticPr fontId="4"/>
  </si>
  <si>
    <t>老上まちづくりセンター</t>
    <rPh sb="0" eb="1">
      <t>オイ</t>
    </rPh>
    <rPh sb="1" eb="2">
      <t>カミ</t>
    </rPh>
    <phoneticPr fontId="4"/>
  </si>
  <si>
    <t>老上西まちづくりセンター</t>
    <rPh sb="0" eb="1">
      <t>オイ</t>
    </rPh>
    <rPh sb="1" eb="2">
      <t>カミ</t>
    </rPh>
    <rPh sb="2" eb="3">
      <t>ニシ</t>
    </rPh>
    <phoneticPr fontId="5"/>
  </si>
  <si>
    <t>玉川まちづくりセンター</t>
    <rPh sb="0" eb="2">
      <t>タマガワ</t>
    </rPh>
    <phoneticPr fontId="4"/>
  </si>
  <si>
    <t>南笠東まちづくりセンター</t>
    <rPh sb="0" eb="3">
      <t>ミナミガサヒガシ</t>
    </rPh>
    <phoneticPr fontId="4"/>
  </si>
  <si>
    <t>山田まちづくりセンター</t>
    <rPh sb="0" eb="2">
      <t>ヤマダ</t>
    </rPh>
    <phoneticPr fontId="4"/>
  </si>
  <si>
    <t>笠縫まちづくりセンター</t>
    <rPh sb="0" eb="2">
      <t>カサヌイ</t>
    </rPh>
    <phoneticPr fontId="4"/>
  </si>
  <si>
    <t>笠縫東まちづくりセンター</t>
    <rPh sb="0" eb="2">
      <t>カサヌイ</t>
    </rPh>
    <rPh sb="2" eb="3">
      <t>ヒガシ</t>
    </rPh>
    <phoneticPr fontId="4"/>
  </si>
  <si>
    <t>常盤まちづくりセンター</t>
    <rPh sb="0" eb="2">
      <t>トキワ</t>
    </rPh>
    <phoneticPr fontId="4"/>
  </si>
  <si>
    <t>資料：まちづくり協働課</t>
    <rPh sb="0" eb="2">
      <t>シリョウ</t>
    </rPh>
    <rPh sb="8" eb="10">
      <t>キョウドウ</t>
    </rPh>
    <rPh sb="10" eb="11">
      <t>カ</t>
    </rPh>
    <phoneticPr fontId="4"/>
  </si>
  <si>
    <t>８９． 社会体育施設等利用状況</t>
    <rPh sb="4" eb="6">
      <t>シャカイ</t>
    </rPh>
    <rPh sb="6" eb="8">
      <t>タイイク</t>
    </rPh>
    <rPh sb="8" eb="10">
      <t>シセツ</t>
    </rPh>
    <rPh sb="10" eb="11">
      <t>トウ</t>
    </rPh>
    <rPh sb="11" eb="13">
      <t>リヨウ</t>
    </rPh>
    <rPh sb="13" eb="15">
      <t>ジョウキョウ</t>
    </rPh>
    <phoneticPr fontId="4"/>
  </si>
  <si>
    <t>（単位：件、人）</t>
    <rPh sb="1" eb="3">
      <t>タンイ</t>
    </rPh>
    <rPh sb="4" eb="5">
      <t>ケン</t>
    </rPh>
    <rPh sb="6" eb="7">
      <t>ヒト</t>
    </rPh>
    <phoneticPr fontId="4"/>
  </si>
  <si>
    <t>区  分</t>
    <rPh sb="0" eb="4">
      <t>クブン</t>
    </rPh>
    <phoneticPr fontId="4"/>
  </si>
  <si>
    <t>総      数</t>
    <rPh sb="0" eb="8">
      <t>ソウスウ</t>
    </rPh>
    <phoneticPr fontId="4"/>
  </si>
  <si>
    <t>市民体育館</t>
    <rPh sb="0" eb="2">
      <t>シミン</t>
    </rPh>
    <rPh sb="2" eb="5">
      <t>タイイクカン</t>
    </rPh>
    <phoneticPr fontId="4"/>
  </si>
  <si>
    <t>野村グラウンド</t>
    <rPh sb="0" eb="2">
      <t>ノムラ</t>
    </rPh>
    <phoneticPr fontId="4"/>
  </si>
  <si>
    <t>野村テニスコート</t>
    <rPh sb="0" eb="2">
      <t>ノムラ</t>
    </rPh>
    <phoneticPr fontId="4"/>
  </si>
  <si>
    <t>件数</t>
    <rPh sb="0" eb="2">
      <t>ケンスウ</t>
    </rPh>
    <phoneticPr fontId="4"/>
  </si>
  <si>
    <t>利用者</t>
    <rPh sb="0" eb="3">
      <t>リヨウシャ</t>
    </rPh>
    <phoneticPr fontId="4"/>
  </si>
  <si>
    <t>-</t>
    <phoneticPr fontId="5"/>
  </si>
  <si>
    <t>令和元年度</t>
    <rPh sb="0" eb="5">
      <t>レイワガンネンド</t>
    </rPh>
    <phoneticPr fontId="5"/>
  </si>
  <si>
    <t>総合体育館</t>
    <rPh sb="0" eb="2">
      <t>ソウゴウ</t>
    </rPh>
    <rPh sb="2" eb="5">
      <t>タイイクカン</t>
    </rPh>
    <phoneticPr fontId="4"/>
  </si>
  <si>
    <t>武道館</t>
    <rPh sb="0" eb="3">
      <t>ブドウカン</t>
    </rPh>
    <phoneticPr fontId="4"/>
  </si>
  <si>
    <t>ふれあい運動場</t>
    <rPh sb="4" eb="6">
      <t>ウンドウ</t>
    </rPh>
    <rPh sb="6" eb="7">
      <t>バ</t>
    </rPh>
    <phoneticPr fontId="4"/>
  </si>
  <si>
    <t>ふれあい体育館</t>
    <rPh sb="4" eb="7">
      <t>タイイクカン</t>
    </rPh>
    <phoneticPr fontId="4"/>
  </si>
  <si>
    <t>ロクハ公園プール</t>
    <rPh sb="3" eb="5">
      <t>コウエン</t>
    </rPh>
    <phoneticPr fontId="4"/>
  </si>
  <si>
    <t>弾正公園テニスコート</t>
    <rPh sb="0" eb="1">
      <t>ダンジョウ</t>
    </rPh>
    <rPh sb="1" eb="2">
      <t>セイ</t>
    </rPh>
    <rPh sb="2" eb="4">
      <t>コウエン</t>
    </rPh>
    <phoneticPr fontId="4"/>
  </si>
  <si>
    <t>草津グリーンスタジアム</t>
    <rPh sb="0" eb="2">
      <t>クサツ</t>
    </rPh>
    <phoneticPr fontId="4"/>
  </si>
  <si>
    <t>三ツ池運動公園</t>
    <rPh sb="0" eb="1">
      <t>ミ</t>
    </rPh>
    <rPh sb="2" eb="3">
      <t>イケ</t>
    </rPh>
    <rPh sb="3" eb="4">
      <t>ウン</t>
    </rPh>
    <rPh sb="4" eb="5">
      <t>ドウ</t>
    </rPh>
    <rPh sb="5" eb="7">
      <t>コウエン</t>
    </rPh>
    <phoneticPr fontId="4"/>
  </si>
  <si>
    <t>入場者</t>
    <rPh sb="0" eb="3">
      <t>ニュウジョウシャ</t>
    </rPh>
    <phoneticPr fontId="4"/>
  </si>
  <si>
    <t>三ツ池テニスコート</t>
    <rPh sb="0" eb="1">
      <t>ミ</t>
    </rPh>
    <rPh sb="2" eb="3">
      <t>イケ</t>
    </rPh>
    <phoneticPr fontId="5"/>
  </si>
  <si>
    <t>くさつシティアリーナ</t>
    <phoneticPr fontId="5"/>
  </si>
  <si>
    <t>件数</t>
    <rPh sb="0" eb="2">
      <t>ケンスウ</t>
    </rPh>
    <phoneticPr fontId="5"/>
  </si>
  <si>
    <t>利用者</t>
    <rPh sb="0" eb="3">
      <t>リヨウシャ</t>
    </rPh>
    <phoneticPr fontId="5"/>
  </si>
  <si>
    <t>資料：公園緑地課、スポーツ保健課</t>
    <rPh sb="0" eb="2">
      <t>シリョウ</t>
    </rPh>
    <rPh sb="3" eb="5">
      <t>コウエン</t>
    </rPh>
    <rPh sb="5" eb="7">
      <t>リョクチ</t>
    </rPh>
    <rPh sb="7" eb="8">
      <t>カ</t>
    </rPh>
    <rPh sb="13" eb="15">
      <t>ホケン</t>
    </rPh>
    <rPh sb="15" eb="16">
      <t>カ</t>
    </rPh>
    <phoneticPr fontId="4"/>
  </si>
  <si>
    <t>９０． 市立学校体育施設開放状況（令和元年度）</t>
    <rPh sb="4" eb="6">
      <t>シリツ</t>
    </rPh>
    <rPh sb="6" eb="8">
      <t>ガッコウ</t>
    </rPh>
    <rPh sb="8" eb="10">
      <t>タイイク</t>
    </rPh>
    <rPh sb="10" eb="12">
      <t>シセツ</t>
    </rPh>
    <rPh sb="12" eb="14">
      <t>カイホウ</t>
    </rPh>
    <rPh sb="14" eb="16">
      <t>ジョウキョウ</t>
    </rPh>
    <rPh sb="17" eb="19">
      <t>レイワ</t>
    </rPh>
    <rPh sb="19" eb="21">
      <t>ガンネン</t>
    </rPh>
    <rPh sb="20" eb="22">
      <t>ネンド</t>
    </rPh>
    <phoneticPr fontId="4"/>
  </si>
  <si>
    <t xml:space="preserve">                       （単位：日）</t>
    <rPh sb="24" eb="26">
      <t>タンイ</t>
    </rPh>
    <rPh sb="27" eb="28">
      <t>ヒ</t>
    </rPh>
    <phoneticPr fontId="4"/>
  </si>
  <si>
    <t>体育館</t>
    <phoneticPr fontId="4"/>
  </si>
  <si>
    <t>グラウンド</t>
    <phoneticPr fontId="4"/>
  </si>
  <si>
    <t>開放日数</t>
    <rPh sb="0" eb="2">
      <t>カイホウ</t>
    </rPh>
    <rPh sb="2" eb="4">
      <t>ニッスウ</t>
    </rPh>
    <phoneticPr fontId="4"/>
  </si>
  <si>
    <t>小学校</t>
    <rPh sb="0" eb="3">
      <t>ショウガッコウ</t>
    </rPh>
    <phoneticPr fontId="4"/>
  </si>
  <si>
    <t>　志津</t>
    <rPh sb="1" eb="3">
      <t>シヅ</t>
    </rPh>
    <phoneticPr fontId="4"/>
  </si>
  <si>
    <t>　志津南</t>
    <rPh sb="1" eb="3">
      <t>シヅ</t>
    </rPh>
    <rPh sb="3" eb="4">
      <t>ミナミ</t>
    </rPh>
    <phoneticPr fontId="4"/>
  </si>
  <si>
    <t>　草津</t>
    <rPh sb="1" eb="3">
      <t>クサツ</t>
    </rPh>
    <phoneticPr fontId="4"/>
  </si>
  <si>
    <t>　草津第二</t>
    <rPh sb="1" eb="3">
      <t>クサツ</t>
    </rPh>
    <rPh sb="3" eb="5">
      <t>ダイニ</t>
    </rPh>
    <phoneticPr fontId="4"/>
  </si>
  <si>
    <t>　渋川</t>
    <rPh sb="1" eb="3">
      <t>シブカワ</t>
    </rPh>
    <phoneticPr fontId="4"/>
  </si>
  <si>
    <t>　矢倉</t>
    <rPh sb="1" eb="3">
      <t>ヤグラ</t>
    </rPh>
    <phoneticPr fontId="4"/>
  </si>
  <si>
    <t>　老上</t>
    <rPh sb="1" eb="2">
      <t>オ</t>
    </rPh>
    <rPh sb="2" eb="3">
      <t>カミ</t>
    </rPh>
    <phoneticPr fontId="4"/>
  </si>
  <si>
    <t>　老上西</t>
    <rPh sb="1" eb="2">
      <t>オ</t>
    </rPh>
    <rPh sb="2" eb="3">
      <t>ウエ</t>
    </rPh>
    <rPh sb="3" eb="4">
      <t>ニシ</t>
    </rPh>
    <phoneticPr fontId="5"/>
  </si>
  <si>
    <t>　玉川</t>
    <rPh sb="1" eb="3">
      <t>タマガワ</t>
    </rPh>
    <phoneticPr fontId="4"/>
  </si>
  <si>
    <t>　南笠東</t>
    <rPh sb="1" eb="2">
      <t>ミナミ</t>
    </rPh>
    <rPh sb="2" eb="3">
      <t>カサ</t>
    </rPh>
    <rPh sb="3" eb="4">
      <t>ヒガシ</t>
    </rPh>
    <phoneticPr fontId="4"/>
  </si>
  <si>
    <t>　山田</t>
    <rPh sb="1" eb="3">
      <t>ヤマダ</t>
    </rPh>
    <phoneticPr fontId="4"/>
  </si>
  <si>
    <t>　笠縫</t>
    <rPh sb="1" eb="3">
      <t>カサヌイ</t>
    </rPh>
    <phoneticPr fontId="4"/>
  </si>
  <si>
    <t>　笠縫東</t>
    <rPh sb="1" eb="3">
      <t>カサヌイ</t>
    </rPh>
    <rPh sb="3" eb="4">
      <t>ヒガシ</t>
    </rPh>
    <phoneticPr fontId="4"/>
  </si>
  <si>
    <t>　常盤</t>
    <rPh sb="1" eb="3">
      <t>トキワ</t>
    </rPh>
    <phoneticPr fontId="4"/>
  </si>
  <si>
    <t>中学校</t>
    <rPh sb="0" eb="3">
      <t>チュウガッコウ</t>
    </rPh>
    <phoneticPr fontId="4"/>
  </si>
  <si>
    <t>　高穂</t>
    <rPh sb="1" eb="2">
      <t>タカ</t>
    </rPh>
    <rPh sb="2" eb="3">
      <t>ホ</t>
    </rPh>
    <phoneticPr fontId="4"/>
  </si>
  <si>
    <t>　老上</t>
    <rPh sb="1" eb="2">
      <t>ロウ</t>
    </rPh>
    <rPh sb="2" eb="3">
      <t>ウエ</t>
    </rPh>
    <phoneticPr fontId="4"/>
  </si>
  <si>
    <t>　松原</t>
    <rPh sb="1" eb="3">
      <t>マツバラ</t>
    </rPh>
    <phoneticPr fontId="4"/>
  </si>
  <si>
    <t>　新堂</t>
    <rPh sb="1" eb="3">
      <t>シンドウ</t>
    </rPh>
    <phoneticPr fontId="4"/>
  </si>
  <si>
    <t>資料：スポーツ保健課</t>
    <rPh sb="0" eb="2">
      <t>シリョウ</t>
    </rPh>
    <rPh sb="7" eb="9">
      <t>ホケン</t>
    </rPh>
    <rPh sb="9" eb="10">
      <t>カ</t>
    </rPh>
    <phoneticPr fontId="4"/>
  </si>
  <si>
    <r>
      <t>（注）１.渋川小学校、南笠東小学校及び各中学校</t>
    </r>
    <r>
      <rPr>
        <sz val="11"/>
        <rFont val="ＭＳ Ｐゴシック"/>
        <family val="3"/>
        <charset val="128"/>
      </rPr>
      <t>のグラウンド</t>
    </r>
    <r>
      <rPr>
        <sz val="11"/>
        <color theme="1"/>
        <rFont val="ＭＳ Ｐゴシック"/>
        <family val="3"/>
        <charset val="128"/>
      </rPr>
      <t>、老上中学校体育館は未開放</t>
    </r>
    <rPh sb="1" eb="2">
      <t>チュウ</t>
    </rPh>
    <rPh sb="5" eb="7">
      <t>シブカワ</t>
    </rPh>
    <rPh sb="7" eb="10">
      <t>ショウガッコウ</t>
    </rPh>
    <rPh sb="11" eb="12">
      <t>ミナミ</t>
    </rPh>
    <rPh sb="12" eb="13">
      <t>ガサ</t>
    </rPh>
    <rPh sb="13" eb="14">
      <t>ヒガシ</t>
    </rPh>
    <rPh sb="14" eb="17">
      <t>ショウガッコウ</t>
    </rPh>
    <rPh sb="17" eb="18">
      <t>オヨ</t>
    </rPh>
    <rPh sb="19" eb="23">
      <t>カクチュウガッコウ</t>
    </rPh>
    <rPh sb="30" eb="31">
      <t>オ</t>
    </rPh>
    <rPh sb="31" eb="32">
      <t>ウエ</t>
    </rPh>
    <rPh sb="32" eb="33">
      <t>ナカ</t>
    </rPh>
    <rPh sb="33" eb="35">
      <t>ガッコウ</t>
    </rPh>
    <rPh sb="35" eb="37">
      <t>タイイク</t>
    </rPh>
    <rPh sb="37" eb="38">
      <t>カン</t>
    </rPh>
    <rPh sb="39" eb="42">
      <t>ミカイホウ</t>
    </rPh>
    <phoneticPr fontId="4"/>
  </si>
  <si>
    <t>９１． 図書館利用状況</t>
    <rPh sb="4" eb="7">
      <t>トショカン</t>
    </rPh>
    <rPh sb="7" eb="9">
      <t>リヨウ</t>
    </rPh>
    <rPh sb="9" eb="11">
      <t>ジョウキョウ</t>
    </rPh>
    <phoneticPr fontId="4"/>
  </si>
  <si>
    <t>（単位：千冊、人、団体）</t>
    <rPh sb="1" eb="3">
      <t>タンイ</t>
    </rPh>
    <rPh sb="4" eb="6">
      <t>センサツ</t>
    </rPh>
    <rPh sb="7" eb="8">
      <t>ヒト</t>
    </rPh>
    <rPh sb="9" eb="11">
      <t>ダンタイ</t>
    </rPh>
    <phoneticPr fontId="5"/>
  </si>
  <si>
    <t>蔵書冊数</t>
    <rPh sb="0" eb="2">
      <t>ゾウショ</t>
    </rPh>
    <rPh sb="2" eb="4">
      <t>サッスウ</t>
    </rPh>
    <phoneticPr fontId="4"/>
  </si>
  <si>
    <t>貸出利用者数</t>
    <rPh sb="0" eb="2">
      <t>カシダシ</t>
    </rPh>
    <rPh sb="2" eb="4">
      <t>リヨウ</t>
    </rPh>
    <rPh sb="4" eb="5">
      <t>シャ</t>
    </rPh>
    <rPh sb="5" eb="6">
      <t>スウ</t>
    </rPh>
    <phoneticPr fontId="4"/>
  </si>
  <si>
    <t>貸出冊数</t>
    <rPh sb="0" eb="2">
      <t>カシダシ</t>
    </rPh>
    <rPh sb="2" eb="4">
      <t>サッスウ</t>
    </rPh>
    <phoneticPr fontId="4"/>
  </si>
  <si>
    <t xml:space="preserve">   うち</t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</si>
  <si>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</si>
  <si>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</si>
  <si>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児童書</t>
    <rPh sb="0" eb="3">
      <t>ジドウショ</t>
    </rPh>
    <phoneticPr fontId="4"/>
  </si>
  <si>
    <t>うち児童</t>
    <rPh sb="2" eb="4">
      <t>ジドウ</t>
    </rPh>
    <phoneticPr fontId="4"/>
  </si>
  <si>
    <t>資料：図書館、南草津図書館</t>
    <rPh sb="0" eb="2">
      <t>シリョウ</t>
    </rPh>
    <rPh sb="3" eb="6">
      <t>トショカン</t>
    </rPh>
    <rPh sb="7" eb="10">
      <t>ミナミクサツ</t>
    </rPh>
    <rPh sb="10" eb="13">
      <t>トショカン</t>
    </rPh>
    <phoneticPr fontId="4"/>
  </si>
  <si>
    <t>（注）1.児童は、中学生までを対象とする</t>
    <rPh sb="1" eb="2">
      <t>チュウ</t>
    </rPh>
    <phoneticPr fontId="4"/>
  </si>
  <si>
    <t xml:space="preserve">       2.蔵書冊数は、雑誌・視聴覚資料を含む</t>
    <rPh sb="9" eb="11">
      <t>ゾウショ</t>
    </rPh>
    <rPh sb="11" eb="13">
      <t>サッスウ</t>
    </rPh>
    <rPh sb="15" eb="17">
      <t>ザッシ</t>
    </rPh>
    <rPh sb="18" eb="21">
      <t>シチョウカク</t>
    </rPh>
    <rPh sb="21" eb="23">
      <t>シリョウ</t>
    </rPh>
    <rPh sb="24" eb="25">
      <t>フク</t>
    </rPh>
    <phoneticPr fontId="4"/>
  </si>
  <si>
    <t xml:space="preserve">       3.貸出利用者数は、当該年度で1回以上貸出利用をした人数（延べ人数ではない）</t>
    <rPh sb="9" eb="11">
      <t>カシダシ</t>
    </rPh>
    <rPh sb="11" eb="14">
      <t>リヨウシャ</t>
    </rPh>
    <rPh sb="14" eb="15">
      <t>スウ</t>
    </rPh>
    <rPh sb="17" eb="19">
      <t>トウガイ</t>
    </rPh>
    <rPh sb="19" eb="21">
      <t>ネンド</t>
    </rPh>
    <rPh sb="23" eb="24">
      <t>カイ</t>
    </rPh>
    <rPh sb="24" eb="26">
      <t>イジョウ</t>
    </rPh>
    <rPh sb="26" eb="28">
      <t>カシダシ</t>
    </rPh>
    <rPh sb="28" eb="30">
      <t>リヨウ</t>
    </rPh>
    <rPh sb="33" eb="35">
      <t>ニンズウ</t>
    </rPh>
    <rPh sb="36" eb="37">
      <t>ノ</t>
    </rPh>
    <rPh sb="38" eb="40">
      <t>ニンズウ</t>
    </rPh>
    <phoneticPr fontId="4"/>
  </si>
  <si>
    <t xml:space="preserve">       4.全て草津図書館と南草津図書館の合計数</t>
    <rPh sb="9" eb="10">
      <t>スベ</t>
    </rPh>
    <rPh sb="11" eb="13">
      <t>クサツ</t>
    </rPh>
    <rPh sb="13" eb="16">
      <t>トショカン</t>
    </rPh>
    <rPh sb="17" eb="20">
      <t>ミナミクサツ</t>
    </rPh>
    <rPh sb="20" eb="23">
      <t>トショカン</t>
    </rPh>
    <rPh sb="24" eb="26">
      <t>ゴウケイ</t>
    </rPh>
    <rPh sb="26" eb="27">
      <t>スウ</t>
    </rPh>
    <phoneticPr fontId="5"/>
  </si>
  <si>
    <t>９２． 指定文化財等の現況</t>
    <rPh sb="4" eb="6">
      <t>シテイ</t>
    </rPh>
    <rPh sb="6" eb="9">
      <t>ブンカザイ</t>
    </rPh>
    <rPh sb="9" eb="10">
      <t>トウ</t>
    </rPh>
    <rPh sb="11" eb="13">
      <t>ゲンキョウ</t>
    </rPh>
    <phoneticPr fontId="4"/>
  </si>
  <si>
    <t>区　　　　分</t>
    <rPh sb="0" eb="6">
      <t>クブン</t>
    </rPh>
    <phoneticPr fontId="4"/>
  </si>
  <si>
    <t>国指定等</t>
    <rPh sb="0" eb="1">
      <t>クニ</t>
    </rPh>
    <rPh sb="1" eb="3">
      <t>シテイ</t>
    </rPh>
    <rPh sb="3" eb="4">
      <t>トウ</t>
    </rPh>
    <phoneticPr fontId="4"/>
  </si>
  <si>
    <t>県指定</t>
    <rPh sb="0" eb="1">
      <t>ケン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</si>
  <si>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</si>
  <si>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滋賀県</t>
    <rPh sb="0" eb="3">
      <t>シガケン</t>
    </rPh>
    <phoneticPr fontId="4"/>
  </si>
  <si>
    <t>草津市</t>
    <rPh sb="0" eb="3">
      <t>クサツシ</t>
    </rPh>
    <phoneticPr fontId="4"/>
  </si>
  <si>
    <t>有形文化財</t>
    <rPh sb="0" eb="2">
      <t>ユウケイ</t>
    </rPh>
    <rPh sb="2" eb="5">
      <t>ブンカザイ</t>
    </rPh>
    <phoneticPr fontId="4"/>
  </si>
  <si>
    <t>　　　建　造　物</t>
    <rPh sb="3" eb="8">
      <t>ケンゾウブツ</t>
    </rPh>
    <phoneticPr fontId="4"/>
  </si>
  <si>
    <t>美術工芸品</t>
    <rPh sb="0" eb="2">
      <t>ビジュツ</t>
    </rPh>
    <rPh sb="2" eb="5">
      <t>コウゲイヒン</t>
    </rPh>
    <phoneticPr fontId="4"/>
  </si>
  <si>
    <t>絵　　　 画</t>
    <rPh sb="0" eb="6">
      <t>カイガ</t>
    </rPh>
    <phoneticPr fontId="4"/>
  </si>
  <si>
    <t>彫　　　 刻</t>
    <rPh sb="0" eb="6">
      <t>チョウコク</t>
    </rPh>
    <phoneticPr fontId="4"/>
  </si>
  <si>
    <t>工　芸　品</t>
    <rPh sb="0" eb="5">
      <t>コウゲイヒン</t>
    </rPh>
    <phoneticPr fontId="4"/>
  </si>
  <si>
    <t>書籍・典籍・古文書等</t>
    <rPh sb="0" eb="2">
      <t>ショセキ</t>
    </rPh>
    <rPh sb="3" eb="5">
      <t>テンセキ</t>
    </rPh>
    <rPh sb="6" eb="7">
      <t>コ</t>
    </rPh>
    <rPh sb="7" eb="9">
      <t>コブンショ</t>
    </rPh>
    <rPh sb="9" eb="10">
      <t>トウ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</si>
  <si>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</si>
  <si>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</si>
  <si>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無 形 文 化 財</t>
    <rPh sb="0" eb="3">
      <t>ムケイ</t>
    </rPh>
    <rPh sb="4" eb="9">
      <t>ブンカザイ</t>
    </rPh>
    <phoneticPr fontId="4"/>
  </si>
  <si>
    <t>②</t>
  </si>
  <si>
    <t>民俗
文化財</t>
    <rPh sb="0" eb="2">
      <t>ミンゾク</t>
    </rPh>
    <rPh sb="3" eb="6">
      <t>ブンカザイ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</si>
  <si>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</si>
  <si>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</si>
  <si>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記念物</t>
    <rPh sb="0" eb="3">
      <t>キネンブツ</t>
    </rPh>
    <phoneticPr fontId="4"/>
  </si>
  <si>
    <t>史　　　　跡</t>
    <rPh sb="0" eb="6">
      <t>シセキ</t>
    </rPh>
    <phoneticPr fontId="4"/>
  </si>
  <si>
    <t>名　　　　勝</t>
    <rPh sb="0" eb="6">
      <t>メイショウ</t>
    </rPh>
    <phoneticPr fontId="4"/>
  </si>
  <si>
    <t>天然記念物</t>
    <rPh sb="0" eb="5">
      <t>テンネンキネンブツ</t>
    </rPh>
    <phoneticPr fontId="4"/>
  </si>
  <si>
    <t>名勝 ・史跡</t>
    <rPh sb="0" eb="2">
      <t>メイショウ</t>
    </rPh>
    <rPh sb="4" eb="6">
      <t>シセキ</t>
    </rPh>
    <phoneticPr fontId="4"/>
  </si>
  <si>
    <t>選定</t>
    <rPh sb="0" eb="2">
      <t>センテイ</t>
    </rPh>
    <phoneticPr fontId="4"/>
  </si>
  <si>
    <t>重要文化的景観</t>
    <rPh sb="0" eb="2">
      <t>ジュウヨウ</t>
    </rPh>
    <rPh sb="2" eb="5">
      <t>ブンカテキ</t>
    </rPh>
    <rPh sb="5" eb="7">
      <t>ケイカン</t>
    </rPh>
    <phoneticPr fontId="4"/>
  </si>
  <si>
    <t>伝統的建造物群</t>
    <rPh sb="0" eb="3">
      <t>デントウテキ</t>
    </rPh>
    <rPh sb="3" eb="6">
      <t>ケンゾウブツ</t>
    </rPh>
    <rPh sb="6" eb="7">
      <t>グン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</si>
  <si>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</si>
  <si>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④</t>
  </si>
  <si>
    <t>③</t>
  </si>
  <si>
    <t>選択</t>
    <rPh sb="0" eb="2">
      <t>センタク</t>
    </rPh>
    <phoneticPr fontId="4"/>
  </si>
  <si>
    <t>無形文化財</t>
    <rPh sb="0" eb="2">
      <t>ムケイ</t>
    </rPh>
    <rPh sb="2" eb="5">
      <t>ブンカザイ</t>
    </rPh>
    <phoneticPr fontId="4"/>
  </si>
  <si>
    <t>登録</t>
    <rPh sb="0" eb="2">
      <t>トウロク</t>
    </rPh>
    <phoneticPr fontId="4"/>
  </si>
  <si>
    <t>有形文化財（建造物）</t>
    <rPh sb="0" eb="2">
      <t>ユウケイ</t>
    </rPh>
    <rPh sb="2" eb="5">
      <t>ブンカザイ</t>
    </rPh>
    <rPh sb="6" eb="8">
      <t>ケンゾウ</t>
    </rPh>
    <rPh sb="8" eb="9">
      <t>ブツ</t>
    </rPh>
    <phoneticPr fontId="4"/>
  </si>
  <si>
    <t>有形文化財（美術工芸品）</t>
    <rPh sb="0" eb="2">
      <t>ユウケイ</t>
    </rPh>
    <rPh sb="2" eb="5">
      <t>ブンカザイ</t>
    </rPh>
    <rPh sb="6" eb="8">
      <t>ビジュツ</t>
    </rPh>
    <rPh sb="8" eb="11">
      <t>コウゲイヒン</t>
    </rPh>
    <phoneticPr fontId="4"/>
  </si>
  <si>
    <t>総　　　　数</t>
    <rPh sb="0" eb="6">
      <t>ソウスウ</t>
    </rPh>
    <phoneticPr fontId="4"/>
  </si>
  <si>
    <t>⑤</t>
  </si>
  <si>
    <t>資料：歴史文化財課</t>
    <rPh sb="0" eb="2">
      <t>シリョウ</t>
    </rPh>
    <rPh sb="3" eb="9">
      <t>レキシブンカザイカ</t>
    </rPh>
    <phoneticPr fontId="4"/>
  </si>
  <si>
    <t>（注）1．令和2年3月31日現在</t>
    <rPh sb="1" eb="2">
      <t>チュウ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4"/>
  </si>
  <si>
    <t>　　　2．国指定文化財の有形文化財のうち（）内の数値は、「国宝」を示し、内数である</t>
    <rPh sb="5" eb="6">
      <t>クニ</t>
    </rPh>
    <rPh sb="6" eb="8">
      <t>シテイ</t>
    </rPh>
    <rPh sb="8" eb="11">
      <t>ブンカザイ</t>
    </rPh>
    <rPh sb="12" eb="14">
      <t>ユウケイ</t>
    </rPh>
    <rPh sb="14" eb="17">
      <t>ブンカザイ</t>
    </rPh>
    <rPh sb="22" eb="23">
      <t>ナイ</t>
    </rPh>
    <rPh sb="24" eb="26">
      <t>スウチ</t>
    </rPh>
    <rPh sb="29" eb="31">
      <t>コクホウ</t>
    </rPh>
    <rPh sb="33" eb="34">
      <t>シメ</t>
    </rPh>
    <rPh sb="36" eb="37">
      <t>ウチ</t>
    </rPh>
    <rPh sb="37" eb="38">
      <t>スウ</t>
    </rPh>
    <phoneticPr fontId="4"/>
  </si>
  <si>
    <t>　　　3．国指定文化財の史跡・名勝・天然記念物のうち（）内の数値は、「特別」を示し、内数である</t>
    <rPh sb="5" eb="6">
      <t>クニ</t>
    </rPh>
    <rPh sb="6" eb="8">
      <t>シテイ</t>
    </rPh>
    <rPh sb="8" eb="11">
      <t>ブンカザイ</t>
    </rPh>
    <rPh sb="12" eb="14">
      <t>シセキ</t>
    </rPh>
    <rPh sb="15" eb="17">
      <t>メイショウ</t>
    </rPh>
    <rPh sb="18" eb="20">
      <t>テンネン</t>
    </rPh>
    <rPh sb="20" eb="23">
      <t>キネンブツ</t>
    </rPh>
    <rPh sb="28" eb="29">
      <t>ナイ</t>
    </rPh>
    <rPh sb="30" eb="32">
      <t>スウチ</t>
    </rPh>
    <rPh sb="35" eb="37">
      <t>トクベツ</t>
    </rPh>
    <rPh sb="39" eb="40">
      <t>シメ</t>
    </rPh>
    <rPh sb="42" eb="44">
      <t>ウチスウ</t>
    </rPh>
    <phoneticPr fontId="4"/>
  </si>
  <si>
    <t>　　　4．無形文化財・選定保存技術のうち○内の数値は、「認定者数・団体数」を示す</t>
    <rPh sb="5" eb="7">
      <t>ムケイ</t>
    </rPh>
    <rPh sb="7" eb="10">
      <t>ブンカザイ</t>
    </rPh>
    <rPh sb="11" eb="13">
      <t>センテイ</t>
    </rPh>
    <rPh sb="13" eb="15">
      <t>ホゾン</t>
    </rPh>
    <rPh sb="15" eb="17">
      <t>ギジュツ</t>
    </rPh>
    <rPh sb="21" eb="22">
      <t>ナイ</t>
    </rPh>
    <rPh sb="23" eb="25">
      <t>スウチ</t>
    </rPh>
    <rPh sb="28" eb="31">
      <t>ニンテイシャ</t>
    </rPh>
    <rPh sb="31" eb="32">
      <t>スウ</t>
    </rPh>
    <rPh sb="33" eb="35">
      <t>ダンタイ</t>
    </rPh>
    <rPh sb="35" eb="36">
      <t>スウ</t>
    </rPh>
    <rPh sb="38" eb="39">
      <t>シメ</t>
    </rPh>
    <phoneticPr fontId="4"/>
  </si>
  <si>
    <t>　　　5．有形文化財・無形文化財・民俗文化財・記念物の欄は、「指定」を示す</t>
    <rPh sb="5" eb="7">
      <t>ユウケイ</t>
    </rPh>
    <rPh sb="7" eb="10">
      <t>ブンカザイ</t>
    </rPh>
    <rPh sb="11" eb="13">
      <t>ムケイ</t>
    </rPh>
    <rPh sb="13" eb="16">
      <t>ブンカザイ</t>
    </rPh>
    <rPh sb="17" eb="19">
      <t>ミンゾク</t>
    </rPh>
    <rPh sb="19" eb="22">
      <t>ブンカザイ</t>
    </rPh>
    <rPh sb="23" eb="26">
      <t>キネンブツ</t>
    </rPh>
    <rPh sb="27" eb="28">
      <t>ラン</t>
    </rPh>
    <rPh sb="31" eb="33">
      <t>シテイ</t>
    </rPh>
    <rPh sb="35" eb="36">
      <t>シメ</t>
    </rPh>
    <phoneticPr fontId="4"/>
  </si>
  <si>
    <t>９３． 宗教法人事業所数</t>
    <rPh sb="4" eb="6">
      <t>シュウキョウ</t>
    </rPh>
    <rPh sb="6" eb="8">
      <t>ホウジン</t>
    </rPh>
    <rPh sb="8" eb="11">
      <t>ジギョウショ</t>
    </rPh>
    <rPh sb="11" eb="12">
      <t>スウ</t>
    </rPh>
    <phoneticPr fontId="4"/>
  </si>
  <si>
    <t>（単位：事業所）</t>
    <rPh sb="1" eb="3">
      <t>タンイ</t>
    </rPh>
    <rPh sb="4" eb="7">
      <t>ジギョウショ</t>
    </rPh>
    <phoneticPr fontId="4"/>
  </si>
  <si>
    <t>総    数</t>
    <rPh sb="0" eb="6">
      <t>ソウスウ</t>
    </rPh>
    <phoneticPr fontId="4"/>
  </si>
  <si>
    <t>神道系</t>
    <rPh sb="0" eb="1">
      <t>カミ</t>
    </rPh>
    <rPh sb="1" eb="2">
      <t>ミチ</t>
    </rPh>
    <rPh sb="2" eb="3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</si>
  <si>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</si>
  <si>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</si>
  <si>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その他</t>
    <rPh sb="0" eb="3">
      <t>ソノタ</t>
    </rPh>
    <phoneticPr fontId="4"/>
  </si>
  <si>
    <t>平成18年</t>
  </si>
  <si>
    <t>平成21年</t>
  </si>
  <si>
    <t>平成24年</t>
  </si>
  <si>
    <t>平成26年</t>
  </si>
  <si>
    <t>資料：事業所統計調査および事業所・企業統計調査(平成3年～18年）</t>
    <rPh sb="0" eb="2">
      <t>シリョウ</t>
    </rPh>
    <rPh sb="24" eb="26">
      <t>ヘイセイ</t>
    </rPh>
    <rPh sb="27" eb="28">
      <t>ネン</t>
    </rPh>
    <rPh sb="31" eb="32">
      <t>ネン</t>
    </rPh>
    <phoneticPr fontId="4"/>
  </si>
  <si>
    <t>　　　　経済センサス‐活動調査（平成24年2月１日、平成28年6月1日）</t>
    <rPh sb="4" eb="6">
      <t>ケイザイ</t>
    </rPh>
    <rPh sb="11" eb="13">
      <t>カツドウ</t>
    </rPh>
    <rPh sb="13" eb="15">
      <t>チョウサ</t>
    </rPh>
    <rPh sb="16" eb="18">
      <t>ヘイセイ</t>
    </rPh>
    <rPh sb="20" eb="21">
      <t>ネン</t>
    </rPh>
    <rPh sb="22" eb="23">
      <t>ガツ</t>
    </rPh>
    <rPh sb="24" eb="25">
      <t>ヒ</t>
    </rPh>
    <rPh sb="26" eb="28">
      <t>ヘイセイ</t>
    </rPh>
    <rPh sb="30" eb="31">
      <t>ネン</t>
    </rPh>
    <rPh sb="32" eb="33">
      <t>ガツ</t>
    </rPh>
    <rPh sb="34" eb="35">
      <t>ニチ</t>
    </rPh>
    <phoneticPr fontId="5"/>
  </si>
  <si>
    <t>９４． 史跡草津宿本陣入館者数</t>
    <phoneticPr fontId="4"/>
  </si>
  <si>
    <t>総  数</t>
    <rPh sb="0" eb="4">
      <t>ソウスウ</t>
    </rPh>
    <phoneticPr fontId="4"/>
  </si>
  <si>
    <t>1月</t>
    <rPh sb="1" eb="2">
      <t>ツキ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</si>
  <si>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</si>
  <si>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</si>
  <si>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</si>
  <si>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</si>
  <si>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</si>
  <si>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</si>
  <si>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</si>
  <si>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</si>
  <si>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</si>
  <si>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</si>
  <si>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</si>
  <si>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令和元年</t>
  </si>
  <si>
    <t>令和 2年</t>
    <phoneticPr fontId="5"/>
  </si>
  <si>
    <t>資料:草津宿街道交流館</t>
    <rPh sb="0" eb="2">
      <t>シリョウ</t>
    </rPh>
    <rPh sb="3" eb="5">
      <t>クサツ</t>
    </rPh>
    <rPh sb="5" eb="6">
      <t>ジュク</t>
    </rPh>
    <rPh sb="6" eb="8">
      <t>カイドウ</t>
    </rPh>
    <rPh sb="8" eb="10">
      <t>コウリュウ</t>
    </rPh>
    <rPh sb="10" eb="11">
      <t>カン</t>
    </rPh>
    <phoneticPr fontId="4"/>
  </si>
  <si>
    <t>９５．草津宿街道交流館入館者数</t>
    <rPh sb="3" eb="5">
      <t>クサツ</t>
    </rPh>
    <rPh sb="5" eb="6">
      <t>シュク</t>
    </rPh>
    <rPh sb="6" eb="8">
      <t>カイドウ</t>
    </rPh>
    <rPh sb="8" eb="10">
      <t>コウリュウ</t>
    </rPh>
    <rPh sb="10" eb="11">
      <t>カン</t>
    </rPh>
    <rPh sb="11" eb="14">
      <t>ニュウカンシャ</t>
    </rPh>
    <rPh sb="14" eb="15">
      <t>スウ</t>
    </rPh>
    <phoneticPr fontId="4"/>
  </si>
  <si>
    <t>全体入館者数</t>
    <rPh sb="0" eb="2">
      <t>ゼンタイ</t>
    </rPh>
    <rPh sb="2" eb="5">
      <t>ニュウカンシャ</t>
    </rPh>
    <rPh sb="5" eb="6">
      <t>スウ</t>
    </rPh>
    <phoneticPr fontId="5"/>
  </si>
  <si>
    <r>
      <rPr>
        <sz val="9"/>
        <color theme="1"/>
        <rFont val="ＭＳ Ｐゴシック"/>
        <family val="3"/>
        <charset val="128"/>
      </rPr>
      <t>二階展示室　</t>
    </r>
    <r>
      <rPr>
        <sz val="8"/>
        <color theme="1"/>
        <rFont val="ＭＳ Ｐゴシック"/>
        <family val="3"/>
        <charset val="128"/>
      </rPr>
      <t>　　</t>
    </r>
    <rPh sb="0" eb="2">
      <t>ニカイ</t>
    </rPh>
    <rPh sb="2" eb="5">
      <t>テンジシツ</t>
    </rPh>
    <phoneticPr fontId="5"/>
  </si>
  <si>
    <t>令和元年</t>
    <phoneticPr fontId="5"/>
  </si>
  <si>
    <t>（注）1．各年、上段は全体入館者数、下段は全体入館者数のうち二階展示室入館者数</t>
    <rPh sb="1" eb="2">
      <t>チュウ</t>
    </rPh>
    <phoneticPr fontId="5"/>
  </si>
  <si>
    <t>９６． 水生植物公園みずの森入園者数</t>
    <rPh sb="4" eb="6">
      <t>スイセイ</t>
    </rPh>
    <rPh sb="6" eb="10">
      <t>ショクブツエン</t>
    </rPh>
    <rPh sb="13" eb="14">
      <t>モリ</t>
    </rPh>
    <rPh sb="14" eb="16">
      <t>ニュウエン</t>
    </rPh>
    <rPh sb="16" eb="17">
      <t>ニュウカンシャ</t>
    </rPh>
    <rPh sb="17" eb="18">
      <t>スウ</t>
    </rPh>
    <phoneticPr fontId="4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</si>
  <si>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4"/>
  </si>
  <si>
    <t>資料：水生植物公園みずの森</t>
    <rPh sb="0" eb="2">
      <t>シリョウ</t>
    </rPh>
    <rPh sb="3" eb="5">
      <t>スイセイ</t>
    </rPh>
    <rPh sb="5" eb="7">
      <t>ショクブツ</t>
    </rPh>
    <rPh sb="7" eb="9">
      <t>コウエン</t>
    </rPh>
    <rPh sb="12" eb="13">
      <t>モリ</t>
    </rPh>
    <phoneticPr fontId="4"/>
  </si>
  <si>
    <t>９７． 滋賀県立琵琶湖博物館入館者数</t>
    <rPh sb="4" eb="7">
      <t>シガケン</t>
    </rPh>
    <rPh sb="7" eb="8">
      <t>リツ</t>
    </rPh>
    <rPh sb="8" eb="11">
      <t>ビワコ</t>
    </rPh>
    <rPh sb="11" eb="14">
      <t>ハクブツカン</t>
    </rPh>
    <rPh sb="14" eb="17">
      <t>ニュウカンシャ</t>
    </rPh>
    <rPh sb="17" eb="18">
      <t>スウ</t>
    </rPh>
    <phoneticPr fontId="4"/>
  </si>
  <si>
    <t>資料：滋賀県立琵琶湖博物館</t>
    <rPh sb="0" eb="2">
      <t>シリョウ</t>
    </rPh>
    <rPh sb="3" eb="5">
      <t>シガ</t>
    </rPh>
    <rPh sb="5" eb="7">
      <t>ケンリツ</t>
    </rPh>
    <rPh sb="7" eb="10">
      <t>ビワコ</t>
    </rPh>
    <rPh sb="10" eb="13">
      <t>ハクブツカン</t>
    </rPh>
    <phoneticPr fontId="4"/>
  </si>
  <si>
    <t>学級数</t>
    <phoneticPr fontId="4"/>
  </si>
  <si>
    <t>191</t>
    <phoneticPr fontId="3"/>
  </si>
  <si>
    <t>62.0</t>
    <phoneticPr fontId="3"/>
  </si>
  <si>
    <t>204</t>
    <phoneticPr fontId="3"/>
  </si>
  <si>
    <t>66.2</t>
    <phoneticPr fontId="3"/>
  </si>
  <si>
    <t>142</t>
    <phoneticPr fontId="3"/>
  </si>
  <si>
    <t>46.1</t>
    <phoneticPr fontId="3"/>
  </si>
  <si>
    <t>156</t>
    <phoneticPr fontId="3"/>
  </si>
  <si>
    <t>50.6</t>
    <phoneticPr fontId="3"/>
  </si>
  <si>
    <t>196</t>
    <phoneticPr fontId="3"/>
  </si>
  <si>
    <t>63.6</t>
    <phoneticPr fontId="3"/>
  </si>
  <si>
    <t>155</t>
    <phoneticPr fontId="3"/>
  </si>
  <si>
    <t>50.3</t>
    <phoneticPr fontId="3"/>
  </si>
  <si>
    <t>（注）1.武道館は、平成28年10月に改修工事のため、閉鎖</t>
    <rPh sb="5" eb="8">
      <t>ブドウカン</t>
    </rPh>
    <rPh sb="10" eb="12">
      <t>ヘイセイ</t>
    </rPh>
    <rPh sb="14" eb="15">
      <t>ネン</t>
    </rPh>
    <rPh sb="17" eb="18">
      <t>ガツ</t>
    </rPh>
    <rPh sb="19" eb="21">
      <t>カイシュウ</t>
    </rPh>
    <rPh sb="21" eb="23">
      <t>コウジ</t>
    </rPh>
    <rPh sb="27" eb="29">
      <t>ヘイサ</t>
    </rPh>
    <phoneticPr fontId="5"/>
  </si>
  <si>
    <t>　　　2.野村テニスコートは、平成29年7月に廃止、代替施設として、三ツ池テニスコートを、平成29年9月より暫定供用開始</t>
    <rPh sb="5" eb="7">
      <t>ノムラ</t>
    </rPh>
    <rPh sb="15" eb="17">
      <t>ヘイセイ</t>
    </rPh>
    <rPh sb="19" eb="20">
      <t>ネン</t>
    </rPh>
    <rPh sb="21" eb="22">
      <t>ガツ</t>
    </rPh>
    <rPh sb="23" eb="25">
      <t>ハイシ</t>
    </rPh>
    <rPh sb="26" eb="28">
      <t>ダイガ</t>
    </rPh>
    <rPh sb="28" eb="30">
      <t>シセツ</t>
    </rPh>
    <rPh sb="54" eb="56">
      <t>ザンテイ</t>
    </rPh>
    <phoneticPr fontId="5"/>
  </si>
  <si>
    <r>
      <t>　　</t>
    </r>
    <r>
      <rPr>
        <sz val="11"/>
        <rFont val="ＭＳ Ｐゴシック"/>
        <family val="3"/>
        <charset val="128"/>
      </rPr>
      <t>　3.市民体育館は、老朽化等による建替えのため、平成30年8月に廃止し令和元年７月よりくさつシティアリーナとして供用開始</t>
    </r>
    <rPh sb="5" eb="7">
      <t>シミン</t>
    </rPh>
    <rPh sb="7" eb="10">
      <t>タイイクカン</t>
    </rPh>
    <rPh sb="12" eb="15">
      <t>ロウキュウカ</t>
    </rPh>
    <rPh sb="15" eb="16">
      <t>ナド</t>
    </rPh>
    <rPh sb="19" eb="20">
      <t>タ</t>
    </rPh>
    <rPh sb="20" eb="21">
      <t>カ</t>
    </rPh>
    <rPh sb="26" eb="28">
      <t>ヘイセイ</t>
    </rPh>
    <rPh sb="30" eb="31">
      <t>ネン</t>
    </rPh>
    <rPh sb="32" eb="33">
      <t>ガツ</t>
    </rPh>
    <rPh sb="34" eb="36">
      <t>ハイシ</t>
    </rPh>
    <rPh sb="37" eb="39">
      <t>レイワ</t>
    </rPh>
    <rPh sb="39" eb="41">
      <t>ガンネン</t>
    </rPh>
    <rPh sb="42" eb="43">
      <t>ガツ</t>
    </rPh>
    <rPh sb="58" eb="60">
      <t>キョウヨウ</t>
    </rPh>
    <rPh sb="60" eb="62">
      <t>カイシ</t>
    </rPh>
    <phoneticPr fontId="5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</si>
  <si>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</si>
  <si>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</si>
  <si>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</si>
  <si>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</si>
  <si>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</si>
  <si>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経済センサス‐基礎調査（平成21・26年は7月1日）</t>
    <rPh sb="16" eb="18">
      <t>ヘイセイ</t>
    </rPh>
    <rPh sb="23" eb="24">
      <t>ネン</t>
    </rPh>
    <rPh sb="24" eb="25">
      <t>ヘイネン</t>
    </rPh>
    <phoneticPr fontId="5"/>
  </si>
  <si>
    <t>-</t>
    <phoneticPr fontId="3"/>
  </si>
  <si>
    <t>(0)</t>
    <phoneticPr fontId="3"/>
  </si>
  <si>
    <t>（注）令和元年より、基礎調査の調査項目が変更になったため数値なし</t>
    <rPh sb="1" eb="2">
      <t>チュウ</t>
    </rPh>
    <phoneticPr fontId="5"/>
  </si>
  <si>
    <t>(注)令和2年4月11日から5月31日まで新型コロナウイルス感染拡大防止のため臨時休館</t>
    <phoneticPr fontId="5"/>
  </si>
  <si>
    <r>
      <t xml:space="preserve">      </t>
    </r>
    <r>
      <rPr>
        <sz val="11"/>
        <rFont val="ＭＳ Ｐゴシック"/>
        <family val="3"/>
        <charset val="128"/>
      </rPr>
      <t xml:space="preserve"> 2．令和2年4月11日から5月31日まで新型コロナウイルス感染拡大防止のため臨時休館</t>
    </r>
    <rPh sb="9" eb="11">
      <t>レイワ</t>
    </rPh>
    <rPh sb="12" eb="13">
      <t>ネン</t>
    </rPh>
    <rPh sb="14" eb="15">
      <t>ガツ</t>
    </rPh>
    <rPh sb="17" eb="18">
      <t>ニチ</t>
    </rPh>
    <rPh sb="21" eb="22">
      <t>ガツ</t>
    </rPh>
    <rPh sb="24" eb="25">
      <t>ニチ</t>
    </rPh>
    <rPh sb="27" eb="29">
      <t>シンガタ</t>
    </rPh>
    <rPh sb="36" eb="42">
      <t>カンセンカクダイボウシ</t>
    </rPh>
    <rPh sb="45" eb="47">
      <t>リンジ</t>
    </rPh>
    <rPh sb="47" eb="49">
      <t>キュウカン</t>
    </rPh>
    <phoneticPr fontId="5"/>
  </si>
  <si>
    <r>
      <t xml:space="preserve">       </t>
    </r>
    <r>
      <rPr>
        <sz val="11"/>
        <rFont val="ＭＳ Ｐゴシック"/>
        <family val="3"/>
        <charset val="128"/>
      </rPr>
      <t>3．令和2年7月17日から8月11日まで空調設備改修工事のため臨時休館</t>
    </r>
    <rPh sb="38" eb="42">
      <t>リンジキュウカン</t>
    </rPh>
    <phoneticPr fontId="5"/>
  </si>
  <si>
    <t>(注）1．令和元年1月15日から2月28日までくさつ夢風車撤去のため臨時休館</t>
    <rPh sb="7" eb="8">
      <t>ガン</t>
    </rPh>
    <rPh sb="26" eb="27">
      <t>ユメ</t>
    </rPh>
    <rPh sb="27" eb="29">
      <t>フウシャ</t>
    </rPh>
    <rPh sb="29" eb="31">
      <t>テッキョ</t>
    </rPh>
    <phoneticPr fontId="5"/>
  </si>
  <si>
    <t>　　　2．令和2年4月11日から5月31日まで新型コロナウイルス感染拡大防止のため臨時休館</t>
    <phoneticPr fontId="5"/>
  </si>
  <si>
    <t>(注）令和2年2月28日から5月31日まで新型コロナウイルス感染拡大防止のため臨時休館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</si>
</sst>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_);[Red]\(0.0\)"/>
    <numFmt numFmtId="177" formatCode="0.0_ "/>
    <numFmt numFmtId="178" formatCode="#,##0.0_ "/>
    <numFmt numFmtId="179" formatCode="#,##0;[Red]#,##0"/>
    <numFmt numFmtId="180" formatCode="#,##0_ "/>
    <numFmt numFmtId="181" formatCode="0.0;[Red]0.0"/>
    <numFmt numFmtId="182" formatCode="#,##0_);[Red]\(#,##0\)"/>
    <numFmt numFmtId="183" formatCode="0_ "/>
    <numFmt numFmtId="184" formatCode="#,##0_ ;[Red]\-#,##0\ "/>
    <numFmt numFmtId="185" formatCode="0.0"/>
    <numFmt numFmtId="186" formatCode="#,##0_);\(#,##0\)"/>
    <numFmt numFmtId="187" formatCode="0_);[Red]\(0\)"/>
    <numFmt numFmtId="188" formatCode="0_);\(0\)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2" fillId="0" borderId="2" xfId="1" applyFont="1" applyFill="1" applyBorder="1" applyAlignment="1"/>
    <xf numFmtId="0" fontId="2" fillId="0" borderId="11" xfId="1" applyFont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3" xfId="1" applyFont="1" applyFill="1" applyBorder="1" applyAlignment="1"/>
    <xf numFmtId="0" fontId="2" fillId="0" borderId="15" xfId="1" applyFont="1" applyFill="1" applyBorder="1" applyAlignment="1"/>
    <xf numFmtId="0" fontId="2" fillId="0" borderId="10" xfId="1" applyFont="1" applyFill="1" applyBorder="1" applyAlignment="1">
      <alignment horizontal="center"/>
    </xf>
    <xf numFmtId="38" fontId="2" fillId="0" borderId="0" xfId="1" applyNumberFormat="1" applyFont="1" applyFill="1" applyBorder="1" applyAlignment="1"/>
    <xf numFmtId="176" fontId="2" fillId="0" borderId="15" xfId="1" applyNumberFormat="1" applyFont="1" applyFill="1" applyBorder="1" applyAlignment="1"/>
    <xf numFmtId="3" fontId="2" fillId="0" borderId="0" xfId="1" applyNumberFormat="1" applyFont="1" applyFill="1" applyBorder="1" applyAlignment="1"/>
    <xf numFmtId="38" fontId="2" fillId="0" borderId="0" xfId="2" applyFont="1" applyFill="1" applyBorder="1" applyAlignment="1"/>
    <xf numFmtId="177" fontId="2" fillId="0" borderId="15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vertical="center"/>
    </xf>
    <xf numFmtId="178" fontId="2" fillId="0" borderId="15" xfId="1" applyNumberFormat="1" applyFont="1" applyFill="1" applyBorder="1" applyAlignment="1">
      <alignment horizontal="right"/>
    </xf>
    <xf numFmtId="179" fontId="2" fillId="0" borderId="0" xfId="1" applyNumberFormat="1" applyFont="1" applyFill="1" applyBorder="1" applyAlignment="1"/>
    <xf numFmtId="176" fontId="2" fillId="0" borderId="15" xfId="1" applyNumberFormat="1" applyFont="1" applyFill="1" applyBorder="1" applyAlignment="1">
      <alignment horizontal="right"/>
    </xf>
    <xf numFmtId="0" fontId="2" fillId="0" borderId="10" xfId="1" applyFont="1" applyFill="1" applyBorder="1" applyAlignment="1"/>
    <xf numFmtId="0" fontId="2" fillId="0" borderId="0" xfId="1" applyNumberFormat="1" applyFont="1" applyFill="1" applyBorder="1" applyAlignment="1">
      <alignment horizontal="right"/>
    </xf>
    <xf numFmtId="180" fontId="2" fillId="0" borderId="0" xfId="1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horizontal="right"/>
    </xf>
    <xf numFmtId="0" fontId="2" fillId="0" borderId="10" xfId="1" applyFont="1" applyFill="1" applyBorder="1" applyAlignment="1">
      <alignment horizontal="right"/>
    </xf>
    <xf numFmtId="18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right"/>
    </xf>
    <xf numFmtId="0" fontId="2" fillId="0" borderId="0" xfId="1" applyNumberFormat="1" applyFont="1" applyFill="1" applyBorder="1" applyAlignment="1"/>
    <xf numFmtId="0" fontId="2" fillId="0" borderId="14" xfId="1" applyFont="1" applyFill="1" applyBorder="1" applyAlignment="1"/>
    <xf numFmtId="0" fontId="2" fillId="0" borderId="14" xfId="1" applyNumberFormat="1" applyFont="1" applyFill="1" applyBorder="1" applyAlignment="1">
      <alignment horizontal="right"/>
    </xf>
    <xf numFmtId="0" fontId="2" fillId="0" borderId="13" xfId="1" applyFont="1" applyFill="1" applyBorder="1" applyAlignment="1"/>
    <xf numFmtId="0" fontId="2" fillId="0" borderId="12" xfId="1" applyFont="1" applyFill="1" applyBorder="1" applyAlignment="1"/>
    <xf numFmtId="0" fontId="6" fillId="0" borderId="0" xfId="1" applyFont="1" applyFill="1" applyAlignment="1"/>
    <xf numFmtId="0" fontId="2" fillId="0" borderId="9" xfId="1" applyFont="1" applyFill="1" applyBorder="1" applyAlignment="1"/>
    <xf numFmtId="0" fontId="8" fillId="0" borderId="10" xfId="1" applyFont="1" applyFill="1" applyBorder="1" applyAlignment="1">
      <alignment horizontal="right"/>
    </xf>
    <xf numFmtId="0" fontId="9" fillId="0" borderId="10" xfId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/>
    <xf numFmtId="178" fontId="7" fillId="0" borderId="15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right" shrinkToFit="1"/>
    </xf>
    <xf numFmtId="0" fontId="9" fillId="0" borderId="10" xfId="1" applyFont="1" applyFill="1" applyBorder="1" applyAlignment="1">
      <alignment horizontal="right" shrinkToFit="1"/>
    </xf>
    <xf numFmtId="178" fontId="2" fillId="0" borderId="12" xfId="1" applyNumberFormat="1" applyFont="1" applyFill="1" applyBorder="1" applyAlignment="1">
      <alignment horizontal="right"/>
    </xf>
    <xf numFmtId="49" fontId="2" fillId="0" borderId="4" xfId="1" applyNumberFormat="1" applyFont="1" applyFill="1" applyBorder="1" applyAlignment="1">
      <alignment horizontal="center"/>
    </xf>
    <xf numFmtId="49" fontId="2" fillId="0" borderId="5" xfId="1" applyNumberFormat="1" applyFont="1" applyFill="1" applyBorder="1" applyAlignment="1">
      <alignment horizontal="center"/>
    </xf>
    <xf numFmtId="49" fontId="2" fillId="0" borderId="6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/>
    <xf numFmtId="0" fontId="2" fillId="0" borderId="7" xfId="1" applyNumberFormat="1" applyFont="1" applyFill="1" applyBorder="1" applyAlignment="1"/>
    <xf numFmtId="0" fontId="2" fillId="0" borderId="7" xfId="1" applyFont="1" applyFill="1" applyBorder="1" applyAlignment="1"/>
    <xf numFmtId="0" fontId="2" fillId="0" borderId="8" xfId="1" applyNumberFormat="1" applyFont="1" applyFill="1" applyBorder="1" applyAlignment="1"/>
    <xf numFmtId="0" fontId="2" fillId="0" borderId="9" xfId="1" applyNumberFormat="1" applyFont="1" applyFill="1" applyBorder="1" applyAlignment="1">
      <alignment horizontal="right"/>
    </xf>
    <xf numFmtId="181" fontId="2" fillId="0" borderId="15" xfId="1" applyNumberFormat="1" applyFont="1" applyFill="1" applyBorder="1" applyAlignment="1"/>
    <xf numFmtId="0" fontId="2" fillId="0" borderId="11" xfId="1" applyNumberFormat="1" applyFont="1" applyFill="1" applyBorder="1" applyAlignment="1"/>
    <xf numFmtId="0" fontId="2" fillId="0" borderId="1" xfId="1" applyNumberFormat="1" applyFont="1" applyFill="1" applyBorder="1" applyAlignment="1"/>
    <xf numFmtId="0" fontId="2" fillId="0" borderId="12" xfId="1" applyNumberFormat="1" applyFont="1" applyFill="1" applyBorder="1" applyAlignment="1"/>
    <xf numFmtId="0" fontId="2" fillId="0" borderId="6" xfId="1" applyFont="1" applyFill="1" applyBorder="1" applyAlignment="1">
      <alignment horizontal="center"/>
    </xf>
    <xf numFmtId="182" fontId="2" fillId="0" borderId="0" xfId="1" applyNumberFormat="1" applyFont="1" applyFill="1" applyBorder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0" xfId="2" applyFont="1" applyFill="1" applyBorder="1" applyAlignment="1">
      <alignment vertical="center"/>
    </xf>
    <xf numFmtId="182" fontId="2" fillId="0" borderId="1" xfId="1" applyNumberFormat="1" applyFont="1" applyFill="1" applyBorder="1" applyAlignment="1"/>
    <xf numFmtId="0" fontId="7" fillId="0" borderId="0" xfId="1" applyFont="1" applyFill="1" applyAlignment="1"/>
    <xf numFmtId="0" fontId="7" fillId="0" borderId="0" xfId="1" applyFont="1" applyFill="1" applyBorder="1" applyAlignment="1"/>
    <xf numFmtId="0" fontId="7" fillId="0" borderId="1" xfId="1" applyFont="1" applyFill="1" applyBorder="1" applyAlignment="1"/>
    <xf numFmtId="0" fontId="2" fillId="0" borderId="11" xfId="1" applyFont="1" applyFill="1" applyBorder="1" applyAlignment="1">
      <alignment horizontal="center"/>
    </xf>
    <xf numFmtId="0" fontId="7" fillId="0" borderId="8" xfId="1" applyFont="1" applyFill="1" applyBorder="1" applyAlignment="1"/>
    <xf numFmtId="0" fontId="2" fillId="0" borderId="9" xfId="1" applyFont="1" applyFill="1" applyBorder="1" applyAlignment="1">
      <alignment horizontal="center"/>
    </xf>
    <xf numFmtId="38" fontId="7" fillId="0" borderId="0" xfId="2" applyFont="1" applyFill="1" applyBorder="1" applyAlignment="1"/>
    <xf numFmtId="0" fontId="7" fillId="0" borderId="15" xfId="1" applyFont="1" applyFill="1" applyBorder="1" applyAlignment="1"/>
    <xf numFmtId="38" fontId="7" fillId="0" borderId="0" xfId="2" applyFont="1" applyFill="1" applyBorder="1" applyAlignment="1">
      <alignment horizontal="right"/>
    </xf>
    <xf numFmtId="38" fontId="7" fillId="0" borderId="0" xfId="2" applyFont="1" applyFill="1" applyBorder="1" applyAlignment="1">
      <alignment vertical="center"/>
    </xf>
    <xf numFmtId="38" fontId="7" fillId="0" borderId="15" xfId="2" applyFont="1" applyFill="1" applyBorder="1" applyAlignment="1">
      <alignment horizontal="right"/>
    </xf>
    <xf numFmtId="38" fontId="2" fillId="0" borderId="9" xfId="2" applyFont="1" applyFill="1" applyBorder="1" applyAlignment="1">
      <alignment horizontal="right"/>
    </xf>
    <xf numFmtId="0" fontId="2" fillId="0" borderId="1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38" fontId="2" fillId="2" borderId="11" xfId="2" applyFont="1" applyFill="1" applyBorder="1" applyAlignment="1">
      <alignment horizontal="right"/>
    </xf>
    <xf numFmtId="38" fontId="2" fillId="2" borderId="1" xfId="2" applyFont="1" applyFill="1" applyBorder="1" applyAlignment="1">
      <alignment horizontal="right"/>
    </xf>
    <xf numFmtId="38" fontId="7" fillId="2" borderId="1" xfId="2" applyFont="1" applyFill="1" applyBorder="1" applyAlignment="1">
      <alignment horizontal="right"/>
    </xf>
    <xf numFmtId="0" fontId="7" fillId="0" borderId="9" xfId="1" applyFont="1" applyFill="1" applyBorder="1" applyAlignment="1"/>
    <xf numFmtId="0" fontId="7" fillId="0" borderId="0" xfId="1" applyFont="1" applyFill="1" applyBorder="1" applyAlignment="1">
      <alignment horizontal="right"/>
    </xf>
    <xf numFmtId="183" fontId="7" fillId="0" borderId="0" xfId="1" applyNumberFormat="1" applyFont="1" applyFill="1" applyBorder="1" applyAlignment="1"/>
    <xf numFmtId="183" fontId="7" fillId="0" borderId="0" xfId="1" applyNumberFormat="1" applyFont="1" applyFill="1" applyBorder="1" applyAlignment="1">
      <alignment horizontal="right"/>
    </xf>
    <xf numFmtId="184" fontId="7" fillId="0" borderId="0" xfId="2" applyNumberFormat="1" applyFont="1" applyFill="1" applyBorder="1" applyAlignment="1">
      <alignment horizontal="right"/>
    </xf>
    <xf numFmtId="0" fontId="7" fillId="0" borderId="15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12" xfId="1" applyFont="1" applyFill="1" applyBorder="1" applyAlignment="1"/>
    <xf numFmtId="0" fontId="10" fillId="0" borderId="1" xfId="1" applyFont="1" applyFill="1" applyBorder="1" applyAlignment="1"/>
    <xf numFmtId="0" fontId="2" fillId="0" borderId="14" xfId="1" applyFont="1" applyFill="1" applyBorder="1" applyAlignment="1">
      <alignment horizontal="center"/>
    </xf>
    <xf numFmtId="0" fontId="7" fillId="0" borderId="7" xfId="1" applyFont="1" applyFill="1" applyBorder="1" applyAlignment="1"/>
    <xf numFmtId="0" fontId="2" fillId="0" borderId="12" xfId="1" applyFont="1" applyFill="1" applyBorder="1" applyAlignment="1">
      <alignment horizontal="center"/>
    </xf>
    <xf numFmtId="183" fontId="7" fillId="0" borderId="1" xfId="1" applyNumberFormat="1" applyFont="1" applyFill="1" applyBorder="1" applyAlignment="1"/>
    <xf numFmtId="0" fontId="2" fillId="0" borderId="0" xfId="1" applyFont="1" applyFill="1" applyAlignment="1"/>
    <xf numFmtId="0" fontId="2" fillId="0" borderId="8" xfId="1" applyFont="1" applyFill="1" applyBorder="1" applyAlignment="1"/>
    <xf numFmtId="180" fontId="2" fillId="0" borderId="0" xfId="1" applyNumberFormat="1" applyFont="1" applyFill="1" applyBorder="1" applyAlignment="1"/>
    <xf numFmtId="180" fontId="2" fillId="0" borderId="15" xfId="1" applyNumberFormat="1" applyFont="1" applyFill="1" applyBorder="1" applyAlignment="1"/>
    <xf numFmtId="180" fontId="2" fillId="0" borderId="1" xfId="1" applyNumberFormat="1" applyFont="1" applyFill="1" applyBorder="1" applyAlignment="1"/>
    <xf numFmtId="180" fontId="2" fillId="0" borderId="12" xfId="1" applyNumberFormat="1" applyFont="1" applyFill="1" applyBorder="1" applyAlignment="1"/>
    <xf numFmtId="180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182" fontId="2" fillId="0" borderId="9" xfId="1" applyNumberFormat="1" applyFont="1" applyFill="1" applyBorder="1" applyAlignment="1"/>
    <xf numFmtId="182" fontId="2" fillId="0" borderId="0" xfId="1" applyNumberFormat="1" applyFont="1" applyFill="1" applyBorder="1" applyAlignment="1"/>
    <xf numFmtId="182" fontId="2" fillId="0" borderId="15" xfId="1" applyNumberFormat="1" applyFont="1" applyFill="1" applyBorder="1" applyAlignment="1"/>
    <xf numFmtId="180" fontId="2" fillId="0" borderId="0" xfId="1" applyNumberFormat="1" applyFont="1" applyFill="1" applyAlignment="1"/>
    <xf numFmtId="182" fontId="2" fillId="0" borderId="9" xfId="1" applyNumberFormat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15" xfId="1" applyFont="1" applyFill="1" applyBorder="1">
      <alignment vertical="center"/>
    </xf>
    <xf numFmtId="182" fontId="2" fillId="0" borderId="0" xfId="1" applyNumberFormat="1" applyFont="1" applyFill="1" applyAlignment="1"/>
    <xf numFmtId="182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182" fontId="2" fillId="0" borderId="0" xfId="1" applyNumberFormat="1" applyFont="1" applyFill="1" applyBorder="1" applyAlignment="1">
      <alignment vertical="center"/>
    </xf>
    <xf numFmtId="182" fontId="2" fillId="0" borderId="15" xfId="1" applyNumberFormat="1" applyFont="1" applyFill="1" applyBorder="1" applyAlignment="1">
      <alignment vertical="center"/>
    </xf>
    <xf numFmtId="182" fontId="2" fillId="0" borderId="15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wrapText="1"/>
    </xf>
    <xf numFmtId="0" fontId="2" fillId="0" borderId="9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182" fontId="2" fillId="0" borderId="15" xfId="1" applyNumberFormat="1" applyFont="1" applyFill="1" applyBorder="1" applyAlignment="1">
      <alignment horizontal="right"/>
    </xf>
    <xf numFmtId="182" fontId="2" fillId="0" borderId="11" xfId="1" applyNumberFormat="1" applyFont="1" applyFill="1" applyBorder="1" applyAlignment="1"/>
    <xf numFmtId="182" fontId="2" fillId="0" borderId="1" xfId="1" applyNumberFormat="1" applyFont="1" applyFill="1" applyBorder="1" applyAlignment="1">
      <alignment vertical="center"/>
    </xf>
    <xf numFmtId="182" fontId="2" fillId="0" borderId="12" xfId="1" applyNumberFormat="1" applyFont="1" applyFill="1" applyBorder="1" applyAlignment="1">
      <alignment vertical="center"/>
    </xf>
    <xf numFmtId="182" fontId="2" fillId="0" borderId="0" xfId="2" applyNumberFormat="1" applyFont="1" applyFill="1" applyBorder="1" applyAlignment="1"/>
    <xf numFmtId="0" fontId="2" fillId="0" borderId="1" xfId="1" applyFont="1" applyFill="1" applyBorder="1" applyAlignment="1"/>
    <xf numFmtId="0" fontId="2" fillId="0" borderId="0" xfId="1" applyFont="1" applyFill="1" applyBorder="1" applyAlignment="1">
      <alignment horizontal="right"/>
    </xf>
    <xf numFmtId="180" fontId="2" fillId="0" borderId="8" xfId="1" applyNumberFormat="1" applyFont="1" applyFill="1" applyBorder="1" applyAlignment="1">
      <alignment horizontal="center"/>
    </xf>
    <xf numFmtId="180" fontId="2" fillId="0" borderId="14" xfId="1" applyNumberFormat="1" applyFont="1" applyFill="1" applyBorder="1" applyAlignment="1">
      <alignment horizontal="center"/>
    </xf>
    <xf numFmtId="182" fontId="2" fillId="0" borderId="0" xfId="2" applyNumberFormat="1" applyFont="1" applyFill="1" applyBorder="1" applyAlignment="1">
      <alignment horizontal="right"/>
    </xf>
    <xf numFmtId="182" fontId="2" fillId="0" borderId="11" xfId="1" applyNumberFormat="1" applyFont="1" applyFill="1" applyBorder="1" applyAlignment="1">
      <alignment vertical="center"/>
    </xf>
    <xf numFmtId="182" fontId="2" fillId="0" borderId="1" xfId="1" applyNumberFormat="1" applyFont="1" applyFill="1" applyBorder="1" applyAlignment="1">
      <alignment horizontal="right" vertical="center"/>
    </xf>
    <xf numFmtId="182" fontId="2" fillId="0" borderId="1" xfId="1" applyNumberFormat="1" applyFont="1" applyFill="1" applyBorder="1" applyAlignment="1">
      <alignment horizontal="right"/>
    </xf>
    <xf numFmtId="182" fontId="2" fillId="0" borderId="12" xfId="1" applyNumberFormat="1" applyFont="1" applyFill="1" applyBorder="1" applyAlignment="1">
      <alignment horizontal="right"/>
    </xf>
    <xf numFmtId="182" fontId="2" fillId="0" borderId="0" xfId="1" applyNumberFormat="1" applyFont="1" applyFill="1" applyBorder="1" applyAlignment="1">
      <alignment horizontal="center" vertical="center"/>
    </xf>
    <xf numFmtId="182" fontId="2" fillId="0" borderId="1" xfId="1" applyNumberFormat="1" applyFont="1" applyFill="1" applyBorder="1" applyAlignment="1">
      <alignment horizontal="center" vertical="center"/>
    </xf>
    <xf numFmtId="182" fontId="2" fillId="0" borderId="12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15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0" fontId="2" fillId="0" borderId="13" xfId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12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0" fontId="12" fillId="0" borderId="0" xfId="1" applyFont="1" applyFill="1" applyAlignment="1"/>
    <xf numFmtId="0" fontId="2" fillId="0" borderId="14" xfId="1" applyFont="1" applyFill="1" applyBorder="1" applyAlignment="1">
      <alignment horizontal="left"/>
    </xf>
    <xf numFmtId="0" fontId="2" fillId="0" borderId="15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right"/>
    </xf>
    <xf numFmtId="0" fontId="2" fillId="0" borderId="12" xfId="1" applyNumberFormat="1" applyFont="1" applyFill="1" applyBorder="1" applyAlignment="1">
      <alignment horizontal="right"/>
    </xf>
    <xf numFmtId="0" fontId="12" fillId="0" borderId="1" xfId="1" applyFont="1" applyFill="1" applyBorder="1" applyAlignment="1"/>
    <xf numFmtId="49" fontId="2" fillId="0" borderId="0" xfId="1" applyNumberFormat="1" applyFont="1" applyFill="1" applyBorder="1" applyAlignment="1">
      <alignment horizontal="right"/>
    </xf>
    <xf numFmtId="185" fontId="2" fillId="0" borderId="15" xfId="1" applyNumberFormat="1" applyFont="1" applyFill="1" applyBorder="1" applyAlignment="1">
      <alignment horizontal="right"/>
    </xf>
    <xf numFmtId="49" fontId="2" fillId="0" borderId="11" xfId="1" applyNumberFormat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/>
    </xf>
    <xf numFmtId="0" fontId="2" fillId="0" borderId="14" xfId="1" applyFont="1" applyFill="1" applyBorder="1" applyAlignment="1">
      <alignment horizontal="distributed"/>
    </xf>
    <xf numFmtId="38" fontId="2" fillId="0" borderId="5" xfId="1" applyNumberFormat="1" applyFont="1" applyFill="1" applyBorder="1" applyAlignment="1"/>
    <xf numFmtId="38" fontId="2" fillId="0" borderId="6" xfId="1" applyNumberFormat="1" applyFont="1" applyFill="1" applyBorder="1" applyAlignment="1"/>
    <xf numFmtId="0" fontId="2" fillId="0" borderId="6" xfId="1" applyFont="1" applyFill="1" applyBorder="1" applyAlignment="1">
      <alignment horizontal="center" vertical="center"/>
    </xf>
    <xf numFmtId="186" fontId="2" fillId="0" borderId="0" xfId="1" applyNumberFormat="1" applyFont="1" applyFill="1" applyBorder="1" applyAlignment="1"/>
    <xf numFmtId="186" fontId="2" fillId="0" borderId="0" xfId="1" applyNumberFormat="1" applyFont="1" applyFill="1" applyAlignment="1">
      <alignment horizontal="right"/>
    </xf>
    <xf numFmtId="186" fontId="2" fillId="0" borderId="1" xfId="1" applyNumberFormat="1" applyFont="1" applyFill="1" applyBorder="1" applyAlignment="1">
      <alignment horizontal="distributed"/>
    </xf>
    <xf numFmtId="186" fontId="2" fillId="0" borderId="3" xfId="1" applyNumberFormat="1" applyFont="1" applyFill="1" applyBorder="1" applyAlignment="1">
      <alignment horizontal="center"/>
    </xf>
    <xf numFmtId="186" fontId="2" fillId="0" borderId="4" xfId="1" applyNumberFormat="1" applyFont="1" applyFill="1" applyBorder="1" applyAlignment="1">
      <alignment horizontal="center"/>
    </xf>
    <xf numFmtId="186" fontId="2" fillId="0" borderId="14" xfId="1" applyNumberFormat="1" applyFont="1" applyFill="1" applyBorder="1" applyAlignment="1">
      <alignment horizontal="center"/>
    </xf>
    <xf numFmtId="186" fontId="2" fillId="0" borderId="6" xfId="1" applyNumberFormat="1" applyFont="1" applyFill="1" applyBorder="1" applyAlignment="1">
      <alignment horizontal="center"/>
    </xf>
    <xf numFmtId="186" fontId="2" fillId="0" borderId="3" xfId="1" applyNumberFormat="1" applyFont="1" applyFill="1" applyBorder="1" applyAlignment="1">
      <alignment horizontal="distributed"/>
    </xf>
    <xf numFmtId="186" fontId="2" fillId="0" borderId="7" xfId="2" applyNumberFormat="1" applyFont="1" applyFill="1" applyBorder="1" applyAlignment="1"/>
    <xf numFmtId="186" fontId="2" fillId="0" borderId="8" xfId="2" applyNumberFormat="1" applyFont="1" applyFill="1" applyBorder="1" applyAlignment="1"/>
    <xf numFmtId="186" fontId="2" fillId="0" borderId="10" xfId="1" applyNumberFormat="1" applyFont="1" applyFill="1" applyBorder="1" applyAlignment="1">
      <alignment horizontal="distributed"/>
    </xf>
    <xf numFmtId="184" fontId="2" fillId="0" borderId="0" xfId="2" applyNumberFormat="1" applyFont="1" applyFill="1" applyBorder="1" applyAlignment="1"/>
    <xf numFmtId="184" fontId="2" fillId="0" borderId="15" xfId="2" applyNumberFormat="1" applyFont="1" applyFill="1" applyBorder="1" applyAlignment="1"/>
    <xf numFmtId="184" fontId="2" fillId="0" borderId="0" xfId="1" applyNumberFormat="1" applyFont="1" applyFill="1" applyAlignment="1"/>
    <xf numFmtId="184" fontId="2" fillId="0" borderId="0" xfId="2" applyNumberFormat="1" applyFont="1" applyFill="1" applyBorder="1" applyAlignment="1">
      <alignment horizontal="right"/>
    </xf>
    <xf numFmtId="183" fontId="2" fillId="0" borderId="0" xfId="1" applyNumberFormat="1" applyFont="1" applyFill="1" applyAlignment="1"/>
    <xf numFmtId="184" fontId="2" fillId="0" borderId="15" xfId="2" applyNumberFormat="1" applyFont="1" applyFill="1" applyBorder="1" applyAlignment="1">
      <alignment horizontal="right"/>
    </xf>
    <xf numFmtId="186" fontId="2" fillId="0" borderId="0" xfId="2" applyNumberFormat="1" applyFont="1" applyFill="1" applyBorder="1" applyAlignment="1"/>
    <xf numFmtId="186" fontId="2" fillId="0" borderId="15" xfId="2" applyNumberFormat="1" applyFont="1" applyFill="1" applyBorder="1" applyAlignment="1"/>
    <xf numFmtId="180" fontId="2" fillId="0" borderId="15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80" fontId="2" fillId="0" borderId="0" xfId="1" quotePrefix="1" applyNumberFormat="1" applyFont="1" applyFill="1" applyBorder="1" applyAlignment="1">
      <alignment horizontal="right"/>
    </xf>
    <xf numFmtId="180" fontId="2" fillId="0" borderId="15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Border="1" applyAlignment="1">
      <alignment horizontal="right"/>
    </xf>
    <xf numFmtId="0" fontId="2" fillId="0" borderId="3" xfId="1" applyFont="1" applyFill="1" applyBorder="1" applyAlignment="1">
      <alignment horizontal="center"/>
    </xf>
    <xf numFmtId="0" fontId="13" fillId="0" borderId="1" xfId="1" applyFont="1" applyFill="1" applyBorder="1" applyAlignment="1"/>
    <xf numFmtId="180" fontId="2" fillId="0" borderId="0" xfId="1" applyNumberFormat="1" applyFont="1" applyFill="1" applyBorder="1" applyAlignment="1">
      <alignment horizontal="center"/>
    </xf>
    <xf numFmtId="0" fontId="13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6" fillId="0" borderId="7" xfId="1" applyFont="1" applyFill="1" applyBorder="1" applyAlignment="1"/>
    <xf numFmtId="0" fontId="6" fillId="0" borderId="15" xfId="1" applyFont="1" applyFill="1" applyBorder="1" applyAlignment="1"/>
    <xf numFmtId="180" fontId="2" fillId="0" borderId="9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80" fontId="7" fillId="0" borderId="15" xfId="1" applyNumberFormat="1" applyFont="1" applyFill="1" applyBorder="1" applyAlignment="1">
      <alignment horizontal="right"/>
    </xf>
    <xf numFmtId="180" fontId="2" fillId="0" borderId="9" xfId="1" applyNumberFormat="1" applyFont="1" applyFill="1" applyBorder="1" applyAlignment="1"/>
    <xf numFmtId="180" fontId="7" fillId="0" borderId="0" xfId="1" applyNumberFormat="1" applyFont="1" applyFill="1" applyBorder="1" applyAlignment="1"/>
    <xf numFmtId="180" fontId="7" fillId="0" borderId="15" xfId="1" applyNumberFormat="1" applyFont="1" applyFill="1" applyBorder="1" applyAlignment="1"/>
    <xf numFmtId="0" fontId="6" fillId="0" borderId="1" xfId="1" applyFont="1" applyFill="1" applyBorder="1" applyAlignment="1"/>
    <xf numFmtId="0" fontId="6" fillId="0" borderId="12" xfId="1" applyFont="1" applyFill="1" applyBorder="1" applyAlignment="1"/>
    <xf numFmtId="0" fontId="2" fillId="0" borderId="0" xfId="1" applyFont="1" applyFill="1" applyAlignment="1">
      <alignment horizontal="center"/>
    </xf>
    <xf numFmtId="187" fontId="2" fillId="0" borderId="0" xfId="2" applyNumberFormat="1" applyFont="1" applyFill="1" applyBorder="1" applyAlignment="1">
      <alignment horizontal="right"/>
    </xf>
    <xf numFmtId="0" fontId="13" fillId="0" borderId="0" xfId="1" applyFont="1" applyFill="1" applyAlignment="1"/>
    <xf numFmtId="187" fontId="2" fillId="0" borderId="15" xfId="2" applyNumberFormat="1" applyFont="1" applyFill="1" applyBorder="1" applyAlignment="1">
      <alignment horizontal="right"/>
    </xf>
    <xf numFmtId="187" fontId="2" fillId="0" borderId="15" xfId="1" applyNumberFormat="1" applyFont="1" applyFill="1" applyBorder="1" applyAlignment="1">
      <alignment horizontal="right"/>
    </xf>
    <xf numFmtId="49" fontId="2" fillId="0" borderId="15" xfId="1" applyNumberFormat="1" applyFont="1" applyFill="1" applyBorder="1" applyAlignment="1">
      <alignment horizontal="right"/>
    </xf>
    <xf numFmtId="0" fontId="2" fillId="0" borderId="12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 applyAlignment="1"/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/>
    <xf numFmtId="187" fontId="2" fillId="0" borderId="0" xfId="1" applyNumberFormat="1" applyFont="1" applyFill="1" applyBorder="1" applyAlignment="1"/>
    <xf numFmtId="187" fontId="2" fillId="0" borderId="15" xfId="1" applyNumberFormat="1" applyFont="1" applyFill="1" applyBorder="1" applyAlignment="1"/>
    <xf numFmtId="188" fontId="2" fillId="0" borderId="0" xfId="1" applyNumberFormat="1" applyFont="1" applyFill="1" applyBorder="1" applyAlignment="1">
      <alignment horizontal="right"/>
    </xf>
    <xf numFmtId="188" fontId="2" fillId="0" borderId="15" xfId="1" applyNumberFormat="1" applyFont="1" applyFill="1" applyBorder="1" applyAlignment="1">
      <alignment horizontal="right"/>
    </xf>
    <xf numFmtId="188" fontId="2" fillId="0" borderId="0" xfId="2" quotePrefix="1" applyNumberFormat="1" applyFont="1" applyFill="1" applyBorder="1" applyAlignment="1">
      <alignment horizontal="right"/>
    </xf>
    <xf numFmtId="188" fontId="2" fillId="0" borderId="15" xfId="2" quotePrefix="1" applyNumberFormat="1" applyFont="1" applyFill="1" applyBorder="1" applyAlignment="1">
      <alignment horizontal="right"/>
    </xf>
    <xf numFmtId="0" fontId="2" fillId="0" borderId="11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left"/>
    </xf>
    <xf numFmtId="0" fontId="2" fillId="0" borderId="12" xfId="1" applyFont="1" applyFill="1" applyBorder="1" applyAlignment="1">
      <alignment horizontal="left"/>
    </xf>
    <xf numFmtId="188" fontId="2" fillId="0" borderId="0" xfId="2" applyNumberFormat="1" applyFont="1" applyFill="1" applyBorder="1" applyAlignment="1">
      <alignment horizontal="right"/>
    </xf>
    <xf numFmtId="0" fontId="2" fillId="0" borderId="0" xfId="1" applyFont="1" applyFill="1" applyAlignment="1" applyProtection="1">
      <protection locked="0"/>
    </xf>
    <xf numFmtId="188" fontId="2" fillId="0" borderId="0" xfId="1" quotePrefix="1" applyNumberFormat="1" applyFont="1" applyFill="1" applyBorder="1" applyAlignment="1">
      <alignment horizontal="right"/>
    </xf>
    <xf numFmtId="188" fontId="2" fillId="0" borderId="0" xfId="1" applyNumberFormat="1" applyFont="1" applyFill="1" applyBorder="1" applyAlignment="1" applyProtection="1">
      <alignment horizontal="right"/>
      <protection locked="0"/>
    </xf>
    <xf numFmtId="188" fontId="2" fillId="0" borderId="0" xfId="2" applyNumberFormat="1" applyFont="1" applyFill="1" applyBorder="1" applyAlignment="1" applyProtection="1">
      <alignment horizontal="right"/>
      <protection locked="0"/>
    </xf>
    <xf numFmtId="188" fontId="2" fillId="0" borderId="0" xfId="2" quotePrefix="1" applyNumberFormat="1" applyFont="1" applyFill="1" applyBorder="1" applyAlignment="1" applyProtection="1">
      <alignment horizontal="right"/>
      <protection locked="0"/>
    </xf>
    <xf numFmtId="188" fontId="2" fillId="0" borderId="15" xfId="2" quotePrefix="1" applyNumberFormat="1" applyFont="1" applyFill="1" applyBorder="1" applyAlignment="1" applyProtection="1">
      <alignment horizontal="right"/>
      <protection locked="0"/>
    </xf>
    <xf numFmtId="180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30" xfId="1" applyFont="1" applyFill="1" applyBorder="1" applyAlignment="1">
      <alignment horizontal="left"/>
    </xf>
    <xf numFmtId="0" fontId="2" fillId="0" borderId="31" xfId="1" applyFont="1" applyFill="1" applyBorder="1" applyAlignment="1">
      <alignment horizontal="left"/>
    </xf>
    <xf numFmtId="0" fontId="2" fillId="0" borderId="32" xfId="1" applyFont="1" applyFill="1" applyBorder="1" applyAlignment="1">
      <alignment horizontal="left"/>
    </xf>
    <xf numFmtId="0" fontId="2" fillId="0" borderId="33" xfId="1" applyFont="1" applyFill="1" applyBorder="1" applyAlignment="1">
      <alignment horizontal="left"/>
    </xf>
    <xf numFmtId="38" fontId="2" fillId="0" borderId="1" xfId="2" applyFont="1" applyFill="1" applyBorder="1" applyAlignment="1">
      <alignment horizontal="right"/>
    </xf>
    <xf numFmtId="188" fontId="2" fillId="0" borderId="1" xfId="1" applyNumberFormat="1" applyFont="1" applyFill="1" applyBorder="1" applyAlignment="1">
      <alignment horizontal="right"/>
    </xf>
    <xf numFmtId="188" fontId="2" fillId="0" borderId="12" xfId="1" applyNumberFormat="1" applyFont="1" applyFill="1" applyBorder="1" applyAlignment="1">
      <alignment horizontal="right"/>
    </xf>
    <xf numFmtId="187" fontId="2" fillId="0" borderId="0" xfId="1" applyNumberFormat="1" applyFont="1" applyFill="1" applyAlignment="1"/>
    <xf numFmtId="0" fontId="2" fillId="0" borderId="7" xfId="1" applyFont="1" applyFill="1" applyBorder="1" applyAlignment="1">
      <alignment horizontal="center"/>
    </xf>
    <xf numFmtId="0" fontId="2" fillId="0" borderId="10" xfId="1" applyNumberFormat="1" applyFont="1" applyFill="1" applyBorder="1" applyAlignment="1">
      <alignment horizontal="center" vertical="center"/>
    </xf>
    <xf numFmtId="183" fontId="2" fillId="0" borderId="0" xfId="1" applyNumberFormat="1" applyFont="1" applyFill="1" applyBorder="1" applyAlignment="1"/>
    <xf numFmtId="183" fontId="2" fillId="0" borderId="15" xfId="1" applyNumberFormat="1" applyFont="1" applyFill="1" applyBorder="1" applyAlignment="1"/>
    <xf numFmtId="187" fontId="2" fillId="0" borderId="0" xfId="1" applyNumberFormat="1" applyFont="1" applyFill="1" applyBorder="1" applyAlignment="1">
      <alignment horizontal="right"/>
    </xf>
    <xf numFmtId="183" fontId="2" fillId="0" borderId="1" xfId="1" applyNumberFormat="1" applyFont="1" applyFill="1" applyBorder="1" applyAlignment="1">
      <alignment horizontal="center"/>
    </xf>
    <xf numFmtId="183" fontId="2" fillId="0" borderId="12" xfId="1" applyNumberFormat="1" applyFont="1" applyFill="1" applyBorder="1" applyAlignment="1">
      <alignment horizontal="center"/>
    </xf>
    <xf numFmtId="38" fontId="2" fillId="0" borderId="0" xfId="2" applyFont="1" applyFill="1" applyAlignment="1"/>
    <xf numFmtId="180" fontId="14" fillId="0" borderId="0" xfId="1" applyNumberFormat="1" applyFont="1" applyFill="1" applyAlignment="1"/>
    <xf numFmtId="186" fontId="2" fillId="0" borderId="0" xfId="1" applyNumberFormat="1" applyFont="1" applyFill="1" applyAlignment="1"/>
    <xf numFmtId="186" fontId="2" fillId="0" borderId="3" xfId="1" applyNumberFormat="1" applyFont="1" applyFill="1" applyBorder="1" applyAlignment="1"/>
    <xf numFmtId="186" fontId="2" fillId="0" borderId="15" xfId="1" applyNumberFormat="1" applyFont="1" applyFill="1" applyBorder="1" applyAlignment="1"/>
    <xf numFmtId="186" fontId="2" fillId="0" borderId="10" xfId="1" applyNumberFormat="1" applyFont="1" applyFill="1" applyBorder="1" applyAlignment="1">
      <alignment horizontal="center"/>
    </xf>
    <xf numFmtId="186" fontId="8" fillId="0" borderId="0" xfId="1" applyNumberFormat="1" applyFont="1" applyFill="1" applyBorder="1" applyAlignment="1">
      <alignment horizontal="center"/>
    </xf>
    <xf numFmtId="186" fontId="2" fillId="0" borderId="0" xfId="2" applyNumberFormat="1" applyFont="1" applyFill="1" applyAlignment="1"/>
    <xf numFmtId="186" fontId="14" fillId="0" borderId="0" xfId="1" applyNumberFormat="1" applyFont="1" applyFill="1" applyAlignment="1"/>
    <xf numFmtId="186" fontId="13" fillId="0" borderId="0" xfId="1" applyNumberFormat="1" applyFont="1" applyFill="1" applyBorder="1" applyAlignment="1">
      <alignment horizontal="center" wrapText="1"/>
    </xf>
    <xf numFmtId="186" fontId="2" fillId="0" borderId="0" xfId="1" applyNumberFormat="1" applyFont="1" applyFill="1" applyBorder="1" applyAlignment="1">
      <alignment horizontal="center"/>
    </xf>
    <xf numFmtId="186" fontId="2" fillId="0" borderId="13" xfId="1" applyNumberFormat="1" applyFont="1" applyFill="1" applyBorder="1" applyAlignment="1"/>
    <xf numFmtId="186" fontId="2" fillId="0" borderId="1" xfId="1" applyNumberFormat="1" applyFont="1" applyFill="1" applyBorder="1" applyAlignment="1"/>
    <xf numFmtId="186" fontId="2" fillId="0" borderId="12" xfId="1" applyNumberFormat="1" applyFont="1" applyFill="1" applyBorder="1" applyAlignment="1"/>
    <xf numFmtId="186" fontId="7" fillId="0" borderId="0" xfId="1" applyNumberFormat="1" applyFont="1" applyFill="1" applyAlignment="1"/>
    <xf numFmtId="186" fontId="6" fillId="0" borderId="0" xfId="1" applyNumberFormat="1" applyFont="1" applyFill="1" applyAlignment="1"/>
    <xf numFmtId="186" fontId="6" fillId="0" borderId="0" xfId="1" applyNumberFormat="1" applyFont="1" applyFill="1" applyBorder="1" applyAlignment="1"/>
    <xf numFmtId="0" fontId="14" fillId="0" borderId="0" xfId="1" applyFont="1" applyFill="1" applyAlignment="1"/>
    <xf numFmtId="180" fontId="2" fillId="0" borderId="1" xfId="1" applyNumberFormat="1" applyFont="1" applyFill="1" applyBorder="1" applyAlignment="1">
      <alignment horizontal="right"/>
    </xf>
    <xf numFmtId="0" fontId="12" fillId="0" borderId="1" xfId="1" applyFont="1" applyFill="1" applyBorder="1" applyAlignment="1">
      <alignment horizontal="right"/>
    </xf>
    <xf numFmtId="49" fontId="2" fillId="0" borderId="9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38" fontId="2" fillId="0" borderId="0" xfId="3" applyFont="1" applyFill="1" applyBorder="1" applyAlignment="1"/>
    <xf numFmtId="38" fontId="2" fillId="0" borderId="0" xfId="3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3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38" fontId="2" fillId="0" borderId="15" xfId="2" applyFont="1" applyFill="1" applyBorder="1" applyAlignment="1">
      <alignment horizontal="right"/>
    </xf>
    <xf numFmtId="182" fontId="2" fillId="0" borderId="15" xfId="1" applyNumberFormat="1" applyFont="1" applyFill="1" applyBorder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0" xfId="2" applyFont="1" applyFill="1" applyBorder="1" applyAlignment="1">
      <alignment horizontal="center"/>
    </xf>
    <xf numFmtId="38" fontId="2" fillId="0" borderId="15" xfId="2" applyFont="1" applyFill="1" applyBorder="1" applyAlignment="1">
      <alignment horizontal="center"/>
    </xf>
    <xf numFmtId="182" fontId="2" fillId="0" borderId="12" xfId="1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38" fontId="7" fillId="0" borderId="0" xfId="2" applyFont="1" applyFill="1" applyBorder="1" applyAlignment="1">
      <alignment horizontal="right"/>
    </xf>
    <xf numFmtId="38" fontId="7" fillId="0" borderId="15" xfId="2" applyFont="1" applyFill="1" applyBorder="1" applyAlignment="1">
      <alignment horizontal="right"/>
    </xf>
    <xf numFmtId="0" fontId="2" fillId="0" borderId="9" xfId="1" applyFont="1" applyFill="1" applyBorder="1" applyAlignment="1">
      <alignment horizontal="right"/>
    </xf>
    <xf numFmtId="0" fontId="2" fillId="0" borderId="15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/>
    </xf>
    <xf numFmtId="0" fontId="2" fillId="0" borderId="0" xfId="1" applyFont="1" applyFill="1" applyAlignment="1"/>
    <xf numFmtId="180" fontId="2" fillId="0" borderId="4" xfId="1" applyNumberFormat="1" applyFont="1" applyFill="1" applyBorder="1" applyAlignment="1">
      <alignment horizontal="center"/>
    </xf>
    <xf numFmtId="180" fontId="2" fillId="0" borderId="5" xfId="1" applyNumberFormat="1" applyFont="1" applyFill="1" applyBorder="1" applyAlignment="1">
      <alignment horizontal="center"/>
    </xf>
    <xf numFmtId="180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1" xfId="1" applyFont="1" applyFill="1" applyBorder="1" applyAlignment="1"/>
    <xf numFmtId="0" fontId="2" fillId="0" borderId="1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80" fontId="2" fillId="0" borderId="9" xfId="1" applyNumberFormat="1" applyFont="1" applyFill="1" applyBorder="1" applyAlignment="1">
      <alignment horizontal="center"/>
    </xf>
    <xf numFmtId="180" fontId="2" fillId="0" borderId="0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 textRotation="255"/>
    </xf>
    <xf numFmtId="0" fontId="2" fillId="0" borderId="10" xfId="1" applyFont="1" applyFill="1" applyBorder="1" applyAlignment="1">
      <alignment horizontal="center" vertical="center" textRotation="255"/>
    </xf>
    <xf numFmtId="0" fontId="2" fillId="0" borderId="13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/>
    <xf numFmtId="0" fontId="2" fillId="0" borderId="17" xfId="1" applyFont="1" applyFill="1" applyBorder="1" applyAlignment="1"/>
    <xf numFmtId="0" fontId="2" fillId="0" borderId="18" xfId="1" applyFont="1" applyFill="1" applyBorder="1" applyAlignment="1"/>
    <xf numFmtId="0" fontId="2" fillId="0" borderId="19" xfId="1" applyFont="1" applyFill="1" applyBorder="1" applyAlignment="1">
      <alignment horizontal="center" vertical="center" textRotation="255"/>
    </xf>
    <xf numFmtId="0" fontId="2" fillId="0" borderId="22" xfId="1" applyFont="1" applyFill="1" applyBorder="1" applyAlignment="1">
      <alignment horizontal="center" vertical="center" textRotation="255"/>
    </xf>
    <xf numFmtId="0" fontId="2" fillId="0" borderId="23" xfId="1" applyFont="1" applyFill="1" applyBorder="1" applyAlignment="1">
      <alignment horizontal="center" vertical="center" textRotation="255"/>
    </xf>
    <xf numFmtId="0" fontId="2" fillId="0" borderId="20" xfId="1" applyFont="1" applyFill="1" applyBorder="1" applyAlignment="1">
      <alignment horizontal="left"/>
    </xf>
    <xf numFmtId="0" fontId="2" fillId="0" borderId="21" xfId="1" applyFont="1" applyFill="1" applyBorder="1" applyAlignment="1">
      <alignment horizontal="left"/>
    </xf>
    <xf numFmtId="0" fontId="2" fillId="0" borderId="24" xfId="1" applyFont="1" applyFill="1" applyBorder="1" applyAlignment="1">
      <alignment horizontal="left"/>
    </xf>
    <xf numFmtId="0" fontId="2" fillId="0" borderId="25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0" fontId="2" fillId="0" borderId="16" xfId="1" applyFont="1" applyFill="1" applyBorder="1" applyAlignment="1">
      <alignment horizontal="left"/>
    </xf>
    <xf numFmtId="0" fontId="2" fillId="0" borderId="17" xfId="1" applyFont="1" applyFill="1" applyBorder="1" applyAlignment="1">
      <alignment horizontal="left"/>
    </xf>
    <xf numFmtId="0" fontId="2" fillId="0" borderId="18" xfId="1" applyFont="1" applyFill="1" applyBorder="1" applyAlignment="1">
      <alignment horizontal="left"/>
    </xf>
    <xf numFmtId="0" fontId="2" fillId="0" borderId="26" xfId="1" applyFont="1" applyFill="1" applyBorder="1" applyAlignment="1">
      <alignment horizontal="left"/>
    </xf>
    <xf numFmtId="0" fontId="2" fillId="0" borderId="27" xfId="1" applyFont="1" applyFill="1" applyBorder="1" applyAlignment="1">
      <alignment horizontal="left"/>
    </xf>
    <xf numFmtId="0" fontId="2" fillId="0" borderId="28" xfId="1" applyFont="1" applyFill="1" applyBorder="1" applyAlignment="1">
      <alignment horizontal="left"/>
    </xf>
    <xf numFmtId="0" fontId="2" fillId="0" borderId="29" xfId="1" applyFont="1" applyFill="1" applyBorder="1" applyAlignment="1">
      <alignment horizontal="left"/>
    </xf>
    <xf numFmtId="183" fontId="2" fillId="0" borderId="9" xfId="1" applyNumberFormat="1" applyFont="1" applyFill="1" applyBorder="1" applyAlignment="1">
      <alignment horizontal="right"/>
    </xf>
    <xf numFmtId="183" fontId="2" fillId="0" borderId="0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187" fontId="2" fillId="0" borderId="9" xfId="1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3" fontId="2" fillId="0" borderId="11" xfId="1" applyNumberFormat="1" applyFont="1" applyFill="1" applyBorder="1" applyAlignment="1">
      <alignment horizontal="center"/>
    </xf>
    <xf numFmtId="183" fontId="2" fillId="0" borderId="1" xfId="1" applyNumberFormat="1" applyFont="1" applyFill="1" applyBorder="1" applyAlignment="1">
      <alignment horizontal="center"/>
    </xf>
    <xf numFmtId="187" fontId="2" fillId="0" borderId="9" xfId="1" applyNumberFormat="1" applyFont="1" applyFill="1" applyBorder="1" applyAlignment="1">
      <alignment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9"/>
  <sheetViews>
    <sheetView view="pageBreakPreview" topLeftCell="A28" zoomScale="115" zoomScaleNormal="100" zoomScaleSheetLayoutView="115" workbookViewId="0">
      <selection activeCell="N32" sqref="N32"/>
    </sheetView>
  </sheetViews>
  <sheetFormatPr defaultRowHeight="13.5" x14ac:dyDescent="0.15"/>
  <cols>
    <col min="1" max="1" width="14.625" style="90" customWidth="1"/>
    <col min="2" max="3" width="7.625" style="90" customWidth="1"/>
    <col min="4" max="4" width="6" style="90" customWidth="1"/>
    <col min="5" max="6" width="5.625" style="90" customWidth="1"/>
    <col min="7" max="7" width="6.375" style="90" customWidth="1"/>
    <col min="8" max="9" width="5.625" style="90" customWidth="1"/>
    <col min="10" max="10" width="6.375" style="90" customWidth="1"/>
    <col min="11" max="12" width="5.625" style="90" customWidth="1"/>
    <col min="13" max="13" width="9.625" style="90" customWidth="1"/>
    <col min="14" max="15" width="9" style="90"/>
    <col min="16" max="25" width="5.25" style="90" customWidth="1"/>
    <col min="26" max="255" width="9" style="90"/>
    <col min="256" max="256" width="3.25" style="90" customWidth="1"/>
    <col min="257" max="257" width="9.875" style="90" customWidth="1"/>
    <col min="258" max="259" width="7.625" style="90" customWidth="1"/>
    <col min="260" max="260" width="6" style="90" customWidth="1"/>
    <col min="261" max="262" width="5.625" style="90" customWidth="1"/>
    <col min="263" max="263" width="6.375" style="90" customWidth="1"/>
    <col min="264" max="265" width="5.625" style="90" customWidth="1"/>
    <col min="266" max="266" width="6.375" style="90" customWidth="1"/>
    <col min="267" max="268" width="5.625" style="90" customWidth="1"/>
    <col min="269" max="269" width="9.625" style="90" customWidth="1"/>
    <col min="270" max="511" width="9" style="90"/>
    <col min="512" max="512" width="3.25" style="90" customWidth="1"/>
    <col min="513" max="513" width="9.875" style="90" customWidth="1"/>
    <col min="514" max="515" width="7.625" style="90" customWidth="1"/>
    <col min="516" max="516" width="6" style="90" customWidth="1"/>
    <col min="517" max="518" width="5.625" style="90" customWidth="1"/>
    <col min="519" max="519" width="6.375" style="90" customWidth="1"/>
    <col min="520" max="521" width="5.625" style="90" customWidth="1"/>
    <col min="522" max="522" width="6.375" style="90" customWidth="1"/>
    <col min="523" max="524" width="5.625" style="90" customWidth="1"/>
    <col min="525" max="525" width="9.625" style="90" customWidth="1"/>
    <col min="526" max="767" width="9" style="90"/>
    <col min="768" max="768" width="3.25" style="90" customWidth="1"/>
    <col min="769" max="769" width="9.875" style="90" customWidth="1"/>
    <col min="770" max="771" width="7.625" style="90" customWidth="1"/>
    <col min="772" max="772" width="6" style="90" customWidth="1"/>
    <col min="773" max="774" width="5.625" style="90" customWidth="1"/>
    <col min="775" max="775" width="6.375" style="90" customWidth="1"/>
    <col min="776" max="777" width="5.625" style="90" customWidth="1"/>
    <col min="778" max="778" width="6.375" style="90" customWidth="1"/>
    <col min="779" max="780" width="5.625" style="90" customWidth="1"/>
    <col min="781" max="781" width="9.625" style="90" customWidth="1"/>
    <col min="782" max="1023" width="9" style="90"/>
    <col min="1024" max="1024" width="3.25" style="90" customWidth="1"/>
    <col min="1025" max="1025" width="9.875" style="90" customWidth="1"/>
    <col min="1026" max="1027" width="7.625" style="90" customWidth="1"/>
    <col min="1028" max="1028" width="6" style="90" customWidth="1"/>
    <col min="1029" max="1030" width="5.625" style="90" customWidth="1"/>
    <col min="1031" max="1031" width="6.375" style="90" customWidth="1"/>
    <col min="1032" max="1033" width="5.625" style="90" customWidth="1"/>
    <col min="1034" max="1034" width="6.375" style="90" customWidth="1"/>
    <col min="1035" max="1036" width="5.625" style="90" customWidth="1"/>
    <col min="1037" max="1037" width="9.625" style="90" customWidth="1"/>
    <col min="1038" max="1279" width="9" style="90"/>
    <col min="1280" max="1280" width="3.25" style="90" customWidth="1"/>
    <col min="1281" max="1281" width="9.875" style="90" customWidth="1"/>
    <col min="1282" max="1283" width="7.625" style="90" customWidth="1"/>
    <col min="1284" max="1284" width="6" style="90" customWidth="1"/>
    <col min="1285" max="1286" width="5.625" style="90" customWidth="1"/>
    <col min="1287" max="1287" width="6.375" style="90" customWidth="1"/>
    <col min="1288" max="1289" width="5.625" style="90" customWidth="1"/>
    <col min="1290" max="1290" width="6.375" style="90" customWidth="1"/>
    <col min="1291" max="1292" width="5.625" style="90" customWidth="1"/>
    <col min="1293" max="1293" width="9.625" style="90" customWidth="1"/>
    <col min="1294" max="1535" width="9" style="90"/>
    <col min="1536" max="1536" width="3.25" style="90" customWidth="1"/>
    <col min="1537" max="1537" width="9.875" style="90" customWidth="1"/>
    <col min="1538" max="1539" width="7.625" style="90" customWidth="1"/>
    <col min="1540" max="1540" width="6" style="90" customWidth="1"/>
    <col min="1541" max="1542" width="5.625" style="90" customWidth="1"/>
    <col min="1543" max="1543" width="6.375" style="90" customWidth="1"/>
    <col min="1544" max="1545" width="5.625" style="90" customWidth="1"/>
    <col min="1546" max="1546" width="6.375" style="90" customWidth="1"/>
    <col min="1547" max="1548" width="5.625" style="90" customWidth="1"/>
    <col min="1549" max="1549" width="9.625" style="90" customWidth="1"/>
    <col min="1550" max="1791" width="9" style="90"/>
    <col min="1792" max="1792" width="3.25" style="90" customWidth="1"/>
    <col min="1793" max="1793" width="9.875" style="90" customWidth="1"/>
    <col min="1794" max="1795" width="7.625" style="90" customWidth="1"/>
    <col min="1796" max="1796" width="6" style="90" customWidth="1"/>
    <col min="1797" max="1798" width="5.625" style="90" customWidth="1"/>
    <col min="1799" max="1799" width="6.375" style="90" customWidth="1"/>
    <col min="1800" max="1801" width="5.625" style="90" customWidth="1"/>
    <col min="1802" max="1802" width="6.375" style="90" customWidth="1"/>
    <col min="1803" max="1804" width="5.625" style="90" customWidth="1"/>
    <col min="1805" max="1805" width="9.625" style="90" customWidth="1"/>
    <col min="1806" max="2047" width="9" style="90"/>
    <col min="2048" max="2048" width="3.25" style="90" customWidth="1"/>
    <col min="2049" max="2049" width="9.875" style="90" customWidth="1"/>
    <col min="2050" max="2051" width="7.625" style="90" customWidth="1"/>
    <col min="2052" max="2052" width="6" style="90" customWidth="1"/>
    <col min="2053" max="2054" width="5.625" style="90" customWidth="1"/>
    <col min="2055" max="2055" width="6.375" style="90" customWidth="1"/>
    <col min="2056" max="2057" width="5.625" style="90" customWidth="1"/>
    <col min="2058" max="2058" width="6.375" style="90" customWidth="1"/>
    <col min="2059" max="2060" width="5.625" style="90" customWidth="1"/>
    <col min="2061" max="2061" width="9.625" style="90" customWidth="1"/>
    <col min="2062" max="2303" width="9" style="90"/>
    <col min="2304" max="2304" width="3.25" style="90" customWidth="1"/>
    <col min="2305" max="2305" width="9.875" style="90" customWidth="1"/>
    <col min="2306" max="2307" width="7.625" style="90" customWidth="1"/>
    <col min="2308" max="2308" width="6" style="90" customWidth="1"/>
    <col min="2309" max="2310" width="5.625" style="90" customWidth="1"/>
    <col min="2311" max="2311" width="6.375" style="90" customWidth="1"/>
    <col min="2312" max="2313" width="5.625" style="90" customWidth="1"/>
    <col min="2314" max="2314" width="6.375" style="90" customWidth="1"/>
    <col min="2315" max="2316" width="5.625" style="90" customWidth="1"/>
    <col min="2317" max="2317" width="9.625" style="90" customWidth="1"/>
    <col min="2318" max="2559" width="9" style="90"/>
    <col min="2560" max="2560" width="3.25" style="90" customWidth="1"/>
    <col min="2561" max="2561" width="9.875" style="90" customWidth="1"/>
    <col min="2562" max="2563" width="7.625" style="90" customWidth="1"/>
    <col min="2564" max="2564" width="6" style="90" customWidth="1"/>
    <col min="2565" max="2566" width="5.625" style="90" customWidth="1"/>
    <col min="2567" max="2567" width="6.375" style="90" customWidth="1"/>
    <col min="2568" max="2569" width="5.625" style="90" customWidth="1"/>
    <col min="2570" max="2570" width="6.375" style="90" customWidth="1"/>
    <col min="2571" max="2572" width="5.625" style="90" customWidth="1"/>
    <col min="2573" max="2573" width="9.625" style="90" customWidth="1"/>
    <col min="2574" max="2815" width="9" style="90"/>
    <col min="2816" max="2816" width="3.25" style="90" customWidth="1"/>
    <col min="2817" max="2817" width="9.875" style="90" customWidth="1"/>
    <col min="2818" max="2819" width="7.625" style="90" customWidth="1"/>
    <col min="2820" max="2820" width="6" style="90" customWidth="1"/>
    <col min="2821" max="2822" width="5.625" style="90" customWidth="1"/>
    <col min="2823" max="2823" width="6.375" style="90" customWidth="1"/>
    <col min="2824" max="2825" width="5.625" style="90" customWidth="1"/>
    <col min="2826" max="2826" width="6.375" style="90" customWidth="1"/>
    <col min="2827" max="2828" width="5.625" style="90" customWidth="1"/>
    <col min="2829" max="2829" width="9.625" style="90" customWidth="1"/>
    <col min="2830" max="3071" width="9" style="90"/>
    <col min="3072" max="3072" width="3.25" style="90" customWidth="1"/>
    <col min="3073" max="3073" width="9.875" style="90" customWidth="1"/>
    <col min="3074" max="3075" width="7.625" style="90" customWidth="1"/>
    <col min="3076" max="3076" width="6" style="90" customWidth="1"/>
    <col min="3077" max="3078" width="5.625" style="90" customWidth="1"/>
    <col min="3079" max="3079" width="6.375" style="90" customWidth="1"/>
    <col min="3080" max="3081" width="5.625" style="90" customWidth="1"/>
    <col min="3082" max="3082" width="6.375" style="90" customWidth="1"/>
    <col min="3083" max="3084" width="5.625" style="90" customWidth="1"/>
    <col min="3085" max="3085" width="9.625" style="90" customWidth="1"/>
    <col min="3086" max="3327" width="9" style="90"/>
    <col min="3328" max="3328" width="3.25" style="90" customWidth="1"/>
    <col min="3329" max="3329" width="9.875" style="90" customWidth="1"/>
    <col min="3330" max="3331" width="7.625" style="90" customWidth="1"/>
    <col min="3332" max="3332" width="6" style="90" customWidth="1"/>
    <col min="3333" max="3334" width="5.625" style="90" customWidth="1"/>
    <col min="3335" max="3335" width="6.375" style="90" customWidth="1"/>
    <col min="3336" max="3337" width="5.625" style="90" customWidth="1"/>
    <col min="3338" max="3338" width="6.375" style="90" customWidth="1"/>
    <col min="3339" max="3340" width="5.625" style="90" customWidth="1"/>
    <col min="3341" max="3341" width="9.625" style="90" customWidth="1"/>
    <col min="3342" max="3583" width="9" style="90"/>
    <col min="3584" max="3584" width="3.25" style="90" customWidth="1"/>
    <col min="3585" max="3585" width="9.875" style="90" customWidth="1"/>
    <col min="3586" max="3587" width="7.625" style="90" customWidth="1"/>
    <col min="3588" max="3588" width="6" style="90" customWidth="1"/>
    <col min="3589" max="3590" width="5.625" style="90" customWidth="1"/>
    <col min="3591" max="3591" width="6.375" style="90" customWidth="1"/>
    <col min="3592" max="3593" width="5.625" style="90" customWidth="1"/>
    <col min="3594" max="3594" width="6.375" style="90" customWidth="1"/>
    <col min="3595" max="3596" width="5.625" style="90" customWidth="1"/>
    <col min="3597" max="3597" width="9.625" style="90" customWidth="1"/>
    <col min="3598" max="3839" width="9" style="90"/>
    <col min="3840" max="3840" width="3.25" style="90" customWidth="1"/>
    <col min="3841" max="3841" width="9.875" style="90" customWidth="1"/>
    <col min="3842" max="3843" width="7.625" style="90" customWidth="1"/>
    <col min="3844" max="3844" width="6" style="90" customWidth="1"/>
    <col min="3845" max="3846" width="5.625" style="90" customWidth="1"/>
    <col min="3847" max="3847" width="6.375" style="90" customWidth="1"/>
    <col min="3848" max="3849" width="5.625" style="90" customWidth="1"/>
    <col min="3850" max="3850" width="6.375" style="90" customWidth="1"/>
    <col min="3851" max="3852" width="5.625" style="90" customWidth="1"/>
    <col min="3853" max="3853" width="9.625" style="90" customWidth="1"/>
    <col min="3854" max="4095" width="9" style="90"/>
    <col min="4096" max="4096" width="3.25" style="90" customWidth="1"/>
    <col min="4097" max="4097" width="9.875" style="90" customWidth="1"/>
    <col min="4098" max="4099" width="7.625" style="90" customWidth="1"/>
    <col min="4100" max="4100" width="6" style="90" customWidth="1"/>
    <col min="4101" max="4102" width="5.625" style="90" customWidth="1"/>
    <col min="4103" max="4103" width="6.375" style="90" customWidth="1"/>
    <col min="4104" max="4105" width="5.625" style="90" customWidth="1"/>
    <col min="4106" max="4106" width="6.375" style="90" customWidth="1"/>
    <col min="4107" max="4108" width="5.625" style="90" customWidth="1"/>
    <col min="4109" max="4109" width="9.625" style="90" customWidth="1"/>
    <col min="4110" max="4351" width="9" style="90"/>
    <col min="4352" max="4352" width="3.25" style="90" customWidth="1"/>
    <col min="4353" max="4353" width="9.875" style="90" customWidth="1"/>
    <col min="4354" max="4355" width="7.625" style="90" customWidth="1"/>
    <col min="4356" max="4356" width="6" style="90" customWidth="1"/>
    <col min="4357" max="4358" width="5.625" style="90" customWidth="1"/>
    <col min="4359" max="4359" width="6.375" style="90" customWidth="1"/>
    <col min="4360" max="4361" width="5.625" style="90" customWidth="1"/>
    <col min="4362" max="4362" width="6.375" style="90" customWidth="1"/>
    <col min="4363" max="4364" width="5.625" style="90" customWidth="1"/>
    <col min="4365" max="4365" width="9.625" style="90" customWidth="1"/>
    <col min="4366" max="4607" width="9" style="90"/>
    <col min="4608" max="4608" width="3.25" style="90" customWidth="1"/>
    <col min="4609" max="4609" width="9.875" style="90" customWidth="1"/>
    <col min="4610" max="4611" width="7.625" style="90" customWidth="1"/>
    <col min="4612" max="4612" width="6" style="90" customWidth="1"/>
    <col min="4613" max="4614" width="5.625" style="90" customWidth="1"/>
    <col min="4615" max="4615" width="6.375" style="90" customWidth="1"/>
    <col min="4616" max="4617" width="5.625" style="90" customWidth="1"/>
    <col min="4618" max="4618" width="6.375" style="90" customWidth="1"/>
    <col min="4619" max="4620" width="5.625" style="90" customWidth="1"/>
    <col min="4621" max="4621" width="9.625" style="90" customWidth="1"/>
    <col min="4622" max="4863" width="9" style="90"/>
    <col min="4864" max="4864" width="3.25" style="90" customWidth="1"/>
    <col min="4865" max="4865" width="9.875" style="90" customWidth="1"/>
    <col min="4866" max="4867" width="7.625" style="90" customWidth="1"/>
    <col min="4868" max="4868" width="6" style="90" customWidth="1"/>
    <col min="4869" max="4870" width="5.625" style="90" customWidth="1"/>
    <col min="4871" max="4871" width="6.375" style="90" customWidth="1"/>
    <col min="4872" max="4873" width="5.625" style="90" customWidth="1"/>
    <col min="4874" max="4874" width="6.375" style="90" customWidth="1"/>
    <col min="4875" max="4876" width="5.625" style="90" customWidth="1"/>
    <col min="4877" max="4877" width="9.625" style="90" customWidth="1"/>
    <col min="4878" max="5119" width="9" style="90"/>
    <col min="5120" max="5120" width="3.25" style="90" customWidth="1"/>
    <col min="5121" max="5121" width="9.875" style="90" customWidth="1"/>
    <col min="5122" max="5123" width="7.625" style="90" customWidth="1"/>
    <col min="5124" max="5124" width="6" style="90" customWidth="1"/>
    <col min="5125" max="5126" width="5.625" style="90" customWidth="1"/>
    <col min="5127" max="5127" width="6.375" style="90" customWidth="1"/>
    <col min="5128" max="5129" width="5.625" style="90" customWidth="1"/>
    <col min="5130" max="5130" width="6.375" style="90" customWidth="1"/>
    <col min="5131" max="5132" width="5.625" style="90" customWidth="1"/>
    <col min="5133" max="5133" width="9.625" style="90" customWidth="1"/>
    <col min="5134" max="5375" width="9" style="90"/>
    <col min="5376" max="5376" width="3.25" style="90" customWidth="1"/>
    <col min="5377" max="5377" width="9.875" style="90" customWidth="1"/>
    <col min="5378" max="5379" width="7.625" style="90" customWidth="1"/>
    <col min="5380" max="5380" width="6" style="90" customWidth="1"/>
    <col min="5381" max="5382" width="5.625" style="90" customWidth="1"/>
    <col min="5383" max="5383" width="6.375" style="90" customWidth="1"/>
    <col min="5384" max="5385" width="5.625" style="90" customWidth="1"/>
    <col min="5386" max="5386" width="6.375" style="90" customWidth="1"/>
    <col min="5387" max="5388" width="5.625" style="90" customWidth="1"/>
    <col min="5389" max="5389" width="9.625" style="90" customWidth="1"/>
    <col min="5390" max="5631" width="9" style="90"/>
    <col min="5632" max="5632" width="3.25" style="90" customWidth="1"/>
    <col min="5633" max="5633" width="9.875" style="90" customWidth="1"/>
    <col min="5634" max="5635" width="7.625" style="90" customWidth="1"/>
    <col min="5636" max="5636" width="6" style="90" customWidth="1"/>
    <col min="5637" max="5638" width="5.625" style="90" customWidth="1"/>
    <col min="5639" max="5639" width="6.375" style="90" customWidth="1"/>
    <col min="5640" max="5641" width="5.625" style="90" customWidth="1"/>
    <col min="5642" max="5642" width="6.375" style="90" customWidth="1"/>
    <col min="5643" max="5644" width="5.625" style="90" customWidth="1"/>
    <col min="5645" max="5645" width="9.625" style="90" customWidth="1"/>
    <col min="5646" max="5887" width="9" style="90"/>
    <col min="5888" max="5888" width="3.25" style="90" customWidth="1"/>
    <col min="5889" max="5889" width="9.875" style="90" customWidth="1"/>
    <col min="5890" max="5891" width="7.625" style="90" customWidth="1"/>
    <col min="5892" max="5892" width="6" style="90" customWidth="1"/>
    <col min="5893" max="5894" width="5.625" style="90" customWidth="1"/>
    <col min="5895" max="5895" width="6.375" style="90" customWidth="1"/>
    <col min="5896" max="5897" width="5.625" style="90" customWidth="1"/>
    <col min="5898" max="5898" width="6.375" style="90" customWidth="1"/>
    <col min="5899" max="5900" width="5.625" style="90" customWidth="1"/>
    <col min="5901" max="5901" width="9.625" style="90" customWidth="1"/>
    <col min="5902" max="6143" width="9" style="90"/>
    <col min="6144" max="6144" width="3.25" style="90" customWidth="1"/>
    <col min="6145" max="6145" width="9.875" style="90" customWidth="1"/>
    <col min="6146" max="6147" width="7.625" style="90" customWidth="1"/>
    <col min="6148" max="6148" width="6" style="90" customWidth="1"/>
    <col min="6149" max="6150" width="5.625" style="90" customWidth="1"/>
    <col min="6151" max="6151" width="6.375" style="90" customWidth="1"/>
    <col min="6152" max="6153" width="5.625" style="90" customWidth="1"/>
    <col min="6154" max="6154" width="6.375" style="90" customWidth="1"/>
    <col min="6155" max="6156" width="5.625" style="90" customWidth="1"/>
    <col min="6157" max="6157" width="9.625" style="90" customWidth="1"/>
    <col min="6158" max="6399" width="9" style="90"/>
    <col min="6400" max="6400" width="3.25" style="90" customWidth="1"/>
    <col min="6401" max="6401" width="9.875" style="90" customWidth="1"/>
    <col min="6402" max="6403" width="7.625" style="90" customWidth="1"/>
    <col min="6404" max="6404" width="6" style="90" customWidth="1"/>
    <col min="6405" max="6406" width="5.625" style="90" customWidth="1"/>
    <col min="6407" max="6407" width="6.375" style="90" customWidth="1"/>
    <col min="6408" max="6409" width="5.625" style="90" customWidth="1"/>
    <col min="6410" max="6410" width="6.375" style="90" customWidth="1"/>
    <col min="6411" max="6412" width="5.625" style="90" customWidth="1"/>
    <col min="6413" max="6413" width="9.625" style="90" customWidth="1"/>
    <col min="6414" max="6655" width="9" style="90"/>
    <col min="6656" max="6656" width="3.25" style="90" customWidth="1"/>
    <col min="6657" max="6657" width="9.875" style="90" customWidth="1"/>
    <col min="6658" max="6659" width="7.625" style="90" customWidth="1"/>
    <col min="6660" max="6660" width="6" style="90" customWidth="1"/>
    <col min="6661" max="6662" width="5.625" style="90" customWidth="1"/>
    <col min="6663" max="6663" width="6.375" style="90" customWidth="1"/>
    <col min="6664" max="6665" width="5.625" style="90" customWidth="1"/>
    <col min="6666" max="6666" width="6.375" style="90" customWidth="1"/>
    <col min="6667" max="6668" width="5.625" style="90" customWidth="1"/>
    <col min="6669" max="6669" width="9.625" style="90" customWidth="1"/>
    <col min="6670" max="6911" width="9" style="90"/>
    <col min="6912" max="6912" width="3.25" style="90" customWidth="1"/>
    <col min="6913" max="6913" width="9.875" style="90" customWidth="1"/>
    <col min="6914" max="6915" width="7.625" style="90" customWidth="1"/>
    <col min="6916" max="6916" width="6" style="90" customWidth="1"/>
    <col min="6917" max="6918" width="5.625" style="90" customWidth="1"/>
    <col min="6919" max="6919" width="6.375" style="90" customWidth="1"/>
    <col min="6920" max="6921" width="5.625" style="90" customWidth="1"/>
    <col min="6922" max="6922" width="6.375" style="90" customWidth="1"/>
    <col min="6923" max="6924" width="5.625" style="90" customWidth="1"/>
    <col min="6925" max="6925" width="9.625" style="90" customWidth="1"/>
    <col min="6926" max="7167" width="9" style="90"/>
    <col min="7168" max="7168" width="3.25" style="90" customWidth="1"/>
    <col min="7169" max="7169" width="9.875" style="90" customWidth="1"/>
    <col min="7170" max="7171" width="7.625" style="90" customWidth="1"/>
    <col min="7172" max="7172" width="6" style="90" customWidth="1"/>
    <col min="7173" max="7174" width="5.625" style="90" customWidth="1"/>
    <col min="7175" max="7175" width="6.375" style="90" customWidth="1"/>
    <col min="7176" max="7177" width="5.625" style="90" customWidth="1"/>
    <col min="7178" max="7178" width="6.375" style="90" customWidth="1"/>
    <col min="7179" max="7180" width="5.625" style="90" customWidth="1"/>
    <col min="7181" max="7181" width="9.625" style="90" customWidth="1"/>
    <col min="7182" max="7423" width="9" style="90"/>
    <col min="7424" max="7424" width="3.25" style="90" customWidth="1"/>
    <col min="7425" max="7425" width="9.875" style="90" customWidth="1"/>
    <col min="7426" max="7427" width="7.625" style="90" customWidth="1"/>
    <col min="7428" max="7428" width="6" style="90" customWidth="1"/>
    <col min="7429" max="7430" width="5.625" style="90" customWidth="1"/>
    <col min="7431" max="7431" width="6.375" style="90" customWidth="1"/>
    <col min="7432" max="7433" width="5.625" style="90" customWidth="1"/>
    <col min="7434" max="7434" width="6.375" style="90" customWidth="1"/>
    <col min="7435" max="7436" width="5.625" style="90" customWidth="1"/>
    <col min="7437" max="7437" width="9.625" style="90" customWidth="1"/>
    <col min="7438" max="7679" width="9" style="90"/>
    <col min="7680" max="7680" width="3.25" style="90" customWidth="1"/>
    <col min="7681" max="7681" width="9.875" style="90" customWidth="1"/>
    <col min="7682" max="7683" width="7.625" style="90" customWidth="1"/>
    <col min="7684" max="7684" width="6" style="90" customWidth="1"/>
    <col min="7685" max="7686" width="5.625" style="90" customWidth="1"/>
    <col min="7687" max="7687" width="6.375" style="90" customWidth="1"/>
    <col min="7688" max="7689" width="5.625" style="90" customWidth="1"/>
    <col min="7690" max="7690" width="6.375" style="90" customWidth="1"/>
    <col min="7691" max="7692" width="5.625" style="90" customWidth="1"/>
    <col min="7693" max="7693" width="9.625" style="90" customWidth="1"/>
    <col min="7694" max="7935" width="9" style="90"/>
    <col min="7936" max="7936" width="3.25" style="90" customWidth="1"/>
    <col min="7937" max="7937" width="9.875" style="90" customWidth="1"/>
    <col min="7938" max="7939" width="7.625" style="90" customWidth="1"/>
    <col min="7940" max="7940" width="6" style="90" customWidth="1"/>
    <col min="7941" max="7942" width="5.625" style="90" customWidth="1"/>
    <col min="7943" max="7943" width="6.375" style="90" customWidth="1"/>
    <col min="7944" max="7945" width="5.625" style="90" customWidth="1"/>
    <col min="7946" max="7946" width="6.375" style="90" customWidth="1"/>
    <col min="7947" max="7948" width="5.625" style="90" customWidth="1"/>
    <col min="7949" max="7949" width="9.625" style="90" customWidth="1"/>
    <col min="7950" max="8191" width="9" style="90"/>
    <col min="8192" max="8192" width="3.25" style="90" customWidth="1"/>
    <col min="8193" max="8193" width="9.875" style="90" customWidth="1"/>
    <col min="8194" max="8195" width="7.625" style="90" customWidth="1"/>
    <col min="8196" max="8196" width="6" style="90" customWidth="1"/>
    <col min="8197" max="8198" width="5.625" style="90" customWidth="1"/>
    <col min="8199" max="8199" width="6.375" style="90" customWidth="1"/>
    <col min="8200" max="8201" width="5.625" style="90" customWidth="1"/>
    <col min="8202" max="8202" width="6.375" style="90" customWidth="1"/>
    <col min="8203" max="8204" width="5.625" style="90" customWidth="1"/>
    <col min="8205" max="8205" width="9.625" style="90" customWidth="1"/>
    <col min="8206" max="8447" width="9" style="90"/>
    <col min="8448" max="8448" width="3.25" style="90" customWidth="1"/>
    <col min="8449" max="8449" width="9.875" style="90" customWidth="1"/>
    <col min="8450" max="8451" width="7.625" style="90" customWidth="1"/>
    <col min="8452" max="8452" width="6" style="90" customWidth="1"/>
    <col min="8453" max="8454" width="5.625" style="90" customWidth="1"/>
    <col min="8455" max="8455" width="6.375" style="90" customWidth="1"/>
    <col min="8456" max="8457" width="5.625" style="90" customWidth="1"/>
    <col min="8458" max="8458" width="6.375" style="90" customWidth="1"/>
    <col min="8459" max="8460" width="5.625" style="90" customWidth="1"/>
    <col min="8461" max="8461" width="9.625" style="90" customWidth="1"/>
    <col min="8462" max="8703" width="9" style="90"/>
    <col min="8704" max="8704" width="3.25" style="90" customWidth="1"/>
    <col min="8705" max="8705" width="9.875" style="90" customWidth="1"/>
    <col min="8706" max="8707" width="7.625" style="90" customWidth="1"/>
    <col min="8708" max="8708" width="6" style="90" customWidth="1"/>
    <col min="8709" max="8710" width="5.625" style="90" customWidth="1"/>
    <col min="8711" max="8711" width="6.375" style="90" customWidth="1"/>
    <col min="8712" max="8713" width="5.625" style="90" customWidth="1"/>
    <col min="8714" max="8714" width="6.375" style="90" customWidth="1"/>
    <col min="8715" max="8716" width="5.625" style="90" customWidth="1"/>
    <col min="8717" max="8717" width="9.625" style="90" customWidth="1"/>
    <col min="8718" max="8959" width="9" style="90"/>
    <col min="8960" max="8960" width="3.25" style="90" customWidth="1"/>
    <col min="8961" max="8961" width="9.875" style="90" customWidth="1"/>
    <col min="8962" max="8963" width="7.625" style="90" customWidth="1"/>
    <col min="8964" max="8964" width="6" style="90" customWidth="1"/>
    <col min="8965" max="8966" width="5.625" style="90" customWidth="1"/>
    <col min="8967" max="8967" width="6.375" style="90" customWidth="1"/>
    <col min="8968" max="8969" width="5.625" style="90" customWidth="1"/>
    <col min="8970" max="8970" width="6.375" style="90" customWidth="1"/>
    <col min="8971" max="8972" width="5.625" style="90" customWidth="1"/>
    <col min="8973" max="8973" width="9.625" style="90" customWidth="1"/>
    <col min="8974" max="9215" width="9" style="90"/>
    <col min="9216" max="9216" width="3.25" style="90" customWidth="1"/>
    <col min="9217" max="9217" width="9.875" style="90" customWidth="1"/>
    <col min="9218" max="9219" width="7.625" style="90" customWidth="1"/>
    <col min="9220" max="9220" width="6" style="90" customWidth="1"/>
    <col min="9221" max="9222" width="5.625" style="90" customWidth="1"/>
    <col min="9223" max="9223" width="6.375" style="90" customWidth="1"/>
    <col min="9224" max="9225" width="5.625" style="90" customWidth="1"/>
    <col min="9226" max="9226" width="6.375" style="90" customWidth="1"/>
    <col min="9227" max="9228" width="5.625" style="90" customWidth="1"/>
    <col min="9229" max="9229" width="9.625" style="90" customWidth="1"/>
    <col min="9230" max="9471" width="9" style="90"/>
    <col min="9472" max="9472" width="3.25" style="90" customWidth="1"/>
    <col min="9473" max="9473" width="9.875" style="90" customWidth="1"/>
    <col min="9474" max="9475" width="7.625" style="90" customWidth="1"/>
    <col min="9476" max="9476" width="6" style="90" customWidth="1"/>
    <col min="9477" max="9478" width="5.625" style="90" customWidth="1"/>
    <col min="9479" max="9479" width="6.375" style="90" customWidth="1"/>
    <col min="9480" max="9481" width="5.625" style="90" customWidth="1"/>
    <col min="9482" max="9482" width="6.375" style="90" customWidth="1"/>
    <col min="9483" max="9484" width="5.625" style="90" customWidth="1"/>
    <col min="9485" max="9485" width="9.625" style="90" customWidth="1"/>
    <col min="9486" max="9727" width="9" style="90"/>
    <col min="9728" max="9728" width="3.25" style="90" customWidth="1"/>
    <col min="9729" max="9729" width="9.875" style="90" customWidth="1"/>
    <col min="9730" max="9731" width="7.625" style="90" customWidth="1"/>
    <col min="9732" max="9732" width="6" style="90" customWidth="1"/>
    <col min="9733" max="9734" width="5.625" style="90" customWidth="1"/>
    <col min="9735" max="9735" width="6.375" style="90" customWidth="1"/>
    <col min="9736" max="9737" width="5.625" style="90" customWidth="1"/>
    <col min="9738" max="9738" width="6.375" style="90" customWidth="1"/>
    <col min="9739" max="9740" width="5.625" style="90" customWidth="1"/>
    <col min="9741" max="9741" width="9.625" style="90" customWidth="1"/>
    <col min="9742" max="9983" width="9" style="90"/>
    <col min="9984" max="9984" width="3.25" style="90" customWidth="1"/>
    <col min="9985" max="9985" width="9.875" style="90" customWidth="1"/>
    <col min="9986" max="9987" width="7.625" style="90" customWidth="1"/>
    <col min="9988" max="9988" width="6" style="90" customWidth="1"/>
    <col min="9989" max="9990" width="5.625" style="90" customWidth="1"/>
    <col min="9991" max="9991" width="6.375" style="90" customWidth="1"/>
    <col min="9992" max="9993" width="5.625" style="90" customWidth="1"/>
    <col min="9994" max="9994" width="6.375" style="90" customWidth="1"/>
    <col min="9995" max="9996" width="5.625" style="90" customWidth="1"/>
    <col min="9997" max="9997" width="9.625" style="90" customWidth="1"/>
    <col min="9998" max="10239" width="9" style="90"/>
    <col min="10240" max="10240" width="3.25" style="90" customWidth="1"/>
    <col min="10241" max="10241" width="9.875" style="90" customWidth="1"/>
    <col min="10242" max="10243" width="7.625" style="90" customWidth="1"/>
    <col min="10244" max="10244" width="6" style="90" customWidth="1"/>
    <col min="10245" max="10246" width="5.625" style="90" customWidth="1"/>
    <col min="10247" max="10247" width="6.375" style="90" customWidth="1"/>
    <col min="10248" max="10249" width="5.625" style="90" customWidth="1"/>
    <col min="10250" max="10250" width="6.375" style="90" customWidth="1"/>
    <col min="10251" max="10252" width="5.625" style="90" customWidth="1"/>
    <col min="10253" max="10253" width="9.625" style="90" customWidth="1"/>
    <col min="10254" max="10495" width="9" style="90"/>
    <col min="10496" max="10496" width="3.25" style="90" customWidth="1"/>
    <col min="10497" max="10497" width="9.875" style="90" customWidth="1"/>
    <col min="10498" max="10499" width="7.625" style="90" customWidth="1"/>
    <col min="10500" max="10500" width="6" style="90" customWidth="1"/>
    <col min="10501" max="10502" width="5.625" style="90" customWidth="1"/>
    <col min="10503" max="10503" width="6.375" style="90" customWidth="1"/>
    <col min="10504" max="10505" width="5.625" style="90" customWidth="1"/>
    <col min="10506" max="10506" width="6.375" style="90" customWidth="1"/>
    <col min="10507" max="10508" width="5.625" style="90" customWidth="1"/>
    <col min="10509" max="10509" width="9.625" style="90" customWidth="1"/>
    <col min="10510" max="10751" width="9" style="90"/>
    <col min="10752" max="10752" width="3.25" style="90" customWidth="1"/>
    <col min="10753" max="10753" width="9.875" style="90" customWidth="1"/>
    <col min="10754" max="10755" width="7.625" style="90" customWidth="1"/>
    <col min="10756" max="10756" width="6" style="90" customWidth="1"/>
    <col min="10757" max="10758" width="5.625" style="90" customWidth="1"/>
    <col min="10759" max="10759" width="6.375" style="90" customWidth="1"/>
    <col min="10760" max="10761" width="5.625" style="90" customWidth="1"/>
    <col min="10762" max="10762" width="6.375" style="90" customWidth="1"/>
    <col min="10763" max="10764" width="5.625" style="90" customWidth="1"/>
    <col min="10765" max="10765" width="9.625" style="90" customWidth="1"/>
    <col min="10766" max="11007" width="9" style="90"/>
    <col min="11008" max="11008" width="3.25" style="90" customWidth="1"/>
    <col min="11009" max="11009" width="9.875" style="90" customWidth="1"/>
    <col min="11010" max="11011" width="7.625" style="90" customWidth="1"/>
    <col min="11012" max="11012" width="6" style="90" customWidth="1"/>
    <col min="11013" max="11014" width="5.625" style="90" customWidth="1"/>
    <col min="11015" max="11015" width="6.375" style="90" customWidth="1"/>
    <col min="11016" max="11017" width="5.625" style="90" customWidth="1"/>
    <col min="11018" max="11018" width="6.375" style="90" customWidth="1"/>
    <col min="11019" max="11020" width="5.625" style="90" customWidth="1"/>
    <col min="11021" max="11021" width="9.625" style="90" customWidth="1"/>
    <col min="11022" max="11263" width="9" style="90"/>
    <col min="11264" max="11264" width="3.25" style="90" customWidth="1"/>
    <col min="11265" max="11265" width="9.875" style="90" customWidth="1"/>
    <col min="11266" max="11267" width="7.625" style="90" customWidth="1"/>
    <col min="11268" max="11268" width="6" style="90" customWidth="1"/>
    <col min="11269" max="11270" width="5.625" style="90" customWidth="1"/>
    <col min="11271" max="11271" width="6.375" style="90" customWidth="1"/>
    <col min="11272" max="11273" width="5.625" style="90" customWidth="1"/>
    <col min="11274" max="11274" width="6.375" style="90" customWidth="1"/>
    <col min="11275" max="11276" width="5.625" style="90" customWidth="1"/>
    <col min="11277" max="11277" width="9.625" style="90" customWidth="1"/>
    <col min="11278" max="11519" width="9" style="90"/>
    <col min="11520" max="11520" width="3.25" style="90" customWidth="1"/>
    <col min="11521" max="11521" width="9.875" style="90" customWidth="1"/>
    <col min="11522" max="11523" width="7.625" style="90" customWidth="1"/>
    <col min="11524" max="11524" width="6" style="90" customWidth="1"/>
    <col min="11525" max="11526" width="5.625" style="90" customWidth="1"/>
    <col min="11527" max="11527" width="6.375" style="90" customWidth="1"/>
    <col min="11528" max="11529" width="5.625" style="90" customWidth="1"/>
    <col min="11530" max="11530" width="6.375" style="90" customWidth="1"/>
    <col min="11531" max="11532" width="5.625" style="90" customWidth="1"/>
    <col min="11533" max="11533" width="9.625" style="90" customWidth="1"/>
    <col min="11534" max="11775" width="9" style="90"/>
    <col min="11776" max="11776" width="3.25" style="90" customWidth="1"/>
    <col min="11777" max="11777" width="9.875" style="90" customWidth="1"/>
    <col min="11778" max="11779" width="7.625" style="90" customWidth="1"/>
    <col min="11780" max="11780" width="6" style="90" customWidth="1"/>
    <col min="11781" max="11782" width="5.625" style="90" customWidth="1"/>
    <col min="11783" max="11783" width="6.375" style="90" customWidth="1"/>
    <col min="11784" max="11785" width="5.625" style="90" customWidth="1"/>
    <col min="11786" max="11786" width="6.375" style="90" customWidth="1"/>
    <col min="11787" max="11788" width="5.625" style="90" customWidth="1"/>
    <col min="11789" max="11789" width="9.625" style="90" customWidth="1"/>
    <col min="11790" max="12031" width="9" style="90"/>
    <col min="12032" max="12032" width="3.25" style="90" customWidth="1"/>
    <col min="12033" max="12033" width="9.875" style="90" customWidth="1"/>
    <col min="12034" max="12035" width="7.625" style="90" customWidth="1"/>
    <col min="12036" max="12036" width="6" style="90" customWidth="1"/>
    <col min="12037" max="12038" width="5.625" style="90" customWidth="1"/>
    <col min="12039" max="12039" width="6.375" style="90" customWidth="1"/>
    <col min="12040" max="12041" width="5.625" style="90" customWidth="1"/>
    <col min="12042" max="12042" width="6.375" style="90" customWidth="1"/>
    <col min="12043" max="12044" width="5.625" style="90" customWidth="1"/>
    <col min="12045" max="12045" width="9.625" style="90" customWidth="1"/>
    <col min="12046" max="12287" width="9" style="90"/>
    <col min="12288" max="12288" width="3.25" style="90" customWidth="1"/>
    <col min="12289" max="12289" width="9.875" style="90" customWidth="1"/>
    <col min="12290" max="12291" width="7.625" style="90" customWidth="1"/>
    <col min="12292" max="12292" width="6" style="90" customWidth="1"/>
    <col min="12293" max="12294" width="5.625" style="90" customWidth="1"/>
    <col min="12295" max="12295" width="6.375" style="90" customWidth="1"/>
    <col min="12296" max="12297" width="5.625" style="90" customWidth="1"/>
    <col min="12298" max="12298" width="6.375" style="90" customWidth="1"/>
    <col min="12299" max="12300" width="5.625" style="90" customWidth="1"/>
    <col min="12301" max="12301" width="9.625" style="90" customWidth="1"/>
    <col min="12302" max="12543" width="9" style="90"/>
    <col min="12544" max="12544" width="3.25" style="90" customWidth="1"/>
    <col min="12545" max="12545" width="9.875" style="90" customWidth="1"/>
    <col min="12546" max="12547" width="7.625" style="90" customWidth="1"/>
    <col min="12548" max="12548" width="6" style="90" customWidth="1"/>
    <col min="12549" max="12550" width="5.625" style="90" customWidth="1"/>
    <col min="12551" max="12551" width="6.375" style="90" customWidth="1"/>
    <col min="12552" max="12553" width="5.625" style="90" customWidth="1"/>
    <col min="12554" max="12554" width="6.375" style="90" customWidth="1"/>
    <col min="12555" max="12556" width="5.625" style="90" customWidth="1"/>
    <col min="12557" max="12557" width="9.625" style="90" customWidth="1"/>
    <col min="12558" max="12799" width="9" style="90"/>
    <col min="12800" max="12800" width="3.25" style="90" customWidth="1"/>
    <col min="12801" max="12801" width="9.875" style="90" customWidth="1"/>
    <col min="12802" max="12803" width="7.625" style="90" customWidth="1"/>
    <col min="12804" max="12804" width="6" style="90" customWidth="1"/>
    <col min="12805" max="12806" width="5.625" style="90" customWidth="1"/>
    <col min="12807" max="12807" width="6.375" style="90" customWidth="1"/>
    <col min="12808" max="12809" width="5.625" style="90" customWidth="1"/>
    <col min="12810" max="12810" width="6.375" style="90" customWidth="1"/>
    <col min="12811" max="12812" width="5.625" style="90" customWidth="1"/>
    <col min="12813" max="12813" width="9.625" style="90" customWidth="1"/>
    <col min="12814" max="13055" width="9" style="90"/>
    <col min="13056" max="13056" width="3.25" style="90" customWidth="1"/>
    <col min="13057" max="13057" width="9.875" style="90" customWidth="1"/>
    <col min="13058" max="13059" width="7.625" style="90" customWidth="1"/>
    <col min="13060" max="13060" width="6" style="90" customWidth="1"/>
    <col min="13061" max="13062" width="5.625" style="90" customWidth="1"/>
    <col min="13063" max="13063" width="6.375" style="90" customWidth="1"/>
    <col min="13064" max="13065" width="5.625" style="90" customWidth="1"/>
    <col min="13066" max="13066" width="6.375" style="90" customWidth="1"/>
    <col min="13067" max="13068" width="5.625" style="90" customWidth="1"/>
    <col min="13069" max="13069" width="9.625" style="90" customWidth="1"/>
    <col min="13070" max="13311" width="9" style="90"/>
    <col min="13312" max="13312" width="3.25" style="90" customWidth="1"/>
    <col min="13313" max="13313" width="9.875" style="90" customWidth="1"/>
    <col min="13314" max="13315" width="7.625" style="90" customWidth="1"/>
    <col min="13316" max="13316" width="6" style="90" customWidth="1"/>
    <col min="13317" max="13318" width="5.625" style="90" customWidth="1"/>
    <col min="13319" max="13319" width="6.375" style="90" customWidth="1"/>
    <col min="13320" max="13321" width="5.625" style="90" customWidth="1"/>
    <col min="13322" max="13322" width="6.375" style="90" customWidth="1"/>
    <col min="13323" max="13324" width="5.625" style="90" customWidth="1"/>
    <col min="13325" max="13325" width="9.625" style="90" customWidth="1"/>
    <col min="13326" max="13567" width="9" style="90"/>
    <col min="13568" max="13568" width="3.25" style="90" customWidth="1"/>
    <col min="13569" max="13569" width="9.875" style="90" customWidth="1"/>
    <col min="13570" max="13571" width="7.625" style="90" customWidth="1"/>
    <col min="13572" max="13572" width="6" style="90" customWidth="1"/>
    <col min="13573" max="13574" width="5.625" style="90" customWidth="1"/>
    <col min="13575" max="13575" width="6.375" style="90" customWidth="1"/>
    <col min="13576" max="13577" width="5.625" style="90" customWidth="1"/>
    <col min="13578" max="13578" width="6.375" style="90" customWidth="1"/>
    <col min="13579" max="13580" width="5.625" style="90" customWidth="1"/>
    <col min="13581" max="13581" width="9.625" style="90" customWidth="1"/>
    <col min="13582" max="13823" width="9" style="90"/>
    <col min="13824" max="13824" width="3.25" style="90" customWidth="1"/>
    <col min="13825" max="13825" width="9.875" style="90" customWidth="1"/>
    <col min="13826" max="13827" width="7.625" style="90" customWidth="1"/>
    <col min="13828" max="13828" width="6" style="90" customWidth="1"/>
    <col min="13829" max="13830" width="5.625" style="90" customWidth="1"/>
    <col min="13831" max="13831" width="6.375" style="90" customWidth="1"/>
    <col min="13832" max="13833" width="5.625" style="90" customWidth="1"/>
    <col min="13834" max="13834" width="6.375" style="90" customWidth="1"/>
    <col min="13835" max="13836" width="5.625" style="90" customWidth="1"/>
    <col min="13837" max="13837" width="9.625" style="90" customWidth="1"/>
    <col min="13838" max="14079" width="9" style="90"/>
    <col min="14080" max="14080" width="3.25" style="90" customWidth="1"/>
    <col min="14081" max="14081" width="9.875" style="90" customWidth="1"/>
    <col min="14082" max="14083" width="7.625" style="90" customWidth="1"/>
    <col min="14084" max="14084" width="6" style="90" customWidth="1"/>
    <col min="14085" max="14086" width="5.625" style="90" customWidth="1"/>
    <col min="14087" max="14087" width="6.375" style="90" customWidth="1"/>
    <col min="14088" max="14089" width="5.625" style="90" customWidth="1"/>
    <col min="14090" max="14090" width="6.375" style="90" customWidth="1"/>
    <col min="14091" max="14092" width="5.625" style="90" customWidth="1"/>
    <col min="14093" max="14093" width="9.625" style="90" customWidth="1"/>
    <col min="14094" max="14335" width="9" style="90"/>
    <col min="14336" max="14336" width="3.25" style="90" customWidth="1"/>
    <col min="14337" max="14337" width="9.875" style="90" customWidth="1"/>
    <col min="14338" max="14339" width="7.625" style="90" customWidth="1"/>
    <col min="14340" max="14340" width="6" style="90" customWidth="1"/>
    <col min="14341" max="14342" width="5.625" style="90" customWidth="1"/>
    <col min="14343" max="14343" width="6.375" style="90" customWidth="1"/>
    <col min="14344" max="14345" width="5.625" style="90" customWidth="1"/>
    <col min="14346" max="14346" width="6.375" style="90" customWidth="1"/>
    <col min="14347" max="14348" width="5.625" style="90" customWidth="1"/>
    <col min="14349" max="14349" width="9.625" style="90" customWidth="1"/>
    <col min="14350" max="14591" width="9" style="90"/>
    <col min="14592" max="14592" width="3.25" style="90" customWidth="1"/>
    <col min="14593" max="14593" width="9.875" style="90" customWidth="1"/>
    <col min="14594" max="14595" width="7.625" style="90" customWidth="1"/>
    <col min="14596" max="14596" width="6" style="90" customWidth="1"/>
    <col min="14597" max="14598" width="5.625" style="90" customWidth="1"/>
    <col min="14599" max="14599" width="6.375" style="90" customWidth="1"/>
    <col min="14600" max="14601" width="5.625" style="90" customWidth="1"/>
    <col min="14602" max="14602" width="6.375" style="90" customWidth="1"/>
    <col min="14603" max="14604" width="5.625" style="90" customWidth="1"/>
    <col min="14605" max="14605" width="9.625" style="90" customWidth="1"/>
    <col min="14606" max="14847" width="9" style="90"/>
    <col min="14848" max="14848" width="3.25" style="90" customWidth="1"/>
    <col min="14849" max="14849" width="9.875" style="90" customWidth="1"/>
    <col min="14850" max="14851" width="7.625" style="90" customWidth="1"/>
    <col min="14852" max="14852" width="6" style="90" customWidth="1"/>
    <col min="14853" max="14854" width="5.625" style="90" customWidth="1"/>
    <col min="14855" max="14855" width="6.375" style="90" customWidth="1"/>
    <col min="14856" max="14857" width="5.625" style="90" customWidth="1"/>
    <col min="14858" max="14858" width="6.375" style="90" customWidth="1"/>
    <col min="14859" max="14860" width="5.625" style="90" customWidth="1"/>
    <col min="14861" max="14861" width="9.625" style="90" customWidth="1"/>
    <col min="14862" max="15103" width="9" style="90"/>
    <col min="15104" max="15104" width="3.25" style="90" customWidth="1"/>
    <col min="15105" max="15105" width="9.875" style="90" customWidth="1"/>
    <col min="15106" max="15107" width="7.625" style="90" customWidth="1"/>
    <col min="15108" max="15108" width="6" style="90" customWidth="1"/>
    <col min="15109" max="15110" width="5.625" style="90" customWidth="1"/>
    <col min="15111" max="15111" width="6.375" style="90" customWidth="1"/>
    <col min="15112" max="15113" width="5.625" style="90" customWidth="1"/>
    <col min="15114" max="15114" width="6.375" style="90" customWidth="1"/>
    <col min="15115" max="15116" width="5.625" style="90" customWidth="1"/>
    <col min="15117" max="15117" width="9.625" style="90" customWidth="1"/>
    <col min="15118" max="15359" width="9" style="90"/>
    <col min="15360" max="15360" width="3.25" style="90" customWidth="1"/>
    <col min="15361" max="15361" width="9.875" style="90" customWidth="1"/>
    <col min="15362" max="15363" width="7.625" style="90" customWidth="1"/>
    <col min="15364" max="15364" width="6" style="90" customWidth="1"/>
    <col min="15365" max="15366" width="5.625" style="90" customWidth="1"/>
    <col min="15367" max="15367" width="6.375" style="90" customWidth="1"/>
    <col min="15368" max="15369" width="5.625" style="90" customWidth="1"/>
    <col min="15370" max="15370" width="6.375" style="90" customWidth="1"/>
    <col min="15371" max="15372" width="5.625" style="90" customWidth="1"/>
    <col min="15373" max="15373" width="9.625" style="90" customWidth="1"/>
    <col min="15374" max="15615" width="9" style="90"/>
    <col min="15616" max="15616" width="3.25" style="90" customWidth="1"/>
    <col min="15617" max="15617" width="9.875" style="90" customWidth="1"/>
    <col min="15618" max="15619" width="7.625" style="90" customWidth="1"/>
    <col min="15620" max="15620" width="6" style="90" customWidth="1"/>
    <col min="15621" max="15622" width="5.625" style="90" customWidth="1"/>
    <col min="15623" max="15623" width="6.375" style="90" customWidth="1"/>
    <col min="15624" max="15625" width="5.625" style="90" customWidth="1"/>
    <col min="15626" max="15626" width="6.375" style="90" customWidth="1"/>
    <col min="15627" max="15628" width="5.625" style="90" customWidth="1"/>
    <col min="15629" max="15629" width="9.625" style="90" customWidth="1"/>
    <col min="15630" max="15871" width="9" style="90"/>
    <col min="15872" max="15872" width="3.25" style="90" customWidth="1"/>
    <col min="15873" max="15873" width="9.875" style="90" customWidth="1"/>
    <col min="15874" max="15875" width="7.625" style="90" customWidth="1"/>
    <col min="15876" max="15876" width="6" style="90" customWidth="1"/>
    <col min="15877" max="15878" width="5.625" style="90" customWidth="1"/>
    <col min="15879" max="15879" width="6.375" style="90" customWidth="1"/>
    <col min="15880" max="15881" width="5.625" style="90" customWidth="1"/>
    <col min="15882" max="15882" width="6.375" style="90" customWidth="1"/>
    <col min="15883" max="15884" width="5.625" style="90" customWidth="1"/>
    <col min="15885" max="15885" width="9.625" style="90" customWidth="1"/>
    <col min="15886" max="16127" width="9" style="90"/>
    <col min="16128" max="16128" width="3.25" style="90" customWidth="1"/>
    <col min="16129" max="16129" width="9.875" style="90" customWidth="1"/>
    <col min="16130" max="16131" width="7.625" style="90" customWidth="1"/>
    <col min="16132" max="16132" width="6" style="90" customWidth="1"/>
    <col min="16133" max="16134" width="5.625" style="90" customWidth="1"/>
    <col min="16135" max="16135" width="6.375" style="90" customWidth="1"/>
    <col min="16136" max="16137" width="5.625" style="90" customWidth="1"/>
    <col min="16138" max="16138" width="6.375" style="90" customWidth="1"/>
    <col min="16139" max="16140" width="5.625" style="90" customWidth="1"/>
    <col min="16141" max="16141" width="9.625" style="90" customWidth="1"/>
    <col min="16142" max="16384" width="9" style="90"/>
  </cols>
  <sheetData>
    <row r="2" spans="1:27" x14ac:dyDescent="0.15">
      <c r="A2" s="90" t="s">
        <v>0</v>
      </c>
    </row>
    <row r="3" spans="1:27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278" t="s">
        <v>1</v>
      </c>
      <c r="L3" s="278"/>
      <c r="M3" s="278"/>
    </row>
    <row r="4" spans="1:27" ht="13.5" customHeight="1" x14ac:dyDescent="0.15">
      <c r="A4" s="1"/>
      <c r="B4" s="279" t="s">
        <v>2</v>
      </c>
      <c r="C4" s="279" t="s">
        <v>3</v>
      </c>
      <c r="D4" s="282" t="s">
        <v>4</v>
      </c>
      <c r="E4" s="283"/>
      <c r="F4" s="283"/>
      <c r="G4" s="283"/>
      <c r="H4" s="283"/>
      <c r="I4" s="284"/>
      <c r="J4" s="285" t="s">
        <v>5</v>
      </c>
      <c r="K4" s="286"/>
      <c r="L4" s="287"/>
      <c r="M4" s="291" t="s">
        <v>6</v>
      </c>
    </row>
    <row r="5" spans="1:27" x14ac:dyDescent="0.15">
      <c r="A5" s="65" t="s">
        <v>7</v>
      </c>
      <c r="B5" s="280"/>
      <c r="C5" s="280"/>
      <c r="D5" s="282" t="s">
        <v>8</v>
      </c>
      <c r="E5" s="283"/>
      <c r="F5" s="284"/>
      <c r="G5" s="282" t="s">
        <v>9</v>
      </c>
      <c r="H5" s="283"/>
      <c r="I5" s="284"/>
      <c r="J5" s="288"/>
      <c r="K5" s="289"/>
      <c r="L5" s="290"/>
      <c r="M5" s="292"/>
    </row>
    <row r="6" spans="1:27" x14ac:dyDescent="0.15">
      <c r="A6" s="2"/>
      <c r="B6" s="281"/>
      <c r="C6" s="281"/>
      <c r="D6" s="63" t="s">
        <v>10</v>
      </c>
      <c r="E6" s="3" t="s">
        <v>11</v>
      </c>
      <c r="F6" s="3" t="s">
        <v>12</v>
      </c>
      <c r="G6" s="63" t="s">
        <v>10</v>
      </c>
      <c r="H6" s="3" t="s">
        <v>11</v>
      </c>
      <c r="I6" s="86" t="s">
        <v>12</v>
      </c>
      <c r="J6" s="63" t="s">
        <v>10</v>
      </c>
      <c r="K6" s="63" t="s">
        <v>11</v>
      </c>
      <c r="L6" s="4" t="s">
        <v>12</v>
      </c>
      <c r="M6" s="293"/>
    </row>
    <row r="7" spans="1:27" x14ac:dyDescent="0.15">
      <c r="A7" s="5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6"/>
    </row>
    <row r="8" spans="1:27" x14ac:dyDescent="0.15">
      <c r="A8" s="7" t="s">
        <v>13</v>
      </c>
      <c r="B8" s="134">
        <v>13</v>
      </c>
      <c r="C8" s="134">
        <v>57</v>
      </c>
      <c r="D8" s="134">
        <v>115</v>
      </c>
      <c r="E8" s="134">
        <v>4</v>
      </c>
      <c r="F8" s="134">
        <v>111</v>
      </c>
      <c r="G8" s="134">
        <v>14</v>
      </c>
      <c r="H8" s="134">
        <v>7</v>
      </c>
      <c r="I8" s="134">
        <v>7</v>
      </c>
      <c r="J8" s="8">
        <v>1417</v>
      </c>
      <c r="K8" s="134">
        <v>694</v>
      </c>
      <c r="L8" s="134">
        <v>723</v>
      </c>
      <c r="M8" s="9">
        <v>24.859649122807017</v>
      </c>
    </row>
    <row r="9" spans="1:27" x14ac:dyDescent="0.15">
      <c r="A9" s="7" t="s">
        <v>14</v>
      </c>
      <c r="B9" s="134">
        <v>13</v>
      </c>
      <c r="C9" s="134">
        <v>54</v>
      </c>
      <c r="D9" s="134">
        <v>115</v>
      </c>
      <c r="E9" s="134">
        <v>4</v>
      </c>
      <c r="F9" s="134">
        <v>111</v>
      </c>
      <c r="G9" s="134">
        <v>15</v>
      </c>
      <c r="H9" s="134">
        <v>8</v>
      </c>
      <c r="I9" s="134">
        <v>7</v>
      </c>
      <c r="J9" s="10">
        <v>1354</v>
      </c>
      <c r="K9" s="134">
        <v>700</v>
      </c>
      <c r="L9" s="134">
        <v>654</v>
      </c>
      <c r="M9" s="9">
        <v>25</v>
      </c>
    </row>
    <row r="10" spans="1:27" x14ac:dyDescent="0.15">
      <c r="A10" s="7" t="s">
        <v>15</v>
      </c>
      <c r="B10" s="134">
        <v>11</v>
      </c>
      <c r="C10" s="134">
        <v>46</v>
      </c>
      <c r="D10" s="134">
        <v>132</v>
      </c>
      <c r="E10" s="134">
        <v>6</v>
      </c>
      <c r="F10" s="134">
        <v>126</v>
      </c>
      <c r="G10" s="134">
        <v>13</v>
      </c>
      <c r="H10" s="134">
        <v>6</v>
      </c>
      <c r="I10" s="134">
        <v>7</v>
      </c>
      <c r="J10" s="11">
        <v>1199</v>
      </c>
      <c r="K10" s="134">
        <v>621</v>
      </c>
      <c r="L10" s="134">
        <v>578</v>
      </c>
      <c r="M10" s="12">
        <v>26.065217391304348</v>
      </c>
    </row>
    <row r="11" spans="1:27" x14ac:dyDescent="0.15">
      <c r="A11" s="7" t="s">
        <v>16</v>
      </c>
      <c r="B11" s="134">
        <v>9</v>
      </c>
      <c r="C11" s="134">
        <v>37</v>
      </c>
      <c r="D11" s="134">
        <v>80</v>
      </c>
      <c r="E11" s="134">
        <v>5</v>
      </c>
      <c r="F11" s="134">
        <v>75</v>
      </c>
      <c r="G11" s="134">
        <v>9</v>
      </c>
      <c r="H11" s="134">
        <v>3</v>
      </c>
      <c r="I11" s="134">
        <v>6</v>
      </c>
      <c r="J11" s="11">
        <v>925</v>
      </c>
      <c r="K11" s="134">
        <v>483</v>
      </c>
      <c r="L11" s="134">
        <v>442</v>
      </c>
      <c r="M11" s="12">
        <v>25</v>
      </c>
    </row>
    <row r="12" spans="1:27" x14ac:dyDescent="0.15">
      <c r="A12" s="7" t="s">
        <v>17</v>
      </c>
      <c r="B12" s="13">
        <f t="shared" ref="B12:L12" si="0">B14+B18</f>
        <v>6</v>
      </c>
      <c r="C12" s="13">
        <f t="shared" si="0"/>
        <v>28</v>
      </c>
      <c r="D12" s="13">
        <f t="shared" si="0"/>
        <v>56</v>
      </c>
      <c r="E12" s="13">
        <f t="shared" si="0"/>
        <v>4</v>
      </c>
      <c r="F12" s="13">
        <f t="shared" si="0"/>
        <v>52</v>
      </c>
      <c r="G12" s="13">
        <f t="shared" si="0"/>
        <v>5</v>
      </c>
      <c r="H12" s="13">
        <f t="shared" si="0"/>
        <v>1</v>
      </c>
      <c r="I12" s="13">
        <f t="shared" si="0"/>
        <v>4</v>
      </c>
      <c r="J12" s="13">
        <f t="shared" si="0"/>
        <v>697</v>
      </c>
      <c r="K12" s="13">
        <f t="shared" si="0"/>
        <v>345</v>
      </c>
      <c r="L12" s="13">
        <f t="shared" si="0"/>
        <v>352</v>
      </c>
      <c r="M12" s="14">
        <f>J12/C12</f>
        <v>24.892857142857142</v>
      </c>
    </row>
    <row r="13" spans="1:27" x14ac:dyDescent="0.15">
      <c r="A13" s="7"/>
      <c r="B13" s="134"/>
      <c r="C13" s="134"/>
      <c r="D13" s="134"/>
      <c r="E13" s="134"/>
      <c r="F13" s="134"/>
      <c r="G13" s="134"/>
      <c r="H13" s="134"/>
      <c r="I13" s="134"/>
      <c r="J13" s="15"/>
      <c r="K13" s="134"/>
      <c r="L13" s="134"/>
      <c r="M13" s="16"/>
    </row>
    <row r="14" spans="1:27" x14ac:dyDescent="0.15">
      <c r="A14" s="17" t="s">
        <v>18</v>
      </c>
      <c r="B14" s="18">
        <v>2</v>
      </c>
      <c r="C14" s="19">
        <f>C15+C16</f>
        <v>5</v>
      </c>
      <c r="D14" s="18">
        <f>E14+F14</f>
        <v>14</v>
      </c>
      <c r="E14" s="18">
        <f>E15+E16</f>
        <v>2</v>
      </c>
      <c r="F14" s="18">
        <f>F15+F16</f>
        <v>12</v>
      </c>
      <c r="G14" s="18">
        <f>H14+I14</f>
        <v>0</v>
      </c>
      <c r="H14" s="18">
        <f>H15+H16</f>
        <v>0</v>
      </c>
      <c r="I14" s="18">
        <f>I15+I16</f>
        <v>0</v>
      </c>
      <c r="J14" s="18">
        <f>K14+L14</f>
        <v>99</v>
      </c>
      <c r="K14" s="18">
        <f>K15+K16</f>
        <v>46</v>
      </c>
      <c r="L14" s="18">
        <f>L15+L16</f>
        <v>53</v>
      </c>
      <c r="M14" s="14">
        <f>J14/C14</f>
        <v>19.8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20"/>
    </row>
    <row r="15" spans="1:27" x14ac:dyDescent="0.15">
      <c r="A15" s="21" t="s">
        <v>19</v>
      </c>
      <c r="B15" s="13">
        <v>1</v>
      </c>
      <c r="C15" s="22">
        <v>2</v>
      </c>
      <c r="D15" s="18">
        <f t="shared" ref="D15:D16" si="1">E15+F15</f>
        <v>5</v>
      </c>
      <c r="E15" s="18">
        <v>0</v>
      </c>
      <c r="F15" s="18">
        <v>5</v>
      </c>
      <c r="G15" s="18">
        <f t="shared" ref="G15:G16" si="2">H15+I15</f>
        <v>0</v>
      </c>
      <c r="H15" s="23">
        <v>0</v>
      </c>
      <c r="I15" s="18">
        <v>0</v>
      </c>
      <c r="J15" s="18">
        <f t="shared" ref="J15:J16" si="3">K15+L15</f>
        <v>32</v>
      </c>
      <c r="K15" s="18">
        <v>16</v>
      </c>
      <c r="L15" s="18">
        <v>16</v>
      </c>
      <c r="M15" s="14">
        <f t="shared" ref="M15:M16" si="4">J15/C15</f>
        <v>16</v>
      </c>
      <c r="O15" s="24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20"/>
    </row>
    <row r="16" spans="1:27" x14ac:dyDescent="0.15">
      <c r="A16" s="21" t="s">
        <v>20</v>
      </c>
      <c r="B16" s="13">
        <v>1</v>
      </c>
      <c r="C16" s="22">
        <v>3</v>
      </c>
      <c r="D16" s="18">
        <f t="shared" si="1"/>
        <v>9</v>
      </c>
      <c r="E16" s="18">
        <v>2</v>
      </c>
      <c r="F16" s="18">
        <v>7</v>
      </c>
      <c r="G16" s="18">
        <f t="shared" si="2"/>
        <v>0</v>
      </c>
      <c r="H16" s="18">
        <v>0</v>
      </c>
      <c r="I16" s="18">
        <v>0</v>
      </c>
      <c r="J16" s="18">
        <f t="shared" si="3"/>
        <v>67</v>
      </c>
      <c r="K16" s="18">
        <v>30</v>
      </c>
      <c r="L16" s="18">
        <v>37</v>
      </c>
      <c r="M16" s="14">
        <f t="shared" si="4"/>
        <v>22.333333333333332</v>
      </c>
      <c r="O16" s="24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20"/>
    </row>
    <row r="17" spans="1:27" x14ac:dyDescent="0.15">
      <c r="A17" s="17"/>
      <c r="B17" s="25"/>
      <c r="C17" s="18"/>
      <c r="D17" s="18"/>
      <c r="E17" s="18"/>
      <c r="F17" s="25"/>
      <c r="G17" s="25"/>
      <c r="H17" s="22"/>
      <c r="I17" s="18"/>
      <c r="J17" s="18"/>
      <c r="K17" s="25"/>
      <c r="L17" s="25"/>
      <c r="M17" s="16"/>
      <c r="P17" s="25"/>
      <c r="Q17" s="18"/>
      <c r="R17" s="18"/>
      <c r="S17" s="25"/>
      <c r="T17" s="25"/>
      <c r="U17" s="25"/>
      <c r="V17" s="25"/>
      <c r="W17" s="25"/>
      <c r="X17" s="18"/>
      <c r="Y17" s="25"/>
      <c r="Z17" s="25"/>
      <c r="AA17" s="20"/>
    </row>
    <row r="18" spans="1:27" x14ac:dyDescent="0.15">
      <c r="A18" s="17" t="s">
        <v>21</v>
      </c>
      <c r="B18" s="18">
        <v>4</v>
      </c>
      <c r="C18" s="18">
        <v>23</v>
      </c>
      <c r="D18" s="18">
        <v>42</v>
      </c>
      <c r="E18" s="18">
        <v>2</v>
      </c>
      <c r="F18" s="18">
        <v>40</v>
      </c>
      <c r="G18" s="23">
        <v>5</v>
      </c>
      <c r="H18" s="18">
        <v>1</v>
      </c>
      <c r="I18" s="18">
        <v>4</v>
      </c>
      <c r="J18" s="23">
        <v>598</v>
      </c>
      <c r="K18" s="18">
        <v>299</v>
      </c>
      <c r="L18" s="18">
        <v>299</v>
      </c>
      <c r="M18" s="14">
        <f>J18/C18</f>
        <v>26</v>
      </c>
      <c r="O18" s="26" t="s">
        <v>22</v>
      </c>
      <c r="P18" s="27">
        <v>6</v>
      </c>
      <c r="Q18" s="27">
        <f>SUM(R18:S18)</f>
        <v>10</v>
      </c>
      <c r="R18" s="27">
        <v>1</v>
      </c>
      <c r="S18" s="27">
        <v>9</v>
      </c>
      <c r="T18" s="27">
        <f>SUM(U18:V18)</f>
        <v>1</v>
      </c>
      <c r="U18" s="27">
        <v>0</v>
      </c>
      <c r="V18" s="27">
        <v>1</v>
      </c>
      <c r="W18" s="27">
        <f>SUM(X18:Y18)</f>
        <v>159</v>
      </c>
      <c r="X18" s="27">
        <v>80</v>
      </c>
      <c r="Y18" s="27">
        <v>79</v>
      </c>
      <c r="Z18" s="18"/>
      <c r="AA18" s="20"/>
    </row>
    <row r="19" spans="1:27" x14ac:dyDescent="0.15">
      <c r="A19" s="28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29"/>
      <c r="O19" s="26" t="s">
        <v>23</v>
      </c>
      <c r="P19" s="26">
        <v>6</v>
      </c>
      <c r="Q19" s="27">
        <f t="shared" ref="Q19:Q21" si="5">SUM(R19:S19)</f>
        <v>13</v>
      </c>
      <c r="R19" s="26">
        <v>1</v>
      </c>
      <c r="S19" s="26">
        <v>12</v>
      </c>
      <c r="T19" s="27">
        <f t="shared" ref="T19:T21" si="6">SUM(U19:V19)</f>
        <v>1</v>
      </c>
      <c r="U19" s="26">
        <v>0</v>
      </c>
      <c r="V19" s="26">
        <v>1</v>
      </c>
      <c r="W19" s="27">
        <f t="shared" ref="W19:W21" si="7">SUM(X19:Y19)</f>
        <v>148</v>
      </c>
      <c r="X19" s="26">
        <v>94</v>
      </c>
      <c r="Y19" s="26">
        <v>54</v>
      </c>
    </row>
    <row r="20" spans="1:27" x14ac:dyDescent="0.15">
      <c r="A20" s="90" t="s">
        <v>24</v>
      </c>
      <c r="O20" s="26" t="s">
        <v>25</v>
      </c>
      <c r="P20" s="26">
        <v>6</v>
      </c>
      <c r="Q20" s="27">
        <f t="shared" si="5"/>
        <v>11</v>
      </c>
      <c r="R20" s="26">
        <v>0</v>
      </c>
      <c r="S20" s="26">
        <v>11</v>
      </c>
      <c r="T20" s="27">
        <f t="shared" si="6"/>
        <v>1</v>
      </c>
      <c r="U20" s="26">
        <v>1</v>
      </c>
      <c r="V20" s="26">
        <v>0</v>
      </c>
      <c r="W20" s="27">
        <f t="shared" si="7"/>
        <v>175</v>
      </c>
      <c r="X20" s="26">
        <v>88</v>
      </c>
      <c r="Y20" s="26">
        <v>87</v>
      </c>
    </row>
    <row r="21" spans="1:27" x14ac:dyDescent="0.15">
      <c r="A21" s="90" t="s">
        <v>26</v>
      </c>
      <c r="O21" s="26" t="s">
        <v>27</v>
      </c>
      <c r="P21" s="26">
        <v>5</v>
      </c>
      <c r="Q21" s="27">
        <f t="shared" si="5"/>
        <v>25</v>
      </c>
      <c r="R21" s="27">
        <v>0</v>
      </c>
      <c r="S21" s="26">
        <v>25</v>
      </c>
      <c r="T21" s="27">
        <f t="shared" si="6"/>
        <v>1</v>
      </c>
      <c r="U21" s="27">
        <v>0</v>
      </c>
      <c r="V21" s="27">
        <v>1</v>
      </c>
      <c r="W21" s="27">
        <f t="shared" si="7"/>
        <v>154</v>
      </c>
      <c r="X21" s="27">
        <v>72</v>
      </c>
      <c r="Y21" s="27">
        <v>82</v>
      </c>
    </row>
    <row r="22" spans="1:27" x14ac:dyDescent="0.15">
      <c r="A22" s="90" t="s">
        <v>28</v>
      </c>
      <c r="O22" s="26"/>
      <c r="P22" s="26">
        <f>SUM(P18:P21)</f>
        <v>23</v>
      </c>
      <c r="Q22" s="26">
        <f t="shared" ref="Q22:Y22" si="8">SUM(Q18:Q21)</f>
        <v>59</v>
      </c>
      <c r="R22" s="26">
        <f t="shared" si="8"/>
        <v>2</v>
      </c>
      <c r="S22" s="26">
        <f t="shared" si="8"/>
        <v>57</v>
      </c>
      <c r="T22" s="26">
        <f t="shared" si="8"/>
        <v>4</v>
      </c>
      <c r="U22" s="26">
        <f t="shared" si="8"/>
        <v>1</v>
      </c>
      <c r="V22" s="26">
        <f t="shared" si="8"/>
        <v>3</v>
      </c>
      <c r="W22" s="26">
        <f t="shared" si="8"/>
        <v>636</v>
      </c>
      <c r="X22" s="26">
        <f t="shared" si="8"/>
        <v>334</v>
      </c>
      <c r="Y22" s="26">
        <f t="shared" si="8"/>
        <v>302</v>
      </c>
    </row>
    <row r="23" spans="1:27" x14ac:dyDescent="0.15">
      <c r="A23" s="30" t="s">
        <v>29</v>
      </c>
      <c r="B23" s="30"/>
      <c r="C23" s="30"/>
      <c r="D23" s="30"/>
      <c r="E23" s="30"/>
      <c r="F23" s="30"/>
      <c r="G23" s="30"/>
      <c r="H23" s="30"/>
      <c r="I23" s="30"/>
      <c r="J23" s="30"/>
    </row>
    <row r="25" spans="1:27" x14ac:dyDescent="0.15">
      <c r="A25" s="90" t="s">
        <v>30</v>
      </c>
    </row>
    <row r="26" spans="1:27" x14ac:dyDescent="0.15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278" t="s">
        <v>1</v>
      </c>
      <c r="L26" s="278"/>
      <c r="M26" s="278"/>
    </row>
    <row r="27" spans="1:27" ht="13.5" customHeight="1" x14ac:dyDescent="0.15">
      <c r="A27" s="1"/>
      <c r="B27" s="294" t="s">
        <v>89</v>
      </c>
      <c r="C27" s="294" t="s">
        <v>457</v>
      </c>
      <c r="D27" s="282" t="s">
        <v>4</v>
      </c>
      <c r="E27" s="283"/>
      <c r="F27" s="283"/>
      <c r="G27" s="283"/>
      <c r="H27" s="283"/>
      <c r="I27" s="284"/>
      <c r="J27" s="285" t="s">
        <v>5</v>
      </c>
      <c r="K27" s="286"/>
      <c r="L27" s="287"/>
      <c r="M27" s="291" t="s">
        <v>6</v>
      </c>
    </row>
    <row r="28" spans="1:27" ht="13.5" customHeight="1" x14ac:dyDescent="0.15">
      <c r="A28" s="65" t="s">
        <v>7</v>
      </c>
      <c r="B28" s="295"/>
      <c r="C28" s="295"/>
      <c r="D28" s="282" t="s">
        <v>8</v>
      </c>
      <c r="E28" s="283"/>
      <c r="F28" s="284"/>
      <c r="G28" s="282" t="s">
        <v>9</v>
      </c>
      <c r="H28" s="283"/>
      <c r="I28" s="284"/>
      <c r="J28" s="288"/>
      <c r="K28" s="289"/>
      <c r="L28" s="290"/>
      <c r="M28" s="292"/>
    </row>
    <row r="29" spans="1:27" x14ac:dyDescent="0.15">
      <c r="A29" s="2"/>
      <c r="B29" s="296"/>
      <c r="C29" s="296"/>
      <c r="D29" s="63" t="s">
        <v>10</v>
      </c>
      <c r="E29" s="3" t="s">
        <v>11</v>
      </c>
      <c r="F29" s="3" t="s">
        <v>12</v>
      </c>
      <c r="G29" s="63" t="s">
        <v>10</v>
      </c>
      <c r="H29" s="3" t="s">
        <v>11</v>
      </c>
      <c r="I29" s="86" t="s">
        <v>12</v>
      </c>
      <c r="J29" s="63" t="s">
        <v>10</v>
      </c>
      <c r="K29" s="63" t="s">
        <v>11</v>
      </c>
      <c r="L29" s="4" t="s">
        <v>12</v>
      </c>
      <c r="M29" s="293"/>
    </row>
    <row r="30" spans="1:27" x14ac:dyDescent="0.15">
      <c r="A30" s="5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6"/>
    </row>
    <row r="31" spans="1:27" x14ac:dyDescent="0.15">
      <c r="A31" s="7" t="s">
        <v>31</v>
      </c>
      <c r="B31" s="134">
        <f t="shared" ref="B31:L31" si="9">B33+B44</f>
        <v>19</v>
      </c>
      <c r="C31" s="134">
        <f t="shared" si="9"/>
        <v>77</v>
      </c>
      <c r="D31" s="134">
        <f t="shared" si="9"/>
        <v>500</v>
      </c>
      <c r="E31" s="134">
        <f t="shared" si="9"/>
        <v>19</v>
      </c>
      <c r="F31" s="134">
        <f t="shared" si="9"/>
        <v>481</v>
      </c>
      <c r="G31" s="134">
        <f t="shared" si="9"/>
        <v>58</v>
      </c>
      <c r="H31" s="134">
        <f t="shared" si="9"/>
        <v>7</v>
      </c>
      <c r="I31" s="134">
        <f t="shared" si="9"/>
        <v>51</v>
      </c>
      <c r="J31" s="275">
        <f t="shared" si="9"/>
        <v>2132</v>
      </c>
      <c r="K31" s="275">
        <f t="shared" si="9"/>
        <v>1113</v>
      </c>
      <c r="L31" s="275">
        <f t="shared" si="9"/>
        <v>1019</v>
      </c>
      <c r="M31" s="277">
        <v>27.7</v>
      </c>
      <c r="N31" s="31"/>
    </row>
    <row r="32" spans="1:27" x14ac:dyDescent="0.15">
      <c r="A32" s="7"/>
      <c r="B32" s="134"/>
      <c r="C32" s="134"/>
      <c r="D32" s="134"/>
      <c r="E32" s="134"/>
      <c r="F32" s="134"/>
      <c r="G32" s="134"/>
      <c r="H32" s="134"/>
      <c r="I32" s="134"/>
      <c r="J32" s="15"/>
      <c r="K32" s="134"/>
      <c r="L32" s="134"/>
      <c r="M32" s="16"/>
    </row>
    <row r="33" spans="1:13" x14ac:dyDescent="0.15">
      <c r="A33" s="17" t="s">
        <v>32</v>
      </c>
      <c r="B33" s="18">
        <f>SUM(B34:B41)</f>
        <v>8</v>
      </c>
      <c r="C33" s="18">
        <f>SUM(C34:C41)</f>
        <v>38</v>
      </c>
      <c r="D33" s="18">
        <f>E33+F33</f>
        <v>159</v>
      </c>
      <c r="E33" s="18">
        <f>SUM(E34:E41)</f>
        <v>6</v>
      </c>
      <c r="F33" s="18">
        <f>SUM(F34:F41)</f>
        <v>153</v>
      </c>
      <c r="G33" s="18">
        <f>H33+I33</f>
        <v>13</v>
      </c>
      <c r="H33" s="18">
        <f>SUM(H34:H41)</f>
        <v>2</v>
      </c>
      <c r="I33" s="18">
        <f>SUM(I34:I41)</f>
        <v>11</v>
      </c>
      <c r="J33" s="18">
        <f>K33+L33</f>
        <v>894</v>
      </c>
      <c r="K33" s="18">
        <f>SUM(K34:K41)</f>
        <v>453</v>
      </c>
      <c r="L33" s="18">
        <f>SUM(L34:L41)</f>
        <v>441</v>
      </c>
      <c r="M33" s="14">
        <f>J33/C33</f>
        <v>23.526315789473685</v>
      </c>
    </row>
    <row r="34" spans="1:13" x14ac:dyDescent="0.15">
      <c r="A34" s="21" t="s">
        <v>33</v>
      </c>
      <c r="B34" s="13">
        <v>1</v>
      </c>
      <c r="C34" s="13">
        <v>3</v>
      </c>
      <c r="D34" s="18">
        <f>E34+F34</f>
        <v>29</v>
      </c>
      <c r="E34" s="18">
        <v>0</v>
      </c>
      <c r="F34" s="25">
        <v>29</v>
      </c>
      <c r="G34" s="18">
        <f>H34+I34</f>
        <v>5</v>
      </c>
      <c r="H34" s="18">
        <v>1</v>
      </c>
      <c r="I34" s="18">
        <v>4</v>
      </c>
      <c r="J34" s="18">
        <f>K34+L34</f>
        <v>88</v>
      </c>
      <c r="K34" s="18">
        <v>43</v>
      </c>
      <c r="L34" s="18">
        <v>45</v>
      </c>
      <c r="M34" s="14">
        <f>J34/C34</f>
        <v>29.333333333333332</v>
      </c>
    </row>
    <row r="35" spans="1:13" x14ac:dyDescent="0.15">
      <c r="A35" s="21" t="s">
        <v>34</v>
      </c>
      <c r="B35" s="13">
        <v>1</v>
      </c>
      <c r="C35" s="13">
        <v>6</v>
      </c>
      <c r="D35" s="18">
        <f>E35+F35</f>
        <v>16</v>
      </c>
      <c r="E35" s="18">
        <v>2</v>
      </c>
      <c r="F35" s="25">
        <v>14</v>
      </c>
      <c r="G35" s="18">
        <f>H35+I35</f>
        <v>0</v>
      </c>
      <c r="H35" s="18">
        <v>0</v>
      </c>
      <c r="I35" s="18">
        <v>0</v>
      </c>
      <c r="J35" s="18">
        <f>K35+L35</f>
        <v>149</v>
      </c>
      <c r="K35" s="18">
        <v>68</v>
      </c>
      <c r="L35" s="18">
        <v>81</v>
      </c>
      <c r="M35" s="14">
        <f t="shared" ref="M35:M41" si="10">J35/C35</f>
        <v>24.833333333333332</v>
      </c>
    </row>
    <row r="36" spans="1:13" x14ac:dyDescent="0.15">
      <c r="A36" s="32" t="s">
        <v>35</v>
      </c>
      <c r="B36" s="13">
        <v>1</v>
      </c>
      <c r="C36" s="13">
        <v>7</v>
      </c>
      <c r="D36" s="18">
        <f t="shared" ref="D36:D41" si="11">E36+F36</f>
        <v>35</v>
      </c>
      <c r="E36" s="18">
        <v>1</v>
      </c>
      <c r="F36" s="25">
        <v>34</v>
      </c>
      <c r="G36" s="18">
        <f t="shared" ref="G36:G41" si="12">H36+I36</f>
        <v>5</v>
      </c>
      <c r="H36" s="18">
        <v>0</v>
      </c>
      <c r="I36" s="18">
        <v>5</v>
      </c>
      <c r="J36" s="18">
        <f t="shared" ref="J36:J41" si="13">K36+L36</f>
        <v>186</v>
      </c>
      <c r="K36" s="18">
        <v>108</v>
      </c>
      <c r="L36" s="18">
        <v>78</v>
      </c>
      <c r="M36" s="14">
        <f t="shared" si="10"/>
        <v>26.571428571428573</v>
      </c>
    </row>
    <row r="37" spans="1:13" x14ac:dyDescent="0.15">
      <c r="A37" s="32" t="s">
        <v>36</v>
      </c>
      <c r="B37" s="13">
        <v>1</v>
      </c>
      <c r="C37" s="13">
        <v>6</v>
      </c>
      <c r="D37" s="18">
        <f t="shared" si="11"/>
        <v>20</v>
      </c>
      <c r="E37" s="18">
        <v>0</v>
      </c>
      <c r="F37" s="25">
        <v>20</v>
      </c>
      <c r="G37" s="18">
        <f t="shared" si="12"/>
        <v>0</v>
      </c>
      <c r="H37" s="18">
        <v>0</v>
      </c>
      <c r="I37" s="18">
        <v>0</v>
      </c>
      <c r="J37" s="18">
        <f t="shared" si="13"/>
        <v>161</v>
      </c>
      <c r="K37" s="18">
        <v>78</v>
      </c>
      <c r="L37" s="18">
        <v>83</v>
      </c>
      <c r="M37" s="14">
        <f t="shared" si="10"/>
        <v>26.833333333333332</v>
      </c>
    </row>
    <row r="38" spans="1:13" x14ac:dyDescent="0.15">
      <c r="A38" s="32" t="s">
        <v>37</v>
      </c>
      <c r="B38" s="13">
        <v>1</v>
      </c>
      <c r="C38" s="13">
        <v>3</v>
      </c>
      <c r="D38" s="18">
        <f t="shared" si="11"/>
        <v>18</v>
      </c>
      <c r="E38" s="18">
        <v>1</v>
      </c>
      <c r="F38" s="25">
        <v>17</v>
      </c>
      <c r="G38" s="18">
        <f t="shared" si="12"/>
        <v>0</v>
      </c>
      <c r="H38" s="18">
        <v>0</v>
      </c>
      <c r="I38" s="18">
        <v>0</v>
      </c>
      <c r="J38" s="18">
        <f t="shared" si="13"/>
        <v>75</v>
      </c>
      <c r="K38" s="18">
        <v>39</v>
      </c>
      <c r="L38" s="18">
        <v>36</v>
      </c>
      <c r="M38" s="14">
        <f t="shared" si="10"/>
        <v>25</v>
      </c>
    </row>
    <row r="39" spans="1:13" x14ac:dyDescent="0.15">
      <c r="A39" s="33" t="s">
        <v>38</v>
      </c>
      <c r="B39" s="34">
        <v>1</v>
      </c>
      <c r="C39" s="34">
        <v>6</v>
      </c>
      <c r="D39" s="35">
        <f t="shared" si="11"/>
        <v>18</v>
      </c>
      <c r="E39" s="35">
        <v>1</v>
      </c>
      <c r="F39" s="36">
        <v>17</v>
      </c>
      <c r="G39" s="35">
        <f t="shared" si="12"/>
        <v>0</v>
      </c>
      <c r="H39" s="35">
        <v>0</v>
      </c>
      <c r="I39" s="35">
        <v>0</v>
      </c>
      <c r="J39" s="35">
        <f t="shared" si="13"/>
        <v>112</v>
      </c>
      <c r="K39" s="35">
        <v>56</v>
      </c>
      <c r="L39" s="35">
        <v>56</v>
      </c>
      <c r="M39" s="37">
        <f t="shared" si="10"/>
        <v>18.666666666666668</v>
      </c>
    </row>
    <row r="40" spans="1:13" x14ac:dyDescent="0.15">
      <c r="A40" s="33" t="s">
        <v>39</v>
      </c>
      <c r="B40" s="34">
        <v>1</v>
      </c>
      <c r="C40" s="34">
        <v>4</v>
      </c>
      <c r="D40" s="35">
        <f t="shared" si="11"/>
        <v>12</v>
      </c>
      <c r="E40" s="35">
        <v>0</v>
      </c>
      <c r="F40" s="36">
        <v>12</v>
      </c>
      <c r="G40" s="35">
        <f t="shared" si="12"/>
        <v>0</v>
      </c>
      <c r="H40" s="35">
        <v>0</v>
      </c>
      <c r="I40" s="35">
        <v>0</v>
      </c>
      <c r="J40" s="35">
        <f t="shared" si="13"/>
        <v>80</v>
      </c>
      <c r="K40" s="35">
        <v>44</v>
      </c>
      <c r="L40" s="35">
        <v>36</v>
      </c>
      <c r="M40" s="37">
        <f t="shared" si="10"/>
        <v>20</v>
      </c>
    </row>
    <row r="41" spans="1:13" x14ac:dyDescent="0.15">
      <c r="A41" s="33" t="s">
        <v>40</v>
      </c>
      <c r="B41" s="34">
        <v>1</v>
      </c>
      <c r="C41" s="34">
        <v>3</v>
      </c>
      <c r="D41" s="35">
        <f t="shared" si="11"/>
        <v>11</v>
      </c>
      <c r="E41" s="35">
        <v>1</v>
      </c>
      <c r="F41" s="36">
        <v>10</v>
      </c>
      <c r="G41" s="35">
        <f t="shared" si="12"/>
        <v>3</v>
      </c>
      <c r="H41" s="35">
        <v>1</v>
      </c>
      <c r="I41" s="38">
        <v>2</v>
      </c>
      <c r="J41" s="35">
        <f t="shared" si="13"/>
        <v>43</v>
      </c>
      <c r="K41" s="35">
        <v>17</v>
      </c>
      <c r="L41" s="35">
        <v>26</v>
      </c>
      <c r="M41" s="37">
        <f t="shared" si="10"/>
        <v>14.333333333333334</v>
      </c>
    </row>
    <row r="42" spans="1:13" x14ac:dyDescent="0.15">
      <c r="A42" s="21"/>
      <c r="B42" s="13"/>
      <c r="C42" s="22"/>
      <c r="D42" s="18"/>
      <c r="E42" s="18"/>
      <c r="F42" s="25"/>
      <c r="G42" s="18"/>
      <c r="H42" s="18"/>
      <c r="I42" s="18"/>
      <c r="J42" s="18"/>
      <c r="K42" s="18"/>
      <c r="L42" s="18"/>
      <c r="M42" s="12"/>
    </row>
    <row r="43" spans="1:13" x14ac:dyDescent="0.15">
      <c r="A43" s="17"/>
      <c r="B43" s="25"/>
      <c r="C43" s="18"/>
      <c r="D43" s="18"/>
      <c r="E43" s="18"/>
      <c r="F43" s="25"/>
      <c r="G43" s="25"/>
      <c r="H43" s="22"/>
      <c r="I43" s="18"/>
      <c r="J43" s="18"/>
      <c r="K43" s="25"/>
      <c r="L43" s="25"/>
      <c r="M43" s="16"/>
    </row>
    <row r="44" spans="1:13" x14ac:dyDescent="0.15">
      <c r="A44" s="17" t="s">
        <v>21</v>
      </c>
      <c r="B44" s="18">
        <f>SUM(B45:B55)</f>
        <v>11</v>
      </c>
      <c r="C44" s="18">
        <v>39</v>
      </c>
      <c r="D44" s="18">
        <f>E44+F44</f>
        <v>341</v>
      </c>
      <c r="E44" s="18">
        <f>SUM(E45:E55)</f>
        <v>13</v>
      </c>
      <c r="F44" s="18">
        <f>SUM(F45:F55)</f>
        <v>328</v>
      </c>
      <c r="G44" s="18">
        <f>H44+I44</f>
        <v>45</v>
      </c>
      <c r="H44" s="18">
        <f>SUM(H45:H55)</f>
        <v>5</v>
      </c>
      <c r="I44" s="18">
        <f>SUM(I45:I55)</f>
        <v>40</v>
      </c>
      <c r="J44" s="276">
        <f>K44+L44</f>
        <v>1238</v>
      </c>
      <c r="K44" s="18">
        <f>SUM(K45:K55)</f>
        <v>660</v>
      </c>
      <c r="L44" s="18">
        <f>SUM(L45:L55)</f>
        <v>578</v>
      </c>
      <c r="M44" s="14">
        <f>J44/C44</f>
        <v>31.743589743589745</v>
      </c>
    </row>
    <row r="45" spans="1:13" x14ac:dyDescent="0.15">
      <c r="A45" s="21" t="s">
        <v>41</v>
      </c>
      <c r="B45" s="25">
        <v>1</v>
      </c>
      <c r="C45" s="18">
        <v>3</v>
      </c>
      <c r="D45" s="18">
        <v>18</v>
      </c>
      <c r="E45" s="18">
        <v>0</v>
      </c>
      <c r="F45" s="25">
        <v>18</v>
      </c>
      <c r="G45" s="18">
        <v>5</v>
      </c>
      <c r="H45" s="18">
        <v>1</v>
      </c>
      <c r="I45" s="18">
        <v>4</v>
      </c>
      <c r="J45" s="18">
        <v>201</v>
      </c>
      <c r="K45" s="25">
        <v>106</v>
      </c>
      <c r="L45" s="25">
        <v>95</v>
      </c>
      <c r="M45" s="14">
        <f t="shared" ref="M45:M55" si="14">J45/C45</f>
        <v>67</v>
      </c>
    </row>
    <row r="46" spans="1:13" x14ac:dyDescent="0.15">
      <c r="A46" s="21" t="s">
        <v>42</v>
      </c>
      <c r="B46" s="25">
        <v>1</v>
      </c>
      <c r="C46" s="18">
        <v>6</v>
      </c>
      <c r="D46" s="18">
        <f t="shared" ref="D46:D55" si="15">E46+F46</f>
        <v>36</v>
      </c>
      <c r="E46" s="18">
        <v>2</v>
      </c>
      <c r="F46" s="25">
        <v>34</v>
      </c>
      <c r="G46" s="18">
        <f t="shared" ref="G46:G55" si="16">H46+I46</f>
        <v>0</v>
      </c>
      <c r="H46" s="18">
        <v>0</v>
      </c>
      <c r="I46" s="18">
        <v>0</v>
      </c>
      <c r="J46" s="18">
        <f t="shared" ref="J46:J55" si="17">K46+L46</f>
        <v>159</v>
      </c>
      <c r="K46" s="25">
        <v>86</v>
      </c>
      <c r="L46" s="25">
        <v>73</v>
      </c>
      <c r="M46" s="14">
        <f t="shared" si="14"/>
        <v>26.5</v>
      </c>
    </row>
    <row r="47" spans="1:13" x14ac:dyDescent="0.15">
      <c r="A47" s="21" t="s">
        <v>43</v>
      </c>
      <c r="B47" s="25">
        <v>1</v>
      </c>
      <c r="C47" s="18">
        <v>3</v>
      </c>
      <c r="D47" s="18">
        <f t="shared" si="15"/>
        <v>16</v>
      </c>
      <c r="E47" s="18">
        <v>1</v>
      </c>
      <c r="F47" s="25">
        <v>15</v>
      </c>
      <c r="G47" s="18">
        <f t="shared" si="16"/>
        <v>5</v>
      </c>
      <c r="H47" s="18">
        <v>0</v>
      </c>
      <c r="I47" s="18">
        <v>5</v>
      </c>
      <c r="J47" s="18">
        <f t="shared" si="17"/>
        <v>93</v>
      </c>
      <c r="K47" s="25">
        <v>50</v>
      </c>
      <c r="L47" s="25">
        <v>43</v>
      </c>
      <c r="M47" s="14">
        <f t="shared" si="14"/>
        <v>31</v>
      </c>
    </row>
    <row r="48" spans="1:13" x14ac:dyDescent="0.15">
      <c r="A48" s="21" t="s">
        <v>44</v>
      </c>
      <c r="B48" s="25">
        <v>1</v>
      </c>
      <c r="C48" s="18">
        <v>3</v>
      </c>
      <c r="D48" s="18">
        <f t="shared" si="15"/>
        <v>47</v>
      </c>
      <c r="E48" s="18">
        <v>2</v>
      </c>
      <c r="F48" s="25">
        <v>45</v>
      </c>
      <c r="G48" s="18">
        <f t="shared" si="16"/>
        <v>8</v>
      </c>
      <c r="H48" s="18">
        <v>1</v>
      </c>
      <c r="I48" s="18">
        <v>7</v>
      </c>
      <c r="J48" s="18">
        <f t="shared" si="17"/>
        <v>152</v>
      </c>
      <c r="K48" s="25">
        <v>80</v>
      </c>
      <c r="L48" s="25">
        <v>72</v>
      </c>
      <c r="M48" s="14">
        <f t="shared" si="14"/>
        <v>50.666666666666664</v>
      </c>
    </row>
    <row r="49" spans="1:13" x14ac:dyDescent="0.15">
      <c r="A49" s="32" t="s">
        <v>45</v>
      </c>
      <c r="B49" s="25">
        <v>1</v>
      </c>
      <c r="C49" s="18">
        <v>3</v>
      </c>
      <c r="D49" s="18">
        <f t="shared" si="15"/>
        <v>15</v>
      </c>
      <c r="E49" s="18">
        <v>1</v>
      </c>
      <c r="F49" s="25">
        <v>14</v>
      </c>
      <c r="G49" s="18">
        <f t="shared" si="16"/>
        <v>1</v>
      </c>
      <c r="H49" s="18">
        <v>0</v>
      </c>
      <c r="I49" s="18">
        <v>1</v>
      </c>
      <c r="J49" s="18">
        <f t="shared" si="17"/>
        <v>61</v>
      </c>
      <c r="K49" s="25">
        <v>33</v>
      </c>
      <c r="L49" s="25">
        <v>28</v>
      </c>
      <c r="M49" s="14">
        <f t="shared" si="14"/>
        <v>20.333333333333332</v>
      </c>
    </row>
    <row r="50" spans="1:13" x14ac:dyDescent="0.15">
      <c r="A50" s="32" t="s">
        <v>46</v>
      </c>
      <c r="B50" s="25">
        <v>1</v>
      </c>
      <c r="C50" s="18">
        <v>3</v>
      </c>
      <c r="D50" s="18">
        <f t="shared" si="15"/>
        <v>36</v>
      </c>
      <c r="E50" s="18">
        <v>1</v>
      </c>
      <c r="F50" s="25">
        <v>35</v>
      </c>
      <c r="G50" s="18">
        <f t="shared" si="16"/>
        <v>6</v>
      </c>
      <c r="H50" s="18">
        <v>1</v>
      </c>
      <c r="I50" s="18">
        <v>5</v>
      </c>
      <c r="J50" s="18">
        <f t="shared" si="17"/>
        <v>89</v>
      </c>
      <c r="K50" s="25">
        <v>54</v>
      </c>
      <c r="L50" s="25">
        <v>35</v>
      </c>
      <c r="M50" s="14">
        <f t="shared" si="14"/>
        <v>29.666666666666668</v>
      </c>
    </row>
    <row r="51" spans="1:13" x14ac:dyDescent="0.15">
      <c r="A51" s="32" t="s">
        <v>47</v>
      </c>
      <c r="B51" s="25">
        <v>1</v>
      </c>
      <c r="C51" s="18">
        <v>3</v>
      </c>
      <c r="D51" s="18">
        <f t="shared" si="15"/>
        <v>17</v>
      </c>
      <c r="E51" s="18">
        <v>1</v>
      </c>
      <c r="F51" s="25">
        <v>16</v>
      </c>
      <c r="G51" s="18">
        <f t="shared" si="16"/>
        <v>4</v>
      </c>
      <c r="H51" s="18">
        <v>0</v>
      </c>
      <c r="I51" s="18">
        <v>4</v>
      </c>
      <c r="J51" s="18">
        <f t="shared" si="17"/>
        <v>55</v>
      </c>
      <c r="K51" s="25">
        <v>24</v>
      </c>
      <c r="L51" s="25">
        <v>31</v>
      </c>
      <c r="M51" s="14">
        <f t="shared" si="14"/>
        <v>18.333333333333332</v>
      </c>
    </row>
    <row r="52" spans="1:13" x14ac:dyDescent="0.15">
      <c r="A52" s="32" t="s">
        <v>48</v>
      </c>
      <c r="B52" s="25">
        <v>1</v>
      </c>
      <c r="C52" s="18">
        <v>6</v>
      </c>
      <c r="D52" s="18">
        <f t="shared" si="15"/>
        <v>39</v>
      </c>
      <c r="E52" s="18">
        <v>1</v>
      </c>
      <c r="F52" s="25">
        <v>38</v>
      </c>
      <c r="G52" s="18">
        <f t="shared" si="16"/>
        <v>7</v>
      </c>
      <c r="H52" s="18">
        <v>1</v>
      </c>
      <c r="I52" s="18">
        <v>6</v>
      </c>
      <c r="J52" s="18">
        <f t="shared" si="17"/>
        <v>161</v>
      </c>
      <c r="K52" s="25">
        <v>91</v>
      </c>
      <c r="L52" s="25">
        <v>70</v>
      </c>
      <c r="M52" s="14">
        <f t="shared" si="14"/>
        <v>26.833333333333332</v>
      </c>
    </row>
    <row r="53" spans="1:13" x14ac:dyDescent="0.15">
      <c r="A53" s="39" t="s">
        <v>49</v>
      </c>
      <c r="B53" s="25">
        <v>1</v>
      </c>
      <c r="C53" s="18">
        <v>3</v>
      </c>
      <c r="D53" s="18">
        <f t="shared" si="15"/>
        <v>34</v>
      </c>
      <c r="E53" s="18">
        <v>0</v>
      </c>
      <c r="F53" s="25">
        <v>34</v>
      </c>
      <c r="G53" s="18">
        <f t="shared" si="16"/>
        <v>4</v>
      </c>
      <c r="H53" s="18">
        <v>0</v>
      </c>
      <c r="I53" s="18">
        <v>4</v>
      </c>
      <c r="J53" s="18">
        <f t="shared" si="17"/>
        <v>71</v>
      </c>
      <c r="K53" s="25">
        <v>32</v>
      </c>
      <c r="L53" s="25">
        <v>39</v>
      </c>
      <c r="M53" s="14">
        <f t="shared" si="14"/>
        <v>23.666666666666668</v>
      </c>
    </row>
    <row r="54" spans="1:13" x14ac:dyDescent="0.15">
      <c r="A54" s="40" t="s">
        <v>50</v>
      </c>
      <c r="B54" s="36">
        <v>1</v>
      </c>
      <c r="C54" s="35">
        <v>3</v>
      </c>
      <c r="D54" s="35">
        <f t="shared" si="15"/>
        <v>51</v>
      </c>
      <c r="E54" s="35">
        <v>3</v>
      </c>
      <c r="F54" s="36">
        <v>48</v>
      </c>
      <c r="G54" s="35">
        <f t="shared" si="16"/>
        <v>1</v>
      </c>
      <c r="H54" s="35">
        <v>0</v>
      </c>
      <c r="I54" s="35">
        <v>1</v>
      </c>
      <c r="J54" s="35">
        <f t="shared" si="17"/>
        <v>122</v>
      </c>
      <c r="K54" s="36">
        <v>65</v>
      </c>
      <c r="L54" s="36">
        <v>57</v>
      </c>
      <c r="M54" s="37">
        <f t="shared" si="14"/>
        <v>40.666666666666664</v>
      </c>
    </row>
    <row r="55" spans="1:13" x14ac:dyDescent="0.15">
      <c r="A55" s="40" t="s">
        <v>51</v>
      </c>
      <c r="B55" s="36">
        <v>1</v>
      </c>
      <c r="C55" s="35">
        <v>3</v>
      </c>
      <c r="D55" s="35">
        <f t="shared" si="15"/>
        <v>32</v>
      </c>
      <c r="E55" s="35">
        <v>1</v>
      </c>
      <c r="F55" s="36">
        <v>31</v>
      </c>
      <c r="G55" s="35">
        <f t="shared" si="16"/>
        <v>4</v>
      </c>
      <c r="H55" s="35">
        <v>1</v>
      </c>
      <c r="I55" s="35">
        <v>3</v>
      </c>
      <c r="J55" s="35">
        <f t="shared" si="17"/>
        <v>74</v>
      </c>
      <c r="K55" s="36">
        <v>39</v>
      </c>
      <c r="L55" s="36">
        <v>35</v>
      </c>
      <c r="M55" s="37">
        <f t="shared" si="14"/>
        <v>24.666666666666668</v>
      </c>
    </row>
    <row r="56" spans="1:13" x14ac:dyDescent="0.15">
      <c r="A56" s="28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41"/>
    </row>
    <row r="57" spans="1:13" x14ac:dyDescent="0.15">
      <c r="A57" s="90" t="s">
        <v>24</v>
      </c>
    </row>
    <row r="58" spans="1:13" x14ac:dyDescent="0.15">
      <c r="A58" s="90" t="s">
        <v>26</v>
      </c>
    </row>
    <row r="59" spans="1:13" x14ac:dyDescent="0.15">
      <c r="A59" s="30" t="s">
        <v>52</v>
      </c>
      <c r="B59" s="30"/>
      <c r="C59" s="30"/>
      <c r="D59" s="30"/>
      <c r="E59" s="30"/>
      <c r="F59" s="30"/>
      <c r="G59" s="30"/>
      <c r="H59" s="30"/>
      <c r="I59" s="30"/>
      <c r="J59" s="30"/>
    </row>
  </sheetData>
  <mergeCells count="16">
    <mergeCell ref="K26:M26"/>
    <mergeCell ref="B27:B29"/>
    <mergeCell ref="C27:C29"/>
    <mergeCell ref="D27:I27"/>
    <mergeCell ref="J27:L28"/>
    <mergeCell ref="M27:M29"/>
    <mergeCell ref="D28:F28"/>
    <mergeCell ref="G28:I28"/>
    <mergeCell ref="K3:M3"/>
    <mergeCell ref="B4:B6"/>
    <mergeCell ref="C4:C6"/>
    <mergeCell ref="D4:I4"/>
    <mergeCell ref="J4:L5"/>
    <mergeCell ref="M4:M6"/>
    <mergeCell ref="D5:F5"/>
    <mergeCell ref="G5:I5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view="pageBreakPreview" zoomScaleNormal="100" zoomScaleSheetLayoutView="100" workbookViewId="0">
      <selection activeCell="K50" sqref="K50"/>
    </sheetView>
  </sheetViews>
  <sheetFormatPr defaultRowHeight="13.5" x14ac:dyDescent="0.15"/>
  <cols>
    <col min="1" max="1" width="10.25" style="90" customWidth="1"/>
    <col min="2" max="2" width="3.75" style="90" customWidth="1"/>
    <col min="3" max="3" width="9" style="90"/>
    <col min="4" max="4" width="9.625" style="90" customWidth="1"/>
    <col min="5" max="5" width="6.625" style="24" customWidth="1"/>
    <col min="6" max="6" width="5.625" style="90" customWidth="1"/>
    <col min="7" max="7" width="3.125" style="90" customWidth="1"/>
    <col min="8" max="8" width="10.625" style="90" customWidth="1"/>
    <col min="9" max="9" width="5.875" style="90" customWidth="1"/>
    <col min="10" max="10" width="5.375" style="90" customWidth="1"/>
    <col min="11" max="11" width="10.75" style="90" customWidth="1"/>
    <col min="12" max="12" width="11.5" style="90" customWidth="1"/>
    <col min="13" max="13" width="9" style="90"/>
    <col min="14" max="19" width="12.625" style="90" customWidth="1"/>
    <col min="20" max="256" width="9" style="90"/>
    <col min="257" max="257" width="7.25" style="90" customWidth="1"/>
    <col min="258" max="258" width="3.75" style="90" customWidth="1"/>
    <col min="259" max="259" width="9" style="90"/>
    <col min="260" max="260" width="9.625" style="90" customWidth="1"/>
    <col min="261" max="261" width="6.625" style="90" customWidth="1"/>
    <col min="262" max="262" width="5.625" style="90" customWidth="1"/>
    <col min="263" max="263" width="3.125" style="90" customWidth="1"/>
    <col min="264" max="264" width="10.625" style="90" customWidth="1"/>
    <col min="265" max="265" width="5.875" style="90" customWidth="1"/>
    <col min="266" max="266" width="5.375" style="90" customWidth="1"/>
    <col min="267" max="267" width="10.75" style="90" customWidth="1"/>
    <col min="268" max="268" width="11.5" style="90" customWidth="1"/>
    <col min="269" max="269" width="9" style="90"/>
    <col min="270" max="275" width="12.625" style="90" customWidth="1"/>
    <col min="276" max="512" width="9" style="90"/>
    <col min="513" max="513" width="7.25" style="90" customWidth="1"/>
    <col min="514" max="514" width="3.75" style="90" customWidth="1"/>
    <col min="515" max="515" width="9" style="90"/>
    <col min="516" max="516" width="9.625" style="90" customWidth="1"/>
    <col min="517" max="517" width="6.625" style="90" customWidth="1"/>
    <col min="518" max="518" width="5.625" style="90" customWidth="1"/>
    <col min="519" max="519" width="3.125" style="90" customWidth="1"/>
    <col min="520" max="520" width="10.625" style="90" customWidth="1"/>
    <col min="521" max="521" width="5.875" style="90" customWidth="1"/>
    <col min="522" max="522" width="5.375" style="90" customWidth="1"/>
    <col min="523" max="523" width="10.75" style="90" customWidth="1"/>
    <col min="524" max="524" width="11.5" style="90" customWidth="1"/>
    <col min="525" max="525" width="9" style="90"/>
    <col min="526" max="531" width="12.625" style="90" customWidth="1"/>
    <col min="532" max="768" width="9" style="90"/>
    <col min="769" max="769" width="7.25" style="90" customWidth="1"/>
    <col min="770" max="770" width="3.75" style="90" customWidth="1"/>
    <col min="771" max="771" width="9" style="90"/>
    <col min="772" max="772" width="9.625" style="90" customWidth="1"/>
    <col min="773" max="773" width="6.625" style="90" customWidth="1"/>
    <col min="774" max="774" width="5.625" style="90" customWidth="1"/>
    <col min="775" max="775" width="3.125" style="90" customWidth="1"/>
    <col min="776" max="776" width="10.625" style="90" customWidth="1"/>
    <col min="777" max="777" width="5.875" style="90" customWidth="1"/>
    <col min="778" max="778" width="5.375" style="90" customWidth="1"/>
    <col min="779" max="779" width="10.75" style="90" customWidth="1"/>
    <col min="780" max="780" width="11.5" style="90" customWidth="1"/>
    <col min="781" max="781" width="9" style="90"/>
    <col min="782" max="787" width="12.625" style="90" customWidth="1"/>
    <col min="788" max="1024" width="9" style="90"/>
    <col min="1025" max="1025" width="7.25" style="90" customWidth="1"/>
    <col min="1026" max="1026" width="3.75" style="90" customWidth="1"/>
    <col min="1027" max="1027" width="9" style="90"/>
    <col min="1028" max="1028" width="9.625" style="90" customWidth="1"/>
    <col min="1029" max="1029" width="6.625" style="90" customWidth="1"/>
    <col min="1030" max="1030" width="5.625" style="90" customWidth="1"/>
    <col min="1031" max="1031" width="3.125" style="90" customWidth="1"/>
    <col min="1032" max="1032" width="10.625" style="90" customWidth="1"/>
    <col min="1033" max="1033" width="5.875" style="90" customWidth="1"/>
    <col min="1034" max="1034" width="5.375" style="90" customWidth="1"/>
    <col min="1035" max="1035" width="10.75" style="90" customWidth="1"/>
    <col min="1036" max="1036" width="11.5" style="90" customWidth="1"/>
    <col min="1037" max="1037" width="9" style="90"/>
    <col min="1038" max="1043" width="12.625" style="90" customWidth="1"/>
    <col min="1044" max="1280" width="9" style="90"/>
    <col min="1281" max="1281" width="7.25" style="90" customWidth="1"/>
    <col min="1282" max="1282" width="3.75" style="90" customWidth="1"/>
    <col min="1283" max="1283" width="9" style="90"/>
    <col min="1284" max="1284" width="9.625" style="90" customWidth="1"/>
    <col min="1285" max="1285" width="6.625" style="90" customWidth="1"/>
    <col min="1286" max="1286" width="5.625" style="90" customWidth="1"/>
    <col min="1287" max="1287" width="3.125" style="90" customWidth="1"/>
    <col min="1288" max="1288" width="10.625" style="90" customWidth="1"/>
    <col min="1289" max="1289" width="5.875" style="90" customWidth="1"/>
    <col min="1290" max="1290" width="5.375" style="90" customWidth="1"/>
    <col min="1291" max="1291" width="10.75" style="90" customWidth="1"/>
    <col min="1292" max="1292" width="11.5" style="90" customWidth="1"/>
    <col min="1293" max="1293" width="9" style="90"/>
    <col min="1294" max="1299" width="12.625" style="90" customWidth="1"/>
    <col min="1300" max="1536" width="9" style="90"/>
    <col min="1537" max="1537" width="7.25" style="90" customWidth="1"/>
    <col min="1538" max="1538" width="3.75" style="90" customWidth="1"/>
    <col min="1539" max="1539" width="9" style="90"/>
    <col min="1540" max="1540" width="9.625" style="90" customWidth="1"/>
    <col min="1541" max="1541" width="6.625" style="90" customWidth="1"/>
    <col min="1542" max="1542" width="5.625" style="90" customWidth="1"/>
    <col min="1543" max="1543" width="3.125" style="90" customWidth="1"/>
    <col min="1544" max="1544" width="10.625" style="90" customWidth="1"/>
    <col min="1545" max="1545" width="5.875" style="90" customWidth="1"/>
    <col min="1546" max="1546" width="5.375" style="90" customWidth="1"/>
    <col min="1547" max="1547" width="10.75" style="90" customWidth="1"/>
    <col min="1548" max="1548" width="11.5" style="90" customWidth="1"/>
    <col min="1549" max="1549" width="9" style="90"/>
    <col min="1550" max="1555" width="12.625" style="90" customWidth="1"/>
    <col min="1556" max="1792" width="9" style="90"/>
    <col min="1793" max="1793" width="7.25" style="90" customWidth="1"/>
    <col min="1794" max="1794" width="3.75" style="90" customWidth="1"/>
    <col min="1795" max="1795" width="9" style="90"/>
    <col min="1796" max="1796" width="9.625" style="90" customWidth="1"/>
    <col min="1797" max="1797" width="6.625" style="90" customWidth="1"/>
    <col min="1798" max="1798" width="5.625" style="90" customWidth="1"/>
    <col min="1799" max="1799" width="3.125" style="90" customWidth="1"/>
    <col min="1800" max="1800" width="10.625" style="90" customWidth="1"/>
    <col min="1801" max="1801" width="5.875" style="90" customWidth="1"/>
    <col min="1802" max="1802" width="5.375" style="90" customWidth="1"/>
    <col min="1803" max="1803" width="10.75" style="90" customWidth="1"/>
    <col min="1804" max="1804" width="11.5" style="90" customWidth="1"/>
    <col min="1805" max="1805" width="9" style="90"/>
    <col min="1806" max="1811" width="12.625" style="90" customWidth="1"/>
    <col min="1812" max="2048" width="9" style="90"/>
    <col min="2049" max="2049" width="7.25" style="90" customWidth="1"/>
    <col min="2050" max="2050" width="3.75" style="90" customWidth="1"/>
    <col min="2051" max="2051" width="9" style="90"/>
    <col min="2052" max="2052" width="9.625" style="90" customWidth="1"/>
    <col min="2053" max="2053" width="6.625" style="90" customWidth="1"/>
    <col min="2054" max="2054" width="5.625" style="90" customWidth="1"/>
    <col min="2055" max="2055" width="3.125" style="90" customWidth="1"/>
    <col min="2056" max="2056" width="10.625" style="90" customWidth="1"/>
    <col min="2057" max="2057" width="5.875" style="90" customWidth="1"/>
    <col min="2058" max="2058" width="5.375" style="90" customWidth="1"/>
    <col min="2059" max="2059" width="10.75" style="90" customWidth="1"/>
    <col min="2060" max="2060" width="11.5" style="90" customWidth="1"/>
    <col min="2061" max="2061" width="9" style="90"/>
    <col min="2062" max="2067" width="12.625" style="90" customWidth="1"/>
    <col min="2068" max="2304" width="9" style="90"/>
    <col min="2305" max="2305" width="7.25" style="90" customWidth="1"/>
    <col min="2306" max="2306" width="3.75" style="90" customWidth="1"/>
    <col min="2307" max="2307" width="9" style="90"/>
    <col min="2308" max="2308" width="9.625" style="90" customWidth="1"/>
    <col min="2309" max="2309" width="6.625" style="90" customWidth="1"/>
    <col min="2310" max="2310" width="5.625" style="90" customWidth="1"/>
    <col min="2311" max="2311" width="3.125" style="90" customWidth="1"/>
    <col min="2312" max="2312" width="10.625" style="90" customWidth="1"/>
    <col min="2313" max="2313" width="5.875" style="90" customWidth="1"/>
    <col min="2314" max="2314" width="5.375" style="90" customWidth="1"/>
    <col min="2315" max="2315" width="10.75" style="90" customWidth="1"/>
    <col min="2316" max="2316" width="11.5" style="90" customWidth="1"/>
    <col min="2317" max="2317" width="9" style="90"/>
    <col min="2318" max="2323" width="12.625" style="90" customWidth="1"/>
    <col min="2324" max="2560" width="9" style="90"/>
    <col min="2561" max="2561" width="7.25" style="90" customWidth="1"/>
    <col min="2562" max="2562" width="3.75" style="90" customWidth="1"/>
    <col min="2563" max="2563" width="9" style="90"/>
    <col min="2564" max="2564" width="9.625" style="90" customWidth="1"/>
    <col min="2565" max="2565" width="6.625" style="90" customWidth="1"/>
    <col min="2566" max="2566" width="5.625" style="90" customWidth="1"/>
    <col min="2567" max="2567" width="3.125" style="90" customWidth="1"/>
    <col min="2568" max="2568" width="10.625" style="90" customWidth="1"/>
    <col min="2569" max="2569" width="5.875" style="90" customWidth="1"/>
    <col min="2570" max="2570" width="5.375" style="90" customWidth="1"/>
    <col min="2571" max="2571" width="10.75" style="90" customWidth="1"/>
    <col min="2572" max="2572" width="11.5" style="90" customWidth="1"/>
    <col min="2573" max="2573" width="9" style="90"/>
    <col min="2574" max="2579" width="12.625" style="90" customWidth="1"/>
    <col min="2580" max="2816" width="9" style="90"/>
    <col min="2817" max="2817" width="7.25" style="90" customWidth="1"/>
    <col min="2818" max="2818" width="3.75" style="90" customWidth="1"/>
    <col min="2819" max="2819" width="9" style="90"/>
    <col min="2820" max="2820" width="9.625" style="90" customWidth="1"/>
    <col min="2821" max="2821" width="6.625" style="90" customWidth="1"/>
    <col min="2822" max="2822" width="5.625" style="90" customWidth="1"/>
    <col min="2823" max="2823" width="3.125" style="90" customWidth="1"/>
    <col min="2824" max="2824" width="10.625" style="90" customWidth="1"/>
    <col min="2825" max="2825" width="5.875" style="90" customWidth="1"/>
    <col min="2826" max="2826" width="5.375" style="90" customWidth="1"/>
    <col min="2827" max="2827" width="10.75" style="90" customWidth="1"/>
    <col min="2828" max="2828" width="11.5" style="90" customWidth="1"/>
    <col min="2829" max="2829" width="9" style="90"/>
    <col min="2830" max="2835" width="12.625" style="90" customWidth="1"/>
    <col min="2836" max="3072" width="9" style="90"/>
    <col min="3073" max="3073" width="7.25" style="90" customWidth="1"/>
    <col min="3074" max="3074" width="3.75" style="90" customWidth="1"/>
    <col min="3075" max="3075" width="9" style="90"/>
    <col min="3076" max="3076" width="9.625" style="90" customWidth="1"/>
    <col min="3077" max="3077" width="6.625" style="90" customWidth="1"/>
    <col min="3078" max="3078" width="5.625" style="90" customWidth="1"/>
    <col min="3079" max="3079" width="3.125" style="90" customWidth="1"/>
    <col min="3080" max="3080" width="10.625" style="90" customWidth="1"/>
    <col min="3081" max="3081" width="5.875" style="90" customWidth="1"/>
    <col min="3082" max="3082" width="5.375" style="90" customWidth="1"/>
    <col min="3083" max="3083" width="10.75" style="90" customWidth="1"/>
    <col min="3084" max="3084" width="11.5" style="90" customWidth="1"/>
    <col min="3085" max="3085" width="9" style="90"/>
    <col min="3086" max="3091" width="12.625" style="90" customWidth="1"/>
    <col min="3092" max="3328" width="9" style="90"/>
    <col min="3329" max="3329" width="7.25" style="90" customWidth="1"/>
    <col min="3330" max="3330" width="3.75" style="90" customWidth="1"/>
    <col min="3331" max="3331" width="9" style="90"/>
    <col min="3332" max="3332" width="9.625" style="90" customWidth="1"/>
    <col min="3333" max="3333" width="6.625" style="90" customWidth="1"/>
    <col min="3334" max="3334" width="5.625" style="90" customWidth="1"/>
    <col min="3335" max="3335" width="3.125" style="90" customWidth="1"/>
    <col min="3336" max="3336" width="10.625" style="90" customWidth="1"/>
    <col min="3337" max="3337" width="5.875" style="90" customWidth="1"/>
    <col min="3338" max="3338" width="5.375" style="90" customWidth="1"/>
    <col min="3339" max="3339" width="10.75" style="90" customWidth="1"/>
    <col min="3340" max="3340" width="11.5" style="90" customWidth="1"/>
    <col min="3341" max="3341" width="9" style="90"/>
    <col min="3342" max="3347" width="12.625" style="90" customWidth="1"/>
    <col min="3348" max="3584" width="9" style="90"/>
    <col min="3585" max="3585" width="7.25" style="90" customWidth="1"/>
    <col min="3586" max="3586" width="3.75" style="90" customWidth="1"/>
    <col min="3587" max="3587" width="9" style="90"/>
    <col min="3588" max="3588" width="9.625" style="90" customWidth="1"/>
    <col min="3589" max="3589" width="6.625" style="90" customWidth="1"/>
    <col min="3590" max="3590" width="5.625" style="90" customWidth="1"/>
    <col min="3591" max="3591" width="3.125" style="90" customWidth="1"/>
    <col min="3592" max="3592" width="10.625" style="90" customWidth="1"/>
    <col min="3593" max="3593" width="5.875" style="90" customWidth="1"/>
    <col min="3594" max="3594" width="5.375" style="90" customWidth="1"/>
    <col min="3595" max="3595" width="10.75" style="90" customWidth="1"/>
    <col min="3596" max="3596" width="11.5" style="90" customWidth="1"/>
    <col min="3597" max="3597" width="9" style="90"/>
    <col min="3598" max="3603" width="12.625" style="90" customWidth="1"/>
    <col min="3604" max="3840" width="9" style="90"/>
    <col min="3841" max="3841" width="7.25" style="90" customWidth="1"/>
    <col min="3842" max="3842" width="3.75" style="90" customWidth="1"/>
    <col min="3843" max="3843" width="9" style="90"/>
    <col min="3844" max="3844" width="9.625" style="90" customWidth="1"/>
    <col min="3845" max="3845" width="6.625" style="90" customWidth="1"/>
    <col min="3846" max="3846" width="5.625" style="90" customWidth="1"/>
    <col min="3847" max="3847" width="3.125" style="90" customWidth="1"/>
    <col min="3848" max="3848" width="10.625" style="90" customWidth="1"/>
    <col min="3849" max="3849" width="5.875" style="90" customWidth="1"/>
    <col min="3850" max="3850" width="5.375" style="90" customWidth="1"/>
    <col min="3851" max="3851" width="10.75" style="90" customWidth="1"/>
    <col min="3852" max="3852" width="11.5" style="90" customWidth="1"/>
    <col min="3853" max="3853" width="9" style="90"/>
    <col min="3854" max="3859" width="12.625" style="90" customWidth="1"/>
    <col min="3860" max="4096" width="9" style="90"/>
    <col min="4097" max="4097" width="7.25" style="90" customWidth="1"/>
    <col min="4098" max="4098" width="3.75" style="90" customWidth="1"/>
    <col min="4099" max="4099" width="9" style="90"/>
    <col min="4100" max="4100" width="9.625" style="90" customWidth="1"/>
    <col min="4101" max="4101" width="6.625" style="90" customWidth="1"/>
    <col min="4102" max="4102" width="5.625" style="90" customWidth="1"/>
    <col min="4103" max="4103" width="3.125" style="90" customWidth="1"/>
    <col min="4104" max="4104" width="10.625" style="90" customWidth="1"/>
    <col min="4105" max="4105" width="5.875" style="90" customWidth="1"/>
    <col min="4106" max="4106" width="5.375" style="90" customWidth="1"/>
    <col min="4107" max="4107" width="10.75" style="90" customWidth="1"/>
    <col min="4108" max="4108" width="11.5" style="90" customWidth="1"/>
    <col min="4109" max="4109" width="9" style="90"/>
    <col min="4110" max="4115" width="12.625" style="90" customWidth="1"/>
    <col min="4116" max="4352" width="9" style="90"/>
    <col min="4353" max="4353" width="7.25" style="90" customWidth="1"/>
    <col min="4354" max="4354" width="3.75" style="90" customWidth="1"/>
    <col min="4355" max="4355" width="9" style="90"/>
    <col min="4356" max="4356" width="9.625" style="90" customWidth="1"/>
    <col min="4357" max="4357" width="6.625" style="90" customWidth="1"/>
    <col min="4358" max="4358" width="5.625" style="90" customWidth="1"/>
    <col min="4359" max="4359" width="3.125" style="90" customWidth="1"/>
    <col min="4360" max="4360" width="10.625" style="90" customWidth="1"/>
    <col min="4361" max="4361" width="5.875" style="90" customWidth="1"/>
    <col min="4362" max="4362" width="5.375" style="90" customWidth="1"/>
    <col min="4363" max="4363" width="10.75" style="90" customWidth="1"/>
    <col min="4364" max="4364" width="11.5" style="90" customWidth="1"/>
    <col min="4365" max="4365" width="9" style="90"/>
    <col min="4366" max="4371" width="12.625" style="90" customWidth="1"/>
    <col min="4372" max="4608" width="9" style="90"/>
    <col min="4609" max="4609" width="7.25" style="90" customWidth="1"/>
    <col min="4610" max="4610" width="3.75" style="90" customWidth="1"/>
    <col min="4611" max="4611" width="9" style="90"/>
    <col min="4612" max="4612" width="9.625" style="90" customWidth="1"/>
    <col min="4613" max="4613" width="6.625" style="90" customWidth="1"/>
    <col min="4614" max="4614" width="5.625" style="90" customWidth="1"/>
    <col min="4615" max="4615" width="3.125" style="90" customWidth="1"/>
    <col min="4616" max="4616" width="10.625" style="90" customWidth="1"/>
    <col min="4617" max="4617" width="5.875" style="90" customWidth="1"/>
    <col min="4618" max="4618" width="5.375" style="90" customWidth="1"/>
    <col min="4619" max="4619" width="10.75" style="90" customWidth="1"/>
    <col min="4620" max="4620" width="11.5" style="90" customWidth="1"/>
    <col min="4621" max="4621" width="9" style="90"/>
    <col min="4622" max="4627" width="12.625" style="90" customWidth="1"/>
    <col min="4628" max="4864" width="9" style="90"/>
    <col min="4865" max="4865" width="7.25" style="90" customWidth="1"/>
    <col min="4866" max="4866" width="3.75" style="90" customWidth="1"/>
    <col min="4867" max="4867" width="9" style="90"/>
    <col min="4868" max="4868" width="9.625" style="90" customWidth="1"/>
    <col min="4869" max="4869" width="6.625" style="90" customWidth="1"/>
    <col min="4870" max="4870" width="5.625" style="90" customWidth="1"/>
    <col min="4871" max="4871" width="3.125" style="90" customWidth="1"/>
    <col min="4872" max="4872" width="10.625" style="90" customWidth="1"/>
    <col min="4873" max="4873" width="5.875" style="90" customWidth="1"/>
    <col min="4874" max="4874" width="5.375" style="90" customWidth="1"/>
    <col min="4875" max="4875" width="10.75" style="90" customWidth="1"/>
    <col min="4876" max="4876" width="11.5" style="90" customWidth="1"/>
    <col min="4877" max="4877" width="9" style="90"/>
    <col min="4878" max="4883" width="12.625" style="90" customWidth="1"/>
    <col min="4884" max="5120" width="9" style="90"/>
    <col min="5121" max="5121" width="7.25" style="90" customWidth="1"/>
    <col min="5122" max="5122" width="3.75" style="90" customWidth="1"/>
    <col min="5123" max="5123" width="9" style="90"/>
    <col min="5124" max="5124" width="9.625" style="90" customWidth="1"/>
    <col min="5125" max="5125" width="6.625" style="90" customWidth="1"/>
    <col min="5126" max="5126" width="5.625" style="90" customWidth="1"/>
    <col min="5127" max="5127" width="3.125" style="90" customWidth="1"/>
    <col min="5128" max="5128" width="10.625" style="90" customWidth="1"/>
    <col min="5129" max="5129" width="5.875" style="90" customWidth="1"/>
    <col min="5130" max="5130" width="5.375" style="90" customWidth="1"/>
    <col min="5131" max="5131" width="10.75" style="90" customWidth="1"/>
    <col min="5132" max="5132" width="11.5" style="90" customWidth="1"/>
    <col min="5133" max="5133" width="9" style="90"/>
    <col min="5134" max="5139" width="12.625" style="90" customWidth="1"/>
    <col min="5140" max="5376" width="9" style="90"/>
    <col min="5377" max="5377" width="7.25" style="90" customWidth="1"/>
    <col min="5378" max="5378" width="3.75" style="90" customWidth="1"/>
    <col min="5379" max="5379" width="9" style="90"/>
    <col min="5380" max="5380" width="9.625" style="90" customWidth="1"/>
    <col min="5381" max="5381" width="6.625" style="90" customWidth="1"/>
    <col min="5382" max="5382" width="5.625" style="90" customWidth="1"/>
    <col min="5383" max="5383" width="3.125" style="90" customWidth="1"/>
    <col min="5384" max="5384" width="10.625" style="90" customWidth="1"/>
    <col min="5385" max="5385" width="5.875" style="90" customWidth="1"/>
    <col min="5386" max="5386" width="5.375" style="90" customWidth="1"/>
    <col min="5387" max="5387" width="10.75" style="90" customWidth="1"/>
    <col min="5388" max="5388" width="11.5" style="90" customWidth="1"/>
    <col min="5389" max="5389" width="9" style="90"/>
    <col min="5390" max="5395" width="12.625" style="90" customWidth="1"/>
    <col min="5396" max="5632" width="9" style="90"/>
    <col min="5633" max="5633" width="7.25" style="90" customWidth="1"/>
    <col min="5634" max="5634" width="3.75" style="90" customWidth="1"/>
    <col min="5635" max="5635" width="9" style="90"/>
    <col min="5636" max="5636" width="9.625" style="90" customWidth="1"/>
    <col min="5637" max="5637" width="6.625" style="90" customWidth="1"/>
    <col min="5638" max="5638" width="5.625" style="90" customWidth="1"/>
    <col min="5639" max="5639" width="3.125" style="90" customWidth="1"/>
    <col min="5640" max="5640" width="10.625" style="90" customWidth="1"/>
    <col min="5641" max="5641" width="5.875" style="90" customWidth="1"/>
    <col min="5642" max="5642" width="5.375" style="90" customWidth="1"/>
    <col min="5643" max="5643" width="10.75" style="90" customWidth="1"/>
    <col min="5644" max="5644" width="11.5" style="90" customWidth="1"/>
    <col min="5645" max="5645" width="9" style="90"/>
    <col min="5646" max="5651" width="12.625" style="90" customWidth="1"/>
    <col min="5652" max="5888" width="9" style="90"/>
    <col min="5889" max="5889" width="7.25" style="90" customWidth="1"/>
    <col min="5890" max="5890" width="3.75" style="90" customWidth="1"/>
    <col min="5891" max="5891" width="9" style="90"/>
    <col min="5892" max="5892" width="9.625" style="90" customWidth="1"/>
    <col min="5893" max="5893" width="6.625" style="90" customWidth="1"/>
    <col min="5894" max="5894" width="5.625" style="90" customWidth="1"/>
    <col min="5895" max="5895" width="3.125" style="90" customWidth="1"/>
    <col min="5896" max="5896" width="10.625" style="90" customWidth="1"/>
    <col min="5897" max="5897" width="5.875" style="90" customWidth="1"/>
    <col min="5898" max="5898" width="5.375" style="90" customWidth="1"/>
    <col min="5899" max="5899" width="10.75" style="90" customWidth="1"/>
    <col min="5900" max="5900" width="11.5" style="90" customWidth="1"/>
    <col min="5901" max="5901" width="9" style="90"/>
    <col min="5902" max="5907" width="12.625" style="90" customWidth="1"/>
    <col min="5908" max="6144" width="9" style="90"/>
    <col min="6145" max="6145" width="7.25" style="90" customWidth="1"/>
    <col min="6146" max="6146" width="3.75" style="90" customWidth="1"/>
    <col min="6147" max="6147" width="9" style="90"/>
    <col min="6148" max="6148" width="9.625" style="90" customWidth="1"/>
    <col min="6149" max="6149" width="6.625" style="90" customWidth="1"/>
    <col min="6150" max="6150" width="5.625" style="90" customWidth="1"/>
    <col min="6151" max="6151" width="3.125" style="90" customWidth="1"/>
    <col min="6152" max="6152" width="10.625" style="90" customWidth="1"/>
    <col min="6153" max="6153" width="5.875" style="90" customWidth="1"/>
    <col min="6154" max="6154" width="5.375" style="90" customWidth="1"/>
    <col min="6155" max="6155" width="10.75" style="90" customWidth="1"/>
    <col min="6156" max="6156" width="11.5" style="90" customWidth="1"/>
    <col min="6157" max="6157" width="9" style="90"/>
    <col min="6158" max="6163" width="12.625" style="90" customWidth="1"/>
    <col min="6164" max="6400" width="9" style="90"/>
    <col min="6401" max="6401" width="7.25" style="90" customWidth="1"/>
    <col min="6402" max="6402" width="3.75" style="90" customWidth="1"/>
    <col min="6403" max="6403" width="9" style="90"/>
    <col min="6404" max="6404" width="9.625" style="90" customWidth="1"/>
    <col min="6405" max="6405" width="6.625" style="90" customWidth="1"/>
    <col min="6406" max="6406" width="5.625" style="90" customWidth="1"/>
    <col min="6407" max="6407" width="3.125" style="90" customWidth="1"/>
    <col min="6408" max="6408" width="10.625" style="90" customWidth="1"/>
    <col min="6409" max="6409" width="5.875" style="90" customWidth="1"/>
    <col min="6410" max="6410" width="5.375" style="90" customWidth="1"/>
    <col min="6411" max="6411" width="10.75" style="90" customWidth="1"/>
    <col min="6412" max="6412" width="11.5" style="90" customWidth="1"/>
    <col min="6413" max="6413" width="9" style="90"/>
    <col min="6414" max="6419" width="12.625" style="90" customWidth="1"/>
    <col min="6420" max="6656" width="9" style="90"/>
    <col min="6657" max="6657" width="7.25" style="90" customWidth="1"/>
    <col min="6658" max="6658" width="3.75" style="90" customWidth="1"/>
    <col min="6659" max="6659" width="9" style="90"/>
    <col min="6660" max="6660" width="9.625" style="90" customWidth="1"/>
    <col min="6661" max="6661" width="6.625" style="90" customWidth="1"/>
    <col min="6662" max="6662" width="5.625" style="90" customWidth="1"/>
    <col min="6663" max="6663" width="3.125" style="90" customWidth="1"/>
    <col min="6664" max="6664" width="10.625" style="90" customWidth="1"/>
    <col min="6665" max="6665" width="5.875" style="90" customWidth="1"/>
    <col min="6666" max="6666" width="5.375" style="90" customWidth="1"/>
    <col min="6667" max="6667" width="10.75" style="90" customWidth="1"/>
    <col min="6668" max="6668" width="11.5" style="90" customWidth="1"/>
    <col min="6669" max="6669" width="9" style="90"/>
    <col min="6670" max="6675" width="12.625" style="90" customWidth="1"/>
    <col min="6676" max="6912" width="9" style="90"/>
    <col min="6913" max="6913" width="7.25" style="90" customWidth="1"/>
    <col min="6914" max="6914" width="3.75" style="90" customWidth="1"/>
    <col min="6915" max="6915" width="9" style="90"/>
    <col min="6916" max="6916" width="9.625" style="90" customWidth="1"/>
    <col min="6917" max="6917" width="6.625" style="90" customWidth="1"/>
    <col min="6918" max="6918" width="5.625" style="90" customWidth="1"/>
    <col min="6919" max="6919" width="3.125" style="90" customWidth="1"/>
    <col min="6920" max="6920" width="10.625" style="90" customWidth="1"/>
    <col min="6921" max="6921" width="5.875" style="90" customWidth="1"/>
    <col min="6922" max="6922" width="5.375" style="90" customWidth="1"/>
    <col min="6923" max="6923" width="10.75" style="90" customWidth="1"/>
    <col min="6924" max="6924" width="11.5" style="90" customWidth="1"/>
    <col min="6925" max="6925" width="9" style="90"/>
    <col min="6926" max="6931" width="12.625" style="90" customWidth="1"/>
    <col min="6932" max="7168" width="9" style="90"/>
    <col min="7169" max="7169" width="7.25" style="90" customWidth="1"/>
    <col min="7170" max="7170" width="3.75" style="90" customWidth="1"/>
    <col min="7171" max="7171" width="9" style="90"/>
    <col min="7172" max="7172" width="9.625" style="90" customWidth="1"/>
    <col min="7173" max="7173" width="6.625" style="90" customWidth="1"/>
    <col min="7174" max="7174" width="5.625" style="90" customWidth="1"/>
    <col min="7175" max="7175" width="3.125" style="90" customWidth="1"/>
    <col min="7176" max="7176" width="10.625" style="90" customWidth="1"/>
    <col min="7177" max="7177" width="5.875" style="90" customWidth="1"/>
    <col min="7178" max="7178" width="5.375" style="90" customWidth="1"/>
    <col min="7179" max="7179" width="10.75" style="90" customWidth="1"/>
    <col min="7180" max="7180" width="11.5" style="90" customWidth="1"/>
    <col min="7181" max="7181" width="9" style="90"/>
    <col min="7182" max="7187" width="12.625" style="90" customWidth="1"/>
    <col min="7188" max="7424" width="9" style="90"/>
    <col min="7425" max="7425" width="7.25" style="90" customWidth="1"/>
    <col min="7426" max="7426" width="3.75" style="90" customWidth="1"/>
    <col min="7427" max="7427" width="9" style="90"/>
    <col min="7428" max="7428" width="9.625" style="90" customWidth="1"/>
    <col min="7429" max="7429" width="6.625" style="90" customWidth="1"/>
    <col min="7430" max="7430" width="5.625" style="90" customWidth="1"/>
    <col min="7431" max="7431" width="3.125" style="90" customWidth="1"/>
    <col min="7432" max="7432" width="10.625" style="90" customWidth="1"/>
    <col min="7433" max="7433" width="5.875" style="90" customWidth="1"/>
    <col min="7434" max="7434" width="5.375" style="90" customWidth="1"/>
    <col min="7435" max="7435" width="10.75" style="90" customWidth="1"/>
    <col min="7436" max="7436" width="11.5" style="90" customWidth="1"/>
    <col min="7437" max="7437" width="9" style="90"/>
    <col min="7438" max="7443" width="12.625" style="90" customWidth="1"/>
    <col min="7444" max="7680" width="9" style="90"/>
    <col min="7681" max="7681" width="7.25" style="90" customWidth="1"/>
    <col min="7682" max="7682" width="3.75" style="90" customWidth="1"/>
    <col min="7683" max="7683" width="9" style="90"/>
    <col min="7684" max="7684" width="9.625" style="90" customWidth="1"/>
    <col min="7685" max="7685" width="6.625" style="90" customWidth="1"/>
    <col min="7686" max="7686" width="5.625" style="90" customWidth="1"/>
    <col min="7687" max="7687" width="3.125" style="90" customWidth="1"/>
    <col min="7688" max="7688" width="10.625" style="90" customWidth="1"/>
    <col min="7689" max="7689" width="5.875" style="90" customWidth="1"/>
    <col min="7690" max="7690" width="5.375" style="90" customWidth="1"/>
    <col min="7691" max="7691" width="10.75" style="90" customWidth="1"/>
    <col min="7692" max="7692" width="11.5" style="90" customWidth="1"/>
    <col min="7693" max="7693" width="9" style="90"/>
    <col min="7694" max="7699" width="12.625" style="90" customWidth="1"/>
    <col min="7700" max="7936" width="9" style="90"/>
    <col min="7937" max="7937" width="7.25" style="90" customWidth="1"/>
    <col min="7938" max="7938" width="3.75" style="90" customWidth="1"/>
    <col min="7939" max="7939" width="9" style="90"/>
    <col min="7940" max="7940" width="9.625" style="90" customWidth="1"/>
    <col min="7941" max="7941" width="6.625" style="90" customWidth="1"/>
    <col min="7942" max="7942" width="5.625" style="90" customWidth="1"/>
    <col min="7943" max="7943" width="3.125" style="90" customWidth="1"/>
    <col min="7944" max="7944" width="10.625" style="90" customWidth="1"/>
    <col min="7945" max="7945" width="5.875" style="90" customWidth="1"/>
    <col min="7946" max="7946" width="5.375" style="90" customWidth="1"/>
    <col min="7947" max="7947" width="10.75" style="90" customWidth="1"/>
    <col min="7948" max="7948" width="11.5" style="90" customWidth="1"/>
    <col min="7949" max="7949" width="9" style="90"/>
    <col min="7950" max="7955" width="12.625" style="90" customWidth="1"/>
    <col min="7956" max="8192" width="9" style="90"/>
    <col min="8193" max="8193" width="7.25" style="90" customWidth="1"/>
    <col min="8194" max="8194" width="3.75" style="90" customWidth="1"/>
    <col min="8195" max="8195" width="9" style="90"/>
    <col min="8196" max="8196" width="9.625" style="90" customWidth="1"/>
    <col min="8197" max="8197" width="6.625" style="90" customWidth="1"/>
    <col min="8198" max="8198" width="5.625" style="90" customWidth="1"/>
    <col min="8199" max="8199" width="3.125" style="90" customWidth="1"/>
    <col min="8200" max="8200" width="10.625" style="90" customWidth="1"/>
    <col min="8201" max="8201" width="5.875" style="90" customWidth="1"/>
    <col min="8202" max="8202" width="5.375" style="90" customWidth="1"/>
    <col min="8203" max="8203" width="10.75" style="90" customWidth="1"/>
    <col min="8204" max="8204" width="11.5" style="90" customWidth="1"/>
    <col min="8205" max="8205" width="9" style="90"/>
    <col min="8206" max="8211" width="12.625" style="90" customWidth="1"/>
    <col min="8212" max="8448" width="9" style="90"/>
    <col min="8449" max="8449" width="7.25" style="90" customWidth="1"/>
    <col min="8450" max="8450" width="3.75" style="90" customWidth="1"/>
    <col min="8451" max="8451" width="9" style="90"/>
    <col min="8452" max="8452" width="9.625" style="90" customWidth="1"/>
    <col min="8453" max="8453" width="6.625" style="90" customWidth="1"/>
    <col min="8454" max="8454" width="5.625" style="90" customWidth="1"/>
    <col min="8455" max="8455" width="3.125" style="90" customWidth="1"/>
    <col min="8456" max="8456" width="10.625" style="90" customWidth="1"/>
    <col min="8457" max="8457" width="5.875" style="90" customWidth="1"/>
    <col min="8458" max="8458" width="5.375" style="90" customWidth="1"/>
    <col min="8459" max="8459" width="10.75" style="90" customWidth="1"/>
    <col min="8460" max="8460" width="11.5" style="90" customWidth="1"/>
    <col min="8461" max="8461" width="9" style="90"/>
    <col min="8462" max="8467" width="12.625" style="90" customWidth="1"/>
    <col min="8468" max="8704" width="9" style="90"/>
    <col min="8705" max="8705" width="7.25" style="90" customWidth="1"/>
    <col min="8706" max="8706" width="3.75" style="90" customWidth="1"/>
    <col min="8707" max="8707" width="9" style="90"/>
    <col min="8708" max="8708" width="9.625" style="90" customWidth="1"/>
    <col min="8709" max="8709" width="6.625" style="90" customWidth="1"/>
    <col min="8710" max="8710" width="5.625" style="90" customWidth="1"/>
    <col min="8711" max="8711" width="3.125" style="90" customWidth="1"/>
    <col min="8712" max="8712" width="10.625" style="90" customWidth="1"/>
    <col min="8713" max="8713" width="5.875" style="90" customWidth="1"/>
    <col min="8714" max="8714" width="5.375" style="90" customWidth="1"/>
    <col min="8715" max="8715" width="10.75" style="90" customWidth="1"/>
    <col min="8716" max="8716" width="11.5" style="90" customWidth="1"/>
    <col min="8717" max="8717" width="9" style="90"/>
    <col min="8718" max="8723" width="12.625" style="90" customWidth="1"/>
    <col min="8724" max="8960" width="9" style="90"/>
    <col min="8961" max="8961" width="7.25" style="90" customWidth="1"/>
    <col min="8962" max="8962" width="3.75" style="90" customWidth="1"/>
    <col min="8963" max="8963" width="9" style="90"/>
    <col min="8964" max="8964" width="9.625" style="90" customWidth="1"/>
    <col min="8965" max="8965" width="6.625" style="90" customWidth="1"/>
    <col min="8966" max="8966" width="5.625" style="90" customWidth="1"/>
    <col min="8967" max="8967" width="3.125" style="90" customWidth="1"/>
    <col min="8968" max="8968" width="10.625" style="90" customWidth="1"/>
    <col min="8969" max="8969" width="5.875" style="90" customWidth="1"/>
    <col min="8970" max="8970" width="5.375" style="90" customWidth="1"/>
    <col min="8971" max="8971" width="10.75" style="90" customWidth="1"/>
    <col min="8972" max="8972" width="11.5" style="90" customWidth="1"/>
    <col min="8973" max="8973" width="9" style="90"/>
    <col min="8974" max="8979" width="12.625" style="90" customWidth="1"/>
    <col min="8980" max="9216" width="9" style="90"/>
    <col min="9217" max="9217" width="7.25" style="90" customWidth="1"/>
    <col min="9218" max="9218" width="3.75" style="90" customWidth="1"/>
    <col min="9219" max="9219" width="9" style="90"/>
    <col min="9220" max="9220" width="9.625" style="90" customWidth="1"/>
    <col min="9221" max="9221" width="6.625" style="90" customWidth="1"/>
    <col min="9222" max="9222" width="5.625" style="90" customWidth="1"/>
    <col min="9223" max="9223" width="3.125" style="90" customWidth="1"/>
    <col min="9224" max="9224" width="10.625" style="90" customWidth="1"/>
    <col min="9225" max="9225" width="5.875" style="90" customWidth="1"/>
    <col min="9226" max="9226" width="5.375" style="90" customWidth="1"/>
    <col min="9227" max="9227" width="10.75" style="90" customWidth="1"/>
    <col min="9228" max="9228" width="11.5" style="90" customWidth="1"/>
    <col min="9229" max="9229" width="9" style="90"/>
    <col min="9230" max="9235" width="12.625" style="90" customWidth="1"/>
    <col min="9236" max="9472" width="9" style="90"/>
    <col min="9473" max="9473" width="7.25" style="90" customWidth="1"/>
    <col min="9474" max="9474" width="3.75" style="90" customWidth="1"/>
    <col min="9475" max="9475" width="9" style="90"/>
    <col min="9476" max="9476" width="9.625" style="90" customWidth="1"/>
    <col min="9477" max="9477" width="6.625" style="90" customWidth="1"/>
    <col min="9478" max="9478" width="5.625" style="90" customWidth="1"/>
    <col min="9479" max="9479" width="3.125" style="90" customWidth="1"/>
    <col min="9480" max="9480" width="10.625" style="90" customWidth="1"/>
    <col min="9481" max="9481" width="5.875" style="90" customWidth="1"/>
    <col min="9482" max="9482" width="5.375" style="90" customWidth="1"/>
    <col min="9483" max="9483" width="10.75" style="90" customWidth="1"/>
    <col min="9484" max="9484" width="11.5" style="90" customWidth="1"/>
    <col min="9485" max="9485" width="9" style="90"/>
    <col min="9486" max="9491" width="12.625" style="90" customWidth="1"/>
    <col min="9492" max="9728" width="9" style="90"/>
    <col min="9729" max="9729" width="7.25" style="90" customWidth="1"/>
    <col min="9730" max="9730" width="3.75" style="90" customWidth="1"/>
    <col min="9731" max="9731" width="9" style="90"/>
    <col min="9732" max="9732" width="9.625" style="90" customWidth="1"/>
    <col min="9733" max="9733" width="6.625" style="90" customWidth="1"/>
    <col min="9734" max="9734" width="5.625" style="90" customWidth="1"/>
    <col min="9735" max="9735" width="3.125" style="90" customWidth="1"/>
    <col min="9736" max="9736" width="10.625" style="90" customWidth="1"/>
    <col min="9737" max="9737" width="5.875" style="90" customWidth="1"/>
    <col min="9738" max="9738" width="5.375" style="90" customWidth="1"/>
    <col min="9739" max="9739" width="10.75" style="90" customWidth="1"/>
    <col min="9740" max="9740" width="11.5" style="90" customWidth="1"/>
    <col min="9741" max="9741" width="9" style="90"/>
    <col min="9742" max="9747" width="12.625" style="90" customWidth="1"/>
    <col min="9748" max="9984" width="9" style="90"/>
    <col min="9985" max="9985" width="7.25" style="90" customWidth="1"/>
    <col min="9986" max="9986" width="3.75" style="90" customWidth="1"/>
    <col min="9987" max="9987" width="9" style="90"/>
    <col min="9988" max="9988" width="9.625" style="90" customWidth="1"/>
    <col min="9989" max="9989" width="6.625" style="90" customWidth="1"/>
    <col min="9990" max="9990" width="5.625" style="90" customWidth="1"/>
    <col min="9991" max="9991" width="3.125" style="90" customWidth="1"/>
    <col min="9992" max="9992" width="10.625" style="90" customWidth="1"/>
    <col min="9993" max="9993" width="5.875" style="90" customWidth="1"/>
    <col min="9994" max="9994" width="5.375" style="90" customWidth="1"/>
    <col min="9995" max="9995" width="10.75" style="90" customWidth="1"/>
    <col min="9996" max="9996" width="11.5" style="90" customWidth="1"/>
    <col min="9997" max="9997" width="9" style="90"/>
    <col min="9998" max="10003" width="12.625" style="90" customWidth="1"/>
    <col min="10004" max="10240" width="9" style="90"/>
    <col min="10241" max="10241" width="7.25" style="90" customWidth="1"/>
    <col min="10242" max="10242" width="3.75" style="90" customWidth="1"/>
    <col min="10243" max="10243" width="9" style="90"/>
    <col min="10244" max="10244" width="9.625" style="90" customWidth="1"/>
    <col min="10245" max="10245" width="6.625" style="90" customWidth="1"/>
    <col min="10246" max="10246" width="5.625" style="90" customWidth="1"/>
    <col min="10247" max="10247" width="3.125" style="90" customWidth="1"/>
    <col min="10248" max="10248" width="10.625" style="90" customWidth="1"/>
    <col min="10249" max="10249" width="5.875" style="90" customWidth="1"/>
    <col min="10250" max="10250" width="5.375" style="90" customWidth="1"/>
    <col min="10251" max="10251" width="10.75" style="90" customWidth="1"/>
    <col min="10252" max="10252" width="11.5" style="90" customWidth="1"/>
    <col min="10253" max="10253" width="9" style="90"/>
    <col min="10254" max="10259" width="12.625" style="90" customWidth="1"/>
    <col min="10260" max="10496" width="9" style="90"/>
    <col min="10497" max="10497" width="7.25" style="90" customWidth="1"/>
    <col min="10498" max="10498" width="3.75" style="90" customWidth="1"/>
    <col min="10499" max="10499" width="9" style="90"/>
    <col min="10500" max="10500" width="9.625" style="90" customWidth="1"/>
    <col min="10501" max="10501" width="6.625" style="90" customWidth="1"/>
    <col min="10502" max="10502" width="5.625" style="90" customWidth="1"/>
    <col min="10503" max="10503" width="3.125" style="90" customWidth="1"/>
    <col min="10504" max="10504" width="10.625" style="90" customWidth="1"/>
    <col min="10505" max="10505" width="5.875" style="90" customWidth="1"/>
    <col min="10506" max="10506" width="5.375" style="90" customWidth="1"/>
    <col min="10507" max="10507" width="10.75" style="90" customWidth="1"/>
    <col min="10508" max="10508" width="11.5" style="90" customWidth="1"/>
    <col min="10509" max="10509" width="9" style="90"/>
    <col min="10510" max="10515" width="12.625" style="90" customWidth="1"/>
    <col min="10516" max="10752" width="9" style="90"/>
    <col min="10753" max="10753" width="7.25" style="90" customWidth="1"/>
    <col min="10754" max="10754" width="3.75" style="90" customWidth="1"/>
    <col min="10755" max="10755" width="9" style="90"/>
    <col min="10756" max="10756" width="9.625" style="90" customWidth="1"/>
    <col min="10757" max="10757" width="6.625" style="90" customWidth="1"/>
    <col min="10758" max="10758" width="5.625" style="90" customWidth="1"/>
    <col min="10759" max="10759" width="3.125" style="90" customWidth="1"/>
    <col min="10760" max="10760" width="10.625" style="90" customWidth="1"/>
    <col min="10761" max="10761" width="5.875" style="90" customWidth="1"/>
    <col min="10762" max="10762" width="5.375" style="90" customWidth="1"/>
    <col min="10763" max="10763" width="10.75" style="90" customWidth="1"/>
    <col min="10764" max="10764" width="11.5" style="90" customWidth="1"/>
    <col min="10765" max="10765" width="9" style="90"/>
    <col min="10766" max="10771" width="12.625" style="90" customWidth="1"/>
    <col min="10772" max="11008" width="9" style="90"/>
    <col min="11009" max="11009" width="7.25" style="90" customWidth="1"/>
    <col min="11010" max="11010" width="3.75" style="90" customWidth="1"/>
    <col min="11011" max="11011" width="9" style="90"/>
    <col min="11012" max="11012" width="9.625" style="90" customWidth="1"/>
    <col min="11013" max="11013" width="6.625" style="90" customWidth="1"/>
    <col min="11014" max="11014" width="5.625" style="90" customWidth="1"/>
    <col min="11015" max="11015" width="3.125" style="90" customWidth="1"/>
    <col min="11016" max="11016" width="10.625" style="90" customWidth="1"/>
    <col min="11017" max="11017" width="5.875" style="90" customWidth="1"/>
    <col min="11018" max="11018" width="5.375" style="90" customWidth="1"/>
    <col min="11019" max="11019" width="10.75" style="90" customWidth="1"/>
    <col min="11020" max="11020" width="11.5" style="90" customWidth="1"/>
    <col min="11021" max="11021" width="9" style="90"/>
    <col min="11022" max="11027" width="12.625" style="90" customWidth="1"/>
    <col min="11028" max="11264" width="9" style="90"/>
    <col min="11265" max="11265" width="7.25" style="90" customWidth="1"/>
    <col min="11266" max="11266" width="3.75" style="90" customWidth="1"/>
    <col min="11267" max="11267" width="9" style="90"/>
    <col min="11268" max="11268" width="9.625" style="90" customWidth="1"/>
    <col min="11269" max="11269" width="6.625" style="90" customWidth="1"/>
    <col min="11270" max="11270" width="5.625" style="90" customWidth="1"/>
    <col min="11271" max="11271" width="3.125" style="90" customWidth="1"/>
    <col min="11272" max="11272" width="10.625" style="90" customWidth="1"/>
    <col min="11273" max="11273" width="5.875" style="90" customWidth="1"/>
    <col min="11274" max="11274" width="5.375" style="90" customWidth="1"/>
    <col min="11275" max="11275" width="10.75" style="90" customWidth="1"/>
    <col min="11276" max="11276" width="11.5" style="90" customWidth="1"/>
    <col min="11277" max="11277" width="9" style="90"/>
    <col min="11278" max="11283" width="12.625" style="90" customWidth="1"/>
    <col min="11284" max="11520" width="9" style="90"/>
    <col min="11521" max="11521" width="7.25" style="90" customWidth="1"/>
    <col min="11522" max="11522" width="3.75" style="90" customWidth="1"/>
    <col min="11523" max="11523" width="9" style="90"/>
    <col min="11524" max="11524" width="9.625" style="90" customWidth="1"/>
    <col min="11525" max="11525" width="6.625" style="90" customWidth="1"/>
    <col min="11526" max="11526" width="5.625" style="90" customWidth="1"/>
    <col min="11527" max="11527" width="3.125" style="90" customWidth="1"/>
    <col min="11528" max="11528" width="10.625" style="90" customWidth="1"/>
    <col min="11529" max="11529" width="5.875" style="90" customWidth="1"/>
    <col min="11530" max="11530" width="5.375" style="90" customWidth="1"/>
    <col min="11531" max="11531" width="10.75" style="90" customWidth="1"/>
    <col min="11532" max="11532" width="11.5" style="90" customWidth="1"/>
    <col min="11533" max="11533" width="9" style="90"/>
    <col min="11534" max="11539" width="12.625" style="90" customWidth="1"/>
    <col min="11540" max="11776" width="9" style="90"/>
    <col min="11777" max="11777" width="7.25" style="90" customWidth="1"/>
    <col min="11778" max="11778" width="3.75" style="90" customWidth="1"/>
    <col min="11779" max="11779" width="9" style="90"/>
    <col min="11780" max="11780" width="9.625" style="90" customWidth="1"/>
    <col min="11781" max="11781" width="6.625" style="90" customWidth="1"/>
    <col min="11782" max="11782" width="5.625" style="90" customWidth="1"/>
    <col min="11783" max="11783" width="3.125" style="90" customWidth="1"/>
    <col min="11784" max="11784" width="10.625" style="90" customWidth="1"/>
    <col min="11785" max="11785" width="5.875" style="90" customWidth="1"/>
    <col min="11786" max="11786" width="5.375" style="90" customWidth="1"/>
    <col min="11787" max="11787" width="10.75" style="90" customWidth="1"/>
    <col min="11788" max="11788" width="11.5" style="90" customWidth="1"/>
    <col min="11789" max="11789" width="9" style="90"/>
    <col min="11790" max="11795" width="12.625" style="90" customWidth="1"/>
    <col min="11796" max="12032" width="9" style="90"/>
    <col min="12033" max="12033" width="7.25" style="90" customWidth="1"/>
    <col min="12034" max="12034" width="3.75" style="90" customWidth="1"/>
    <col min="12035" max="12035" width="9" style="90"/>
    <col min="12036" max="12036" width="9.625" style="90" customWidth="1"/>
    <col min="12037" max="12037" width="6.625" style="90" customWidth="1"/>
    <col min="12038" max="12038" width="5.625" style="90" customWidth="1"/>
    <col min="12039" max="12039" width="3.125" style="90" customWidth="1"/>
    <col min="12040" max="12040" width="10.625" style="90" customWidth="1"/>
    <col min="12041" max="12041" width="5.875" style="90" customWidth="1"/>
    <col min="12042" max="12042" width="5.375" style="90" customWidth="1"/>
    <col min="12043" max="12043" width="10.75" style="90" customWidth="1"/>
    <col min="12044" max="12044" width="11.5" style="90" customWidth="1"/>
    <col min="12045" max="12045" width="9" style="90"/>
    <col min="12046" max="12051" width="12.625" style="90" customWidth="1"/>
    <col min="12052" max="12288" width="9" style="90"/>
    <col min="12289" max="12289" width="7.25" style="90" customWidth="1"/>
    <col min="12290" max="12290" width="3.75" style="90" customWidth="1"/>
    <col min="12291" max="12291" width="9" style="90"/>
    <col min="12292" max="12292" width="9.625" style="90" customWidth="1"/>
    <col min="12293" max="12293" width="6.625" style="90" customWidth="1"/>
    <col min="12294" max="12294" width="5.625" style="90" customWidth="1"/>
    <col min="12295" max="12295" width="3.125" style="90" customWidth="1"/>
    <col min="12296" max="12296" width="10.625" style="90" customWidth="1"/>
    <col min="12297" max="12297" width="5.875" style="90" customWidth="1"/>
    <col min="12298" max="12298" width="5.375" style="90" customWidth="1"/>
    <col min="12299" max="12299" width="10.75" style="90" customWidth="1"/>
    <col min="12300" max="12300" width="11.5" style="90" customWidth="1"/>
    <col min="12301" max="12301" width="9" style="90"/>
    <col min="12302" max="12307" width="12.625" style="90" customWidth="1"/>
    <col min="12308" max="12544" width="9" style="90"/>
    <col min="12545" max="12545" width="7.25" style="90" customWidth="1"/>
    <col min="12546" max="12546" width="3.75" style="90" customWidth="1"/>
    <col min="12547" max="12547" width="9" style="90"/>
    <col min="12548" max="12548" width="9.625" style="90" customWidth="1"/>
    <col min="12549" max="12549" width="6.625" style="90" customWidth="1"/>
    <col min="12550" max="12550" width="5.625" style="90" customWidth="1"/>
    <col min="12551" max="12551" width="3.125" style="90" customWidth="1"/>
    <col min="12552" max="12552" width="10.625" style="90" customWidth="1"/>
    <col min="12553" max="12553" width="5.875" style="90" customWidth="1"/>
    <col min="12554" max="12554" width="5.375" style="90" customWidth="1"/>
    <col min="12555" max="12555" width="10.75" style="90" customWidth="1"/>
    <col min="12556" max="12556" width="11.5" style="90" customWidth="1"/>
    <col min="12557" max="12557" width="9" style="90"/>
    <col min="12558" max="12563" width="12.625" style="90" customWidth="1"/>
    <col min="12564" max="12800" width="9" style="90"/>
    <col min="12801" max="12801" width="7.25" style="90" customWidth="1"/>
    <col min="12802" max="12802" width="3.75" style="90" customWidth="1"/>
    <col min="12803" max="12803" width="9" style="90"/>
    <col min="12804" max="12804" width="9.625" style="90" customWidth="1"/>
    <col min="12805" max="12805" width="6.625" style="90" customWidth="1"/>
    <col min="12806" max="12806" width="5.625" style="90" customWidth="1"/>
    <col min="12807" max="12807" width="3.125" style="90" customWidth="1"/>
    <col min="12808" max="12808" width="10.625" style="90" customWidth="1"/>
    <col min="12809" max="12809" width="5.875" style="90" customWidth="1"/>
    <col min="12810" max="12810" width="5.375" style="90" customWidth="1"/>
    <col min="12811" max="12811" width="10.75" style="90" customWidth="1"/>
    <col min="12812" max="12812" width="11.5" style="90" customWidth="1"/>
    <col min="12813" max="12813" width="9" style="90"/>
    <col min="12814" max="12819" width="12.625" style="90" customWidth="1"/>
    <col min="12820" max="13056" width="9" style="90"/>
    <col min="13057" max="13057" width="7.25" style="90" customWidth="1"/>
    <col min="13058" max="13058" width="3.75" style="90" customWidth="1"/>
    <col min="13059" max="13059" width="9" style="90"/>
    <col min="13060" max="13060" width="9.625" style="90" customWidth="1"/>
    <col min="13061" max="13061" width="6.625" style="90" customWidth="1"/>
    <col min="13062" max="13062" width="5.625" style="90" customWidth="1"/>
    <col min="13063" max="13063" width="3.125" style="90" customWidth="1"/>
    <col min="13064" max="13064" width="10.625" style="90" customWidth="1"/>
    <col min="13065" max="13065" width="5.875" style="90" customWidth="1"/>
    <col min="13066" max="13066" width="5.375" style="90" customWidth="1"/>
    <col min="13067" max="13067" width="10.75" style="90" customWidth="1"/>
    <col min="13068" max="13068" width="11.5" style="90" customWidth="1"/>
    <col min="13069" max="13069" width="9" style="90"/>
    <col min="13070" max="13075" width="12.625" style="90" customWidth="1"/>
    <col min="13076" max="13312" width="9" style="90"/>
    <col min="13313" max="13313" width="7.25" style="90" customWidth="1"/>
    <col min="13314" max="13314" width="3.75" style="90" customWidth="1"/>
    <col min="13315" max="13315" width="9" style="90"/>
    <col min="13316" max="13316" width="9.625" style="90" customWidth="1"/>
    <col min="13317" max="13317" width="6.625" style="90" customWidth="1"/>
    <col min="13318" max="13318" width="5.625" style="90" customWidth="1"/>
    <col min="13319" max="13319" width="3.125" style="90" customWidth="1"/>
    <col min="13320" max="13320" width="10.625" style="90" customWidth="1"/>
    <col min="13321" max="13321" width="5.875" style="90" customWidth="1"/>
    <col min="13322" max="13322" width="5.375" style="90" customWidth="1"/>
    <col min="13323" max="13323" width="10.75" style="90" customWidth="1"/>
    <col min="13324" max="13324" width="11.5" style="90" customWidth="1"/>
    <col min="13325" max="13325" width="9" style="90"/>
    <col min="13326" max="13331" width="12.625" style="90" customWidth="1"/>
    <col min="13332" max="13568" width="9" style="90"/>
    <col min="13569" max="13569" width="7.25" style="90" customWidth="1"/>
    <col min="13570" max="13570" width="3.75" style="90" customWidth="1"/>
    <col min="13571" max="13571" width="9" style="90"/>
    <col min="13572" max="13572" width="9.625" style="90" customWidth="1"/>
    <col min="13573" max="13573" width="6.625" style="90" customWidth="1"/>
    <col min="13574" max="13574" width="5.625" style="90" customWidth="1"/>
    <col min="13575" max="13575" width="3.125" style="90" customWidth="1"/>
    <col min="13576" max="13576" width="10.625" style="90" customWidth="1"/>
    <col min="13577" max="13577" width="5.875" style="90" customWidth="1"/>
    <col min="13578" max="13578" width="5.375" style="90" customWidth="1"/>
    <col min="13579" max="13579" width="10.75" style="90" customWidth="1"/>
    <col min="13580" max="13580" width="11.5" style="90" customWidth="1"/>
    <col min="13581" max="13581" width="9" style="90"/>
    <col min="13582" max="13587" width="12.625" style="90" customWidth="1"/>
    <col min="13588" max="13824" width="9" style="90"/>
    <col min="13825" max="13825" width="7.25" style="90" customWidth="1"/>
    <col min="13826" max="13826" width="3.75" style="90" customWidth="1"/>
    <col min="13827" max="13827" width="9" style="90"/>
    <col min="13828" max="13828" width="9.625" style="90" customWidth="1"/>
    <col min="13829" max="13829" width="6.625" style="90" customWidth="1"/>
    <col min="13830" max="13830" width="5.625" style="90" customWidth="1"/>
    <col min="13831" max="13831" width="3.125" style="90" customWidth="1"/>
    <col min="13832" max="13832" width="10.625" style="90" customWidth="1"/>
    <col min="13833" max="13833" width="5.875" style="90" customWidth="1"/>
    <col min="13834" max="13834" width="5.375" style="90" customWidth="1"/>
    <col min="13835" max="13835" width="10.75" style="90" customWidth="1"/>
    <col min="13836" max="13836" width="11.5" style="90" customWidth="1"/>
    <col min="13837" max="13837" width="9" style="90"/>
    <col min="13838" max="13843" width="12.625" style="90" customWidth="1"/>
    <col min="13844" max="14080" width="9" style="90"/>
    <col min="14081" max="14081" width="7.25" style="90" customWidth="1"/>
    <col min="14082" max="14082" width="3.75" style="90" customWidth="1"/>
    <col min="14083" max="14083" width="9" style="90"/>
    <col min="14084" max="14084" width="9.625" style="90" customWidth="1"/>
    <col min="14085" max="14085" width="6.625" style="90" customWidth="1"/>
    <col min="14086" max="14086" width="5.625" style="90" customWidth="1"/>
    <col min="14087" max="14087" width="3.125" style="90" customWidth="1"/>
    <col min="14088" max="14088" width="10.625" style="90" customWidth="1"/>
    <col min="14089" max="14089" width="5.875" style="90" customWidth="1"/>
    <col min="14090" max="14090" width="5.375" style="90" customWidth="1"/>
    <col min="14091" max="14091" width="10.75" style="90" customWidth="1"/>
    <col min="14092" max="14092" width="11.5" style="90" customWidth="1"/>
    <col min="14093" max="14093" width="9" style="90"/>
    <col min="14094" max="14099" width="12.625" style="90" customWidth="1"/>
    <col min="14100" max="14336" width="9" style="90"/>
    <col min="14337" max="14337" width="7.25" style="90" customWidth="1"/>
    <col min="14338" max="14338" width="3.75" style="90" customWidth="1"/>
    <col min="14339" max="14339" width="9" style="90"/>
    <col min="14340" max="14340" width="9.625" style="90" customWidth="1"/>
    <col min="14341" max="14341" width="6.625" style="90" customWidth="1"/>
    <col min="14342" max="14342" width="5.625" style="90" customWidth="1"/>
    <col min="14343" max="14343" width="3.125" style="90" customWidth="1"/>
    <col min="14344" max="14344" width="10.625" style="90" customWidth="1"/>
    <col min="14345" max="14345" width="5.875" style="90" customWidth="1"/>
    <col min="14346" max="14346" width="5.375" style="90" customWidth="1"/>
    <col min="14347" max="14347" width="10.75" style="90" customWidth="1"/>
    <col min="14348" max="14348" width="11.5" style="90" customWidth="1"/>
    <col min="14349" max="14349" width="9" style="90"/>
    <col min="14350" max="14355" width="12.625" style="90" customWidth="1"/>
    <col min="14356" max="14592" width="9" style="90"/>
    <col min="14593" max="14593" width="7.25" style="90" customWidth="1"/>
    <col min="14594" max="14594" width="3.75" style="90" customWidth="1"/>
    <col min="14595" max="14595" width="9" style="90"/>
    <col min="14596" max="14596" width="9.625" style="90" customWidth="1"/>
    <col min="14597" max="14597" width="6.625" style="90" customWidth="1"/>
    <col min="14598" max="14598" width="5.625" style="90" customWidth="1"/>
    <col min="14599" max="14599" width="3.125" style="90" customWidth="1"/>
    <col min="14600" max="14600" width="10.625" style="90" customWidth="1"/>
    <col min="14601" max="14601" width="5.875" style="90" customWidth="1"/>
    <col min="14602" max="14602" width="5.375" style="90" customWidth="1"/>
    <col min="14603" max="14603" width="10.75" style="90" customWidth="1"/>
    <col min="14604" max="14604" width="11.5" style="90" customWidth="1"/>
    <col min="14605" max="14605" width="9" style="90"/>
    <col min="14606" max="14611" width="12.625" style="90" customWidth="1"/>
    <col min="14612" max="14848" width="9" style="90"/>
    <col min="14849" max="14849" width="7.25" style="90" customWidth="1"/>
    <col min="14850" max="14850" width="3.75" style="90" customWidth="1"/>
    <col min="14851" max="14851" width="9" style="90"/>
    <col min="14852" max="14852" width="9.625" style="90" customWidth="1"/>
    <col min="14853" max="14853" width="6.625" style="90" customWidth="1"/>
    <col min="14854" max="14854" width="5.625" style="90" customWidth="1"/>
    <col min="14855" max="14855" width="3.125" style="90" customWidth="1"/>
    <col min="14856" max="14856" width="10.625" style="90" customWidth="1"/>
    <col min="14857" max="14857" width="5.875" style="90" customWidth="1"/>
    <col min="14858" max="14858" width="5.375" style="90" customWidth="1"/>
    <col min="14859" max="14859" width="10.75" style="90" customWidth="1"/>
    <col min="14860" max="14860" width="11.5" style="90" customWidth="1"/>
    <col min="14861" max="14861" width="9" style="90"/>
    <col min="14862" max="14867" width="12.625" style="90" customWidth="1"/>
    <col min="14868" max="15104" width="9" style="90"/>
    <col min="15105" max="15105" width="7.25" style="90" customWidth="1"/>
    <col min="15106" max="15106" width="3.75" style="90" customWidth="1"/>
    <col min="15107" max="15107" width="9" style="90"/>
    <col min="15108" max="15108" width="9.625" style="90" customWidth="1"/>
    <col min="15109" max="15109" width="6.625" style="90" customWidth="1"/>
    <col min="15110" max="15110" width="5.625" style="90" customWidth="1"/>
    <col min="15111" max="15111" width="3.125" style="90" customWidth="1"/>
    <col min="15112" max="15112" width="10.625" style="90" customWidth="1"/>
    <col min="15113" max="15113" width="5.875" style="90" customWidth="1"/>
    <col min="15114" max="15114" width="5.375" style="90" customWidth="1"/>
    <col min="15115" max="15115" width="10.75" style="90" customWidth="1"/>
    <col min="15116" max="15116" width="11.5" style="90" customWidth="1"/>
    <col min="15117" max="15117" width="9" style="90"/>
    <col min="15118" max="15123" width="12.625" style="90" customWidth="1"/>
    <col min="15124" max="15360" width="9" style="90"/>
    <col min="15361" max="15361" width="7.25" style="90" customWidth="1"/>
    <col min="15362" max="15362" width="3.75" style="90" customWidth="1"/>
    <col min="15363" max="15363" width="9" style="90"/>
    <col min="15364" max="15364" width="9.625" style="90" customWidth="1"/>
    <col min="15365" max="15365" width="6.625" style="90" customWidth="1"/>
    <col min="15366" max="15366" width="5.625" style="90" customWidth="1"/>
    <col min="15367" max="15367" width="3.125" style="90" customWidth="1"/>
    <col min="15368" max="15368" width="10.625" style="90" customWidth="1"/>
    <col min="15369" max="15369" width="5.875" style="90" customWidth="1"/>
    <col min="15370" max="15370" width="5.375" style="90" customWidth="1"/>
    <col min="15371" max="15371" width="10.75" style="90" customWidth="1"/>
    <col min="15372" max="15372" width="11.5" style="90" customWidth="1"/>
    <col min="15373" max="15373" width="9" style="90"/>
    <col min="15374" max="15379" width="12.625" style="90" customWidth="1"/>
    <col min="15380" max="15616" width="9" style="90"/>
    <col min="15617" max="15617" width="7.25" style="90" customWidth="1"/>
    <col min="15618" max="15618" width="3.75" style="90" customWidth="1"/>
    <col min="15619" max="15619" width="9" style="90"/>
    <col min="15620" max="15620" width="9.625" style="90" customWidth="1"/>
    <col min="15621" max="15621" width="6.625" style="90" customWidth="1"/>
    <col min="15622" max="15622" width="5.625" style="90" customWidth="1"/>
    <col min="15623" max="15623" width="3.125" style="90" customWidth="1"/>
    <col min="15624" max="15624" width="10.625" style="90" customWidth="1"/>
    <col min="15625" max="15625" width="5.875" style="90" customWidth="1"/>
    <col min="15626" max="15626" width="5.375" style="90" customWidth="1"/>
    <col min="15627" max="15627" width="10.75" style="90" customWidth="1"/>
    <col min="15628" max="15628" width="11.5" style="90" customWidth="1"/>
    <col min="15629" max="15629" width="9" style="90"/>
    <col min="15630" max="15635" width="12.625" style="90" customWidth="1"/>
    <col min="15636" max="15872" width="9" style="90"/>
    <col min="15873" max="15873" width="7.25" style="90" customWidth="1"/>
    <col min="15874" max="15874" width="3.75" style="90" customWidth="1"/>
    <col min="15875" max="15875" width="9" style="90"/>
    <col min="15876" max="15876" width="9.625" style="90" customWidth="1"/>
    <col min="15877" max="15877" width="6.625" style="90" customWidth="1"/>
    <col min="15878" max="15878" width="5.625" style="90" customWidth="1"/>
    <col min="15879" max="15879" width="3.125" style="90" customWidth="1"/>
    <col min="15880" max="15880" width="10.625" style="90" customWidth="1"/>
    <col min="15881" max="15881" width="5.875" style="90" customWidth="1"/>
    <col min="15882" max="15882" width="5.375" style="90" customWidth="1"/>
    <col min="15883" max="15883" width="10.75" style="90" customWidth="1"/>
    <col min="15884" max="15884" width="11.5" style="90" customWidth="1"/>
    <col min="15885" max="15885" width="9" style="90"/>
    <col min="15886" max="15891" width="12.625" style="90" customWidth="1"/>
    <col min="15892" max="16128" width="9" style="90"/>
    <col min="16129" max="16129" width="7.25" style="90" customWidth="1"/>
    <col min="16130" max="16130" width="3.75" style="90" customWidth="1"/>
    <col min="16131" max="16131" width="9" style="90"/>
    <col min="16132" max="16132" width="9.625" style="90" customWidth="1"/>
    <col min="16133" max="16133" width="6.625" style="90" customWidth="1"/>
    <col min="16134" max="16134" width="5.625" style="90" customWidth="1"/>
    <col min="16135" max="16135" width="3.125" style="90" customWidth="1"/>
    <col min="16136" max="16136" width="10.625" style="90" customWidth="1"/>
    <col min="16137" max="16137" width="5.875" style="90" customWidth="1"/>
    <col min="16138" max="16138" width="5.375" style="90" customWidth="1"/>
    <col min="16139" max="16139" width="10.75" style="90" customWidth="1"/>
    <col min="16140" max="16140" width="11.5" style="90" customWidth="1"/>
    <col min="16141" max="16141" width="9" style="90"/>
    <col min="16142" max="16147" width="12.625" style="90" customWidth="1"/>
    <col min="16148" max="16384" width="9" style="90"/>
  </cols>
  <sheetData>
    <row r="2" spans="1:13" x14ac:dyDescent="0.15">
      <c r="A2" s="90" t="s">
        <v>372</v>
      </c>
    </row>
    <row r="3" spans="1:13" x14ac:dyDescent="0.15">
      <c r="A3" s="122"/>
      <c r="B3" s="122"/>
      <c r="C3" s="122"/>
      <c r="D3" s="122"/>
    </row>
    <row r="4" spans="1:13" x14ac:dyDescent="0.15">
      <c r="A4" s="285" t="s">
        <v>373</v>
      </c>
      <c r="B4" s="286"/>
      <c r="C4" s="286"/>
      <c r="D4" s="287"/>
      <c r="E4" s="282" t="s">
        <v>374</v>
      </c>
      <c r="F4" s="283"/>
      <c r="G4" s="283"/>
      <c r="H4" s="284"/>
      <c r="I4" s="282" t="s">
        <v>375</v>
      </c>
      <c r="J4" s="283"/>
      <c r="K4" s="284"/>
      <c r="L4" s="294" t="s">
        <v>376</v>
      </c>
    </row>
    <row r="5" spans="1:13" x14ac:dyDescent="0.15">
      <c r="A5" s="288"/>
      <c r="B5" s="289"/>
      <c r="C5" s="289"/>
      <c r="D5" s="290"/>
      <c r="E5" s="282" t="s">
        <v>377</v>
      </c>
      <c r="F5" s="283"/>
      <c r="G5" s="284"/>
      <c r="H5" s="86" t="s">
        <v>378</v>
      </c>
      <c r="I5" s="282" t="s">
        <v>377</v>
      </c>
      <c r="J5" s="284"/>
      <c r="K5" s="86" t="s">
        <v>378</v>
      </c>
      <c r="L5" s="296"/>
    </row>
    <row r="6" spans="1:13" ht="13.5" customHeight="1" x14ac:dyDescent="0.15">
      <c r="A6" s="341" t="s">
        <v>379</v>
      </c>
      <c r="B6" s="344" t="s">
        <v>380</v>
      </c>
      <c r="C6" s="345"/>
      <c r="D6" s="346"/>
      <c r="E6" s="222">
        <v>186</v>
      </c>
      <c r="F6" s="222">
        <v>-22</v>
      </c>
      <c r="G6" s="123"/>
      <c r="H6" s="222">
        <v>8</v>
      </c>
      <c r="I6" s="222">
        <v>75</v>
      </c>
      <c r="J6" s="222"/>
      <c r="K6" s="222">
        <v>2</v>
      </c>
      <c r="L6" s="223">
        <v>4</v>
      </c>
      <c r="M6" s="19"/>
    </row>
    <row r="7" spans="1:13" ht="13.5" customHeight="1" x14ac:dyDescent="0.15">
      <c r="A7" s="342"/>
      <c r="B7" s="347" t="s">
        <v>381</v>
      </c>
      <c r="C7" s="350" t="s">
        <v>382</v>
      </c>
      <c r="D7" s="351"/>
      <c r="E7" s="222">
        <v>99</v>
      </c>
      <c r="F7" s="222">
        <v>-4</v>
      </c>
      <c r="G7" s="123"/>
      <c r="H7" s="222">
        <v>5</v>
      </c>
      <c r="I7" s="222">
        <v>48</v>
      </c>
      <c r="J7" s="222"/>
      <c r="K7" s="222">
        <v>2</v>
      </c>
      <c r="L7" s="223">
        <v>7</v>
      </c>
      <c r="M7" s="19"/>
    </row>
    <row r="8" spans="1:13" x14ac:dyDescent="0.15">
      <c r="A8" s="342"/>
      <c r="B8" s="348"/>
      <c r="C8" s="350" t="s">
        <v>383</v>
      </c>
      <c r="D8" s="351"/>
      <c r="E8" s="222">
        <v>379</v>
      </c>
      <c r="F8" s="222">
        <v>-4</v>
      </c>
      <c r="G8" s="123"/>
      <c r="H8" s="222">
        <v>9</v>
      </c>
      <c r="I8" s="222">
        <v>79</v>
      </c>
      <c r="J8" s="222"/>
      <c r="K8" s="222">
        <v>2</v>
      </c>
      <c r="L8" s="223">
        <v>13</v>
      </c>
      <c r="M8" s="19"/>
    </row>
    <row r="9" spans="1:13" x14ac:dyDescent="0.15">
      <c r="A9" s="342"/>
      <c r="B9" s="348"/>
      <c r="C9" s="350" t="s">
        <v>384</v>
      </c>
      <c r="D9" s="351"/>
      <c r="E9" s="222">
        <v>66</v>
      </c>
      <c r="F9" s="222">
        <v>-4</v>
      </c>
      <c r="G9" s="123"/>
      <c r="H9" s="222">
        <v>1</v>
      </c>
      <c r="I9" s="222">
        <v>49</v>
      </c>
      <c r="J9" s="222"/>
      <c r="K9" s="224" t="s">
        <v>314</v>
      </c>
      <c r="L9" s="223">
        <v>3</v>
      </c>
      <c r="M9" s="19"/>
    </row>
    <row r="10" spans="1:13" x14ac:dyDescent="0.15">
      <c r="A10" s="342"/>
      <c r="B10" s="348"/>
      <c r="C10" s="350" t="s">
        <v>385</v>
      </c>
      <c r="D10" s="351"/>
      <c r="E10" s="222">
        <v>77</v>
      </c>
      <c r="F10" s="222">
        <v>-21</v>
      </c>
      <c r="G10" s="123"/>
      <c r="H10" s="224" t="s">
        <v>314</v>
      </c>
      <c r="I10" s="222">
        <v>69</v>
      </c>
      <c r="J10" s="222"/>
      <c r="K10" s="222">
        <v>3</v>
      </c>
      <c r="L10" s="223">
        <v>3</v>
      </c>
      <c r="M10" s="19"/>
    </row>
    <row r="11" spans="1:13" x14ac:dyDescent="0.15">
      <c r="A11" s="342"/>
      <c r="B11" s="348"/>
      <c r="C11" s="350" t="s">
        <v>386</v>
      </c>
      <c r="D11" s="351"/>
      <c r="E11" s="222">
        <v>10</v>
      </c>
      <c r="F11" s="222">
        <v>-1</v>
      </c>
      <c r="G11" s="123"/>
      <c r="H11" s="224" t="s">
        <v>314</v>
      </c>
      <c r="I11" s="222">
        <v>11</v>
      </c>
      <c r="J11" s="222"/>
      <c r="K11" s="222">
        <v>1</v>
      </c>
      <c r="L11" s="223">
        <v>2</v>
      </c>
      <c r="M11" s="19"/>
    </row>
    <row r="12" spans="1:13" x14ac:dyDescent="0.15">
      <c r="A12" s="343"/>
      <c r="B12" s="349"/>
      <c r="C12" s="352" t="s">
        <v>387</v>
      </c>
      <c r="D12" s="353"/>
      <c r="E12" s="222">
        <v>6</v>
      </c>
      <c r="F12" s="123"/>
      <c r="G12" s="222"/>
      <c r="H12" s="224" t="s">
        <v>314</v>
      </c>
      <c r="I12" s="222">
        <v>10</v>
      </c>
      <c r="J12" s="222"/>
      <c r="K12" s="224" t="s">
        <v>314</v>
      </c>
      <c r="L12" s="225" t="s">
        <v>314</v>
      </c>
      <c r="M12" s="19"/>
    </row>
    <row r="13" spans="1:13" x14ac:dyDescent="0.15">
      <c r="A13" s="226"/>
      <c r="B13" s="227"/>
      <c r="C13" s="228"/>
      <c r="D13" s="229"/>
      <c r="E13" s="222"/>
      <c r="F13" s="123"/>
      <c r="G13" s="222"/>
      <c r="H13" s="224"/>
      <c r="I13" s="222"/>
      <c r="J13" s="222"/>
      <c r="K13" s="224"/>
      <c r="L13" s="225"/>
      <c r="M13" s="19"/>
    </row>
    <row r="14" spans="1:13" x14ac:dyDescent="0.15">
      <c r="A14" s="226"/>
      <c r="B14" s="227"/>
      <c r="C14" s="228"/>
      <c r="D14" s="229"/>
      <c r="E14" s="222"/>
      <c r="F14" s="123"/>
      <c r="G14" s="222"/>
      <c r="H14" s="224"/>
      <c r="I14" s="222"/>
      <c r="J14" s="222"/>
      <c r="K14" s="224"/>
      <c r="L14" s="225"/>
      <c r="M14" s="19"/>
    </row>
    <row r="15" spans="1:13" x14ac:dyDescent="0.15">
      <c r="A15" s="354" t="s">
        <v>388</v>
      </c>
      <c r="B15" s="355"/>
      <c r="C15" s="355"/>
      <c r="D15" s="356"/>
      <c r="E15" s="222" t="s">
        <v>129</v>
      </c>
      <c r="F15" s="123"/>
      <c r="G15" s="123"/>
      <c r="H15" s="224" t="s">
        <v>129</v>
      </c>
      <c r="I15" s="222">
        <v>2</v>
      </c>
      <c r="J15" s="230" t="s">
        <v>389</v>
      </c>
      <c r="K15" s="224" t="s">
        <v>129</v>
      </c>
      <c r="L15" s="225" t="s">
        <v>129</v>
      </c>
      <c r="M15" s="19"/>
    </row>
    <row r="16" spans="1:13" ht="13.5" customHeight="1" x14ac:dyDescent="0.15">
      <c r="A16" s="357" t="s">
        <v>390</v>
      </c>
      <c r="B16" s="359" t="s">
        <v>391</v>
      </c>
      <c r="C16" s="360"/>
      <c r="D16" s="361"/>
      <c r="E16" s="224">
        <v>1</v>
      </c>
      <c r="F16" s="123"/>
      <c r="G16" s="222"/>
      <c r="H16" s="224" t="s">
        <v>129</v>
      </c>
      <c r="I16" s="222">
        <v>10</v>
      </c>
      <c r="J16" s="123"/>
      <c r="K16" s="222">
        <v>1</v>
      </c>
      <c r="L16" s="223">
        <v>4</v>
      </c>
      <c r="M16" s="19"/>
    </row>
    <row r="17" spans="1:14" x14ac:dyDescent="0.15">
      <c r="A17" s="358"/>
      <c r="B17" s="362" t="s">
        <v>392</v>
      </c>
      <c r="C17" s="363"/>
      <c r="D17" s="353"/>
      <c r="E17" s="222">
        <v>6</v>
      </c>
      <c r="F17" s="123"/>
      <c r="G17" s="222"/>
      <c r="H17" s="224">
        <v>1</v>
      </c>
      <c r="I17" s="222">
        <v>7</v>
      </c>
      <c r="J17" s="123"/>
      <c r="K17" s="224" t="s">
        <v>129</v>
      </c>
      <c r="L17" s="223">
        <v>3</v>
      </c>
      <c r="M17" s="19"/>
    </row>
    <row r="18" spans="1:14" ht="13.5" customHeight="1" x14ac:dyDescent="0.15">
      <c r="A18" s="341" t="s">
        <v>393</v>
      </c>
      <c r="B18" s="359" t="s">
        <v>394</v>
      </c>
      <c r="C18" s="360"/>
      <c r="D18" s="361"/>
      <c r="E18" s="222">
        <v>49</v>
      </c>
      <c r="F18" s="222">
        <v>-2</v>
      </c>
      <c r="G18" s="123"/>
      <c r="H18" s="222">
        <v>3</v>
      </c>
      <c r="I18" s="222">
        <v>44</v>
      </c>
      <c r="J18" s="123"/>
      <c r="K18" s="224" t="s">
        <v>129</v>
      </c>
      <c r="L18" s="223">
        <v>3</v>
      </c>
      <c r="M18" s="19"/>
    </row>
    <row r="19" spans="1:14" x14ac:dyDescent="0.15">
      <c r="A19" s="342"/>
      <c r="B19" s="364" t="s">
        <v>395</v>
      </c>
      <c r="C19" s="365"/>
      <c r="D19" s="351"/>
      <c r="E19" s="222">
        <v>18</v>
      </c>
      <c r="F19" s="123"/>
      <c r="G19" s="222"/>
      <c r="H19" s="224" t="s">
        <v>129</v>
      </c>
      <c r="I19" s="222">
        <v>18</v>
      </c>
      <c r="J19" s="123"/>
      <c r="K19" s="224" t="s">
        <v>129</v>
      </c>
      <c r="L19" s="225" t="s">
        <v>129</v>
      </c>
      <c r="M19" s="19"/>
    </row>
    <row r="20" spans="1:14" x14ac:dyDescent="0.15">
      <c r="A20" s="342"/>
      <c r="B20" s="364" t="s">
        <v>396</v>
      </c>
      <c r="C20" s="365"/>
      <c r="D20" s="351"/>
      <c r="E20" s="222">
        <v>14</v>
      </c>
      <c r="F20" s="222">
        <v>-1</v>
      </c>
      <c r="G20" s="123"/>
      <c r="H20" s="224" t="s">
        <v>129</v>
      </c>
      <c r="I20" s="222">
        <v>8</v>
      </c>
      <c r="J20" s="123"/>
      <c r="K20" s="224" t="s">
        <v>129</v>
      </c>
      <c r="L20" s="223">
        <v>2</v>
      </c>
      <c r="M20" s="19"/>
      <c r="N20" s="231"/>
    </row>
    <row r="21" spans="1:14" x14ac:dyDescent="0.15">
      <c r="A21" s="343"/>
      <c r="B21" s="362" t="s">
        <v>397</v>
      </c>
      <c r="C21" s="363"/>
      <c r="D21" s="353"/>
      <c r="E21" s="222">
        <v>4</v>
      </c>
      <c r="F21" s="123"/>
      <c r="G21" s="222"/>
      <c r="H21" s="224" t="s">
        <v>129</v>
      </c>
      <c r="I21" s="224" t="s">
        <v>314</v>
      </c>
      <c r="J21" s="123"/>
      <c r="K21" s="224" t="s">
        <v>129</v>
      </c>
      <c r="L21" s="225" t="s">
        <v>129</v>
      </c>
      <c r="M21" s="19"/>
    </row>
    <row r="22" spans="1:14" ht="13.5" customHeight="1" x14ac:dyDescent="0.15">
      <c r="A22" s="341" t="s">
        <v>398</v>
      </c>
      <c r="B22" s="359" t="s">
        <v>399</v>
      </c>
      <c r="C22" s="360"/>
      <c r="D22" s="361"/>
      <c r="E22" s="222">
        <v>7</v>
      </c>
      <c r="F22" s="123"/>
      <c r="G22" s="222"/>
      <c r="H22" s="224" t="s">
        <v>129</v>
      </c>
      <c r="I22" s="222" t="s">
        <v>129</v>
      </c>
      <c r="J22" s="123"/>
      <c r="K22" s="224" t="s">
        <v>129</v>
      </c>
      <c r="L22" s="225" t="s">
        <v>129</v>
      </c>
      <c r="M22" s="19"/>
    </row>
    <row r="23" spans="1:14" ht="13.5" customHeight="1" x14ac:dyDescent="0.15">
      <c r="A23" s="342"/>
      <c r="B23" s="364" t="s">
        <v>400</v>
      </c>
      <c r="C23" s="365"/>
      <c r="D23" s="351"/>
      <c r="E23" s="222">
        <v>4</v>
      </c>
      <c r="F23" s="123"/>
      <c r="G23" s="222"/>
      <c r="H23" s="224" t="s">
        <v>129</v>
      </c>
      <c r="I23" s="222" t="s">
        <v>129</v>
      </c>
      <c r="J23" s="123"/>
      <c r="K23" s="224" t="s">
        <v>129</v>
      </c>
      <c r="L23" s="225" t="s">
        <v>314</v>
      </c>
      <c r="M23" s="19"/>
    </row>
    <row r="24" spans="1:14" x14ac:dyDescent="0.15">
      <c r="A24" s="343"/>
      <c r="B24" s="362" t="s">
        <v>401</v>
      </c>
      <c r="C24" s="363"/>
      <c r="D24" s="353"/>
      <c r="E24" s="222">
        <v>4</v>
      </c>
      <c r="F24" s="123" t="s">
        <v>402</v>
      </c>
      <c r="G24" s="123"/>
      <c r="H24" s="224" t="s">
        <v>129</v>
      </c>
      <c r="I24" s="222">
        <v>3</v>
      </c>
      <c r="J24" s="230" t="s">
        <v>403</v>
      </c>
      <c r="K24" s="224" t="s">
        <v>129</v>
      </c>
      <c r="L24" s="225" t="s">
        <v>314</v>
      </c>
      <c r="M24" s="19"/>
    </row>
    <row r="25" spans="1:14" ht="13.5" customHeight="1" x14ac:dyDescent="0.15">
      <c r="A25" s="341" t="s">
        <v>404</v>
      </c>
      <c r="B25" s="359" t="s">
        <v>405</v>
      </c>
      <c r="C25" s="360"/>
      <c r="D25" s="361"/>
      <c r="E25" s="232" t="s">
        <v>314</v>
      </c>
      <c r="F25" s="123"/>
      <c r="G25" s="222"/>
      <c r="H25" s="224" t="s">
        <v>129</v>
      </c>
      <c r="I25" s="224" t="s">
        <v>129</v>
      </c>
      <c r="J25" s="123"/>
      <c r="K25" s="224" t="s">
        <v>129</v>
      </c>
      <c r="L25" s="225" t="s">
        <v>129</v>
      </c>
      <c r="M25" s="19"/>
    </row>
    <row r="26" spans="1:14" x14ac:dyDescent="0.15">
      <c r="A26" s="343"/>
      <c r="B26" s="362" t="s">
        <v>392</v>
      </c>
      <c r="C26" s="363"/>
      <c r="D26" s="353"/>
      <c r="E26" s="222">
        <v>9</v>
      </c>
      <c r="F26" s="123"/>
      <c r="G26" s="222"/>
      <c r="H26" s="222">
        <v>1</v>
      </c>
      <c r="I26" s="222">
        <v>74</v>
      </c>
      <c r="J26" s="123"/>
      <c r="K26" s="222">
        <v>5</v>
      </c>
      <c r="L26" s="225" t="s">
        <v>314</v>
      </c>
      <c r="M26" s="19"/>
    </row>
    <row r="27" spans="1:14" ht="13.5" customHeight="1" x14ac:dyDescent="0.15">
      <c r="A27" s="341" t="s">
        <v>406</v>
      </c>
      <c r="B27" s="359" t="s">
        <v>407</v>
      </c>
      <c r="C27" s="360"/>
      <c r="D27" s="361"/>
      <c r="E27" s="233">
        <v>430</v>
      </c>
      <c r="F27" s="123"/>
      <c r="G27" s="233"/>
      <c r="H27" s="233">
        <v>5</v>
      </c>
      <c r="I27" s="234" t="s">
        <v>129</v>
      </c>
      <c r="J27" s="123"/>
      <c r="K27" s="235" t="s">
        <v>129</v>
      </c>
      <c r="L27" s="236" t="s">
        <v>129</v>
      </c>
      <c r="M27" s="237"/>
    </row>
    <row r="28" spans="1:14" ht="13.5" customHeight="1" x14ac:dyDescent="0.15">
      <c r="A28" s="342"/>
      <c r="B28" s="238" t="s">
        <v>408</v>
      </c>
      <c r="C28" s="238"/>
      <c r="D28" s="238"/>
      <c r="E28" s="233" t="s">
        <v>129</v>
      </c>
      <c r="F28" s="123"/>
      <c r="G28" s="233"/>
      <c r="H28" s="233" t="s">
        <v>129</v>
      </c>
      <c r="I28" s="234" t="s">
        <v>129</v>
      </c>
      <c r="J28" s="123"/>
      <c r="K28" s="235" t="s">
        <v>129</v>
      </c>
      <c r="L28" s="236" t="s">
        <v>129</v>
      </c>
      <c r="M28" s="237"/>
    </row>
    <row r="29" spans="1:14" ht="13.5" customHeight="1" x14ac:dyDescent="0.15">
      <c r="A29" s="342"/>
      <c r="B29" s="239" t="s">
        <v>391</v>
      </c>
      <c r="C29" s="240"/>
      <c r="D29" s="241"/>
      <c r="E29" s="233">
        <v>2</v>
      </c>
      <c r="F29" s="123"/>
      <c r="G29" s="233"/>
      <c r="H29" s="233">
        <v>1</v>
      </c>
      <c r="I29" s="234" t="s">
        <v>129</v>
      </c>
      <c r="J29" s="123"/>
      <c r="K29" s="235" t="s">
        <v>129</v>
      </c>
      <c r="L29" s="236" t="s">
        <v>129</v>
      </c>
      <c r="M29" s="237"/>
    </row>
    <row r="30" spans="1:14" x14ac:dyDescent="0.15">
      <c r="A30" s="343"/>
      <c r="B30" s="362" t="s">
        <v>393</v>
      </c>
      <c r="C30" s="363"/>
      <c r="D30" s="353"/>
      <c r="E30" s="222">
        <v>2</v>
      </c>
      <c r="F30" s="123"/>
      <c r="G30" s="222"/>
      <c r="H30" s="224" t="s">
        <v>129</v>
      </c>
      <c r="I30" s="230" t="s">
        <v>129</v>
      </c>
      <c r="J30" s="123"/>
      <c r="K30" s="224" t="s">
        <v>129</v>
      </c>
      <c r="L30" s="225" t="s">
        <v>129</v>
      </c>
      <c r="M30" s="19"/>
    </row>
    <row r="31" spans="1:14" x14ac:dyDescent="0.15">
      <c r="A31" s="332" t="s">
        <v>409</v>
      </c>
      <c r="B31" s="333"/>
      <c r="C31" s="333"/>
      <c r="D31" s="334"/>
      <c r="E31" s="242">
        <v>1373</v>
      </c>
      <c r="F31" s="243">
        <v>-59</v>
      </c>
      <c r="G31" s="243" t="s">
        <v>402</v>
      </c>
      <c r="H31" s="243">
        <v>34</v>
      </c>
      <c r="I31" s="243">
        <v>507</v>
      </c>
      <c r="J31" s="243" t="s">
        <v>410</v>
      </c>
      <c r="K31" s="243">
        <v>16</v>
      </c>
      <c r="L31" s="244">
        <v>44</v>
      </c>
      <c r="M31" s="19"/>
    </row>
    <row r="32" spans="1:14" x14ac:dyDescent="0.15">
      <c r="A32" s="90" t="s">
        <v>411</v>
      </c>
      <c r="H32" s="245"/>
    </row>
    <row r="33" spans="1:8" x14ac:dyDescent="0.15">
      <c r="A33" s="90" t="s">
        <v>412</v>
      </c>
      <c r="E33" s="90"/>
    </row>
    <row r="34" spans="1:8" x14ac:dyDescent="0.15">
      <c r="A34" s="90" t="s">
        <v>413</v>
      </c>
    </row>
    <row r="35" spans="1:8" x14ac:dyDescent="0.15">
      <c r="A35" s="90" t="s">
        <v>414</v>
      </c>
    </row>
    <row r="36" spans="1:8" x14ac:dyDescent="0.15">
      <c r="A36" s="90" t="s">
        <v>415</v>
      </c>
    </row>
    <row r="37" spans="1:8" x14ac:dyDescent="0.15">
      <c r="A37" s="90" t="s">
        <v>416</v>
      </c>
    </row>
    <row r="39" spans="1:8" x14ac:dyDescent="0.15">
      <c r="A39" s="90" t="s">
        <v>417</v>
      </c>
      <c r="E39" s="90"/>
    </row>
    <row r="40" spans="1:8" x14ac:dyDescent="0.15">
      <c r="A40" s="122"/>
      <c r="B40" s="134"/>
      <c r="D40" s="122"/>
      <c r="E40" s="122"/>
      <c r="G40" s="73"/>
      <c r="H40" s="73" t="s">
        <v>418</v>
      </c>
    </row>
    <row r="41" spans="1:8" x14ac:dyDescent="0.15">
      <c r="A41" s="3" t="s">
        <v>111</v>
      </c>
      <c r="B41" s="310" t="s">
        <v>419</v>
      </c>
      <c r="C41" s="311"/>
      <c r="D41" s="246" t="s">
        <v>420</v>
      </c>
      <c r="E41" s="192" t="s">
        <v>421</v>
      </c>
      <c r="F41" s="368" t="s">
        <v>422</v>
      </c>
      <c r="G41" s="369"/>
      <c r="H41" s="99" t="s">
        <v>423</v>
      </c>
    </row>
    <row r="42" spans="1:8" x14ac:dyDescent="0.15">
      <c r="A42" s="5"/>
      <c r="B42" s="1"/>
      <c r="C42" s="47"/>
      <c r="D42" s="47"/>
      <c r="E42" s="47"/>
      <c r="F42" s="370"/>
      <c r="G42" s="370"/>
      <c r="H42" s="91"/>
    </row>
    <row r="43" spans="1:8" x14ac:dyDescent="0.15">
      <c r="A43" s="247" t="s">
        <v>424</v>
      </c>
      <c r="B43" s="366">
        <v>125</v>
      </c>
      <c r="C43" s="367"/>
      <c r="D43" s="248">
        <v>12</v>
      </c>
      <c r="E43" s="248">
        <v>92</v>
      </c>
      <c r="F43" s="367">
        <v>6</v>
      </c>
      <c r="G43" s="367"/>
      <c r="H43" s="249">
        <v>15</v>
      </c>
    </row>
    <row r="44" spans="1:8" x14ac:dyDescent="0.15">
      <c r="A44" s="247" t="s">
        <v>425</v>
      </c>
      <c r="B44" s="371">
        <v>136</v>
      </c>
      <c r="C44" s="372"/>
      <c r="D44" s="220">
        <v>16</v>
      </c>
      <c r="E44" s="220">
        <v>97</v>
      </c>
      <c r="F44" s="372">
        <v>9</v>
      </c>
      <c r="G44" s="372"/>
      <c r="H44" s="221">
        <v>14</v>
      </c>
    </row>
    <row r="45" spans="1:8" x14ac:dyDescent="0.15">
      <c r="A45" s="247" t="s">
        <v>426</v>
      </c>
      <c r="B45" s="366">
        <v>131</v>
      </c>
      <c r="C45" s="367"/>
      <c r="D45" s="248">
        <v>18</v>
      </c>
      <c r="E45" s="248">
        <v>93</v>
      </c>
      <c r="F45" s="367">
        <v>7</v>
      </c>
      <c r="G45" s="367"/>
      <c r="H45" s="249">
        <v>13</v>
      </c>
    </row>
    <row r="46" spans="1:8" x14ac:dyDescent="0.15">
      <c r="A46" s="247" t="s">
        <v>427</v>
      </c>
      <c r="B46" s="366">
        <v>130</v>
      </c>
      <c r="C46" s="367"/>
      <c r="D46" s="248">
        <v>13</v>
      </c>
      <c r="E46" s="248">
        <v>96</v>
      </c>
      <c r="F46" s="367">
        <v>6</v>
      </c>
      <c r="G46" s="367"/>
      <c r="H46" s="249">
        <v>15</v>
      </c>
    </row>
    <row r="47" spans="1:8" x14ac:dyDescent="0.15">
      <c r="A47" s="247" t="s">
        <v>68</v>
      </c>
      <c r="B47" s="366">
        <v>124</v>
      </c>
      <c r="C47" s="367"/>
      <c r="D47" s="248">
        <v>14</v>
      </c>
      <c r="E47" s="248">
        <v>90</v>
      </c>
      <c r="F47" s="367">
        <v>6</v>
      </c>
      <c r="G47" s="367"/>
      <c r="H47" s="249">
        <v>14</v>
      </c>
    </row>
    <row r="48" spans="1:8" x14ac:dyDescent="0.15">
      <c r="A48" s="4"/>
      <c r="B48" s="373"/>
      <c r="C48" s="374"/>
      <c r="D48" s="251"/>
      <c r="E48" s="251"/>
      <c r="F48" s="340"/>
      <c r="G48" s="340"/>
      <c r="H48" s="252"/>
    </row>
    <row r="49" spans="1:5" x14ac:dyDescent="0.15">
      <c r="A49" s="231" t="s">
        <v>428</v>
      </c>
      <c r="E49" s="90"/>
    </row>
    <row r="50" spans="1:5" x14ac:dyDescent="0.15">
      <c r="A50" s="134" t="s">
        <v>478</v>
      </c>
      <c r="E50" s="90"/>
    </row>
    <row r="51" spans="1:5" x14ac:dyDescent="0.15">
      <c r="A51" s="163" t="s">
        <v>429</v>
      </c>
      <c r="E51" s="90"/>
    </row>
    <row r="52" spans="1:5" x14ac:dyDescent="0.15">
      <c r="A52" s="134" t="s">
        <v>481</v>
      </c>
      <c r="E52" s="90"/>
    </row>
    <row r="53" spans="1:5" x14ac:dyDescent="0.15">
      <c r="E53" s="90"/>
    </row>
  </sheetData>
  <mergeCells count="50">
    <mergeCell ref="B46:C46"/>
    <mergeCell ref="F46:G46"/>
    <mergeCell ref="B47:C47"/>
    <mergeCell ref="F47:G47"/>
    <mergeCell ref="B48:C48"/>
    <mergeCell ref="F48:G48"/>
    <mergeCell ref="B45:C45"/>
    <mergeCell ref="F45:G45"/>
    <mergeCell ref="A27:A30"/>
    <mergeCell ref="B27:D27"/>
    <mergeCell ref="B30:D30"/>
    <mergeCell ref="A31:D31"/>
    <mergeCell ref="B41:C41"/>
    <mergeCell ref="F41:G41"/>
    <mergeCell ref="F42:G42"/>
    <mergeCell ref="B43:C43"/>
    <mergeCell ref="F43:G43"/>
    <mergeCell ref="B44:C44"/>
    <mergeCell ref="F44:G44"/>
    <mergeCell ref="A22:A24"/>
    <mergeCell ref="B22:D22"/>
    <mergeCell ref="B23:D23"/>
    <mergeCell ref="B24:D24"/>
    <mergeCell ref="A25:A26"/>
    <mergeCell ref="B25:D25"/>
    <mergeCell ref="B26:D26"/>
    <mergeCell ref="A15:D15"/>
    <mergeCell ref="A16:A17"/>
    <mergeCell ref="B16:D16"/>
    <mergeCell ref="B17:D17"/>
    <mergeCell ref="A18:A21"/>
    <mergeCell ref="B18:D18"/>
    <mergeCell ref="B19:D19"/>
    <mergeCell ref="B20:D20"/>
    <mergeCell ref="B21:D21"/>
    <mergeCell ref="A6:A12"/>
    <mergeCell ref="B6:D6"/>
    <mergeCell ref="B7:B12"/>
    <mergeCell ref="C7:D7"/>
    <mergeCell ref="C8:D8"/>
    <mergeCell ref="C9:D9"/>
    <mergeCell ref="C10:D10"/>
    <mergeCell ref="C11:D11"/>
    <mergeCell ref="C12:D12"/>
    <mergeCell ref="A4:D5"/>
    <mergeCell ref="E4:H4"/>
    <mergeCell ref="I4:K4"/>
    <mergeCell ref="L4:L5"/>
    <mergeCell ref="E5:G5"/>
    <mergeCell ref="I5:J5"/>
  </mergeCells>
  <phoneticPr fontId="3"/>
  <pageMargins left="0.70866141732283472" right="0.70866141732283472" top="1.2598425196850394" bottom="0.74803149606299213" header="0.86614173228346458" footer="0.31496062992125984"/>
  <pageSetup paperSize="9" scale="90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view="pageBreakPreview" topLeftCell="A52" zoomScale="115" zoomScaleNormal="100" zoomScaleSheetLayoutView="115" workbookViewId="0">
      <selection activeCell="H72" sqref="H72"/>
    </sheetView>
  </sheetViews>
  <sheetFormatPr defaultRowHeight="13.5" x14ac:dyDescent="0.15"/>
  <cols>
    <col min="1" max="1" width="8.75" style="90" customWidth="1"/>
    <col min="2" max="2" width="10.5" style="90" bestFit="1" customWidth="1"/>
    <col min="3" max="14" width="8.75" style="90" customWidth="1"/>
    <col min="15" max="256" width="9" style="90"/>
    <col min="257" max="258" width="9.125" style="90" customWidth="1"/>
    <col min="259" max="270" width="8" style="90" customWidth="1"/>
    <col min="271" max="512" width="9" style="90"/>
    <col min="513" max="514" width="9.125" style="90" customWidth="1"/>
    <col min="515" max="526" width="8" style="90" customWidth="1"/>
    <col min="527" max="768" width="9" style="90"/>
    <col min="769" max="770" width="9.125" style="90" customWidth="1"/>
    <col min="771" max="782" width="8" style="90" customWidth="1"/>
    <col min="783" max="1024" width="9" style="90"/>
    <col min="1025" max="1026" width="9.125" style="90" customWidth="1"/>
    <col min="1027" max="1038" width="8" style="90" customWidth="1"/>
    <col min="1039" max="1280" width="9" style="90"/>
    <col min="1281" max="1282" width="9.125" style="90" customWidth="1"/>
    <col min="1283" max="1294" width="8" style="90" customWidth="1"/>
    <col min="1295" max="1536" width="9" style="90"/>
    <col min="1537" max="1538" width="9.125" style="90" customWidth="1"/>
    <col min="1539" max="1550" width="8" style="90" customWidth="1"/>
    <col min="1551" max="1792" width="9" style="90"/>
    <col min="1793" max="1794" width="9.125" style="90" customWidth="1"/>
    <col min="1795" max="1806" width="8" style="90" customWidth="1"/>
    <col min="1807" max="2048" width="9" style="90"/>
    <col min="2049" max="2050" width="9.125" style="90" customWidth="1"/>
    <col min="2051" max="2062" width="8" style="90" customWidth="1"/>
    <col min="2063" max="2304" width="9" style="90"/>
    <col min="2305" max="2306" width="9.125" style="90" customWidth="1"/>
    <col min="2307" max="2318" width="8" style="90" customWidth="1"/>
    <col min="2319" max="2560" width="9" style="90"/>
    <col min="2561" max="2562" width="9.125" style="90" customWidth="1"/>
    <col min="2563" max="2574" width="8" style="90" customWidth="1"/>
    <col min="2575" max="2816" width="9" style="90"/>
    <col min="2817" max="2818" width="9.125" style="90" customWidth="1"/>
    <col min="2819" max="2830" width="8" style="90" customWidth="1"/>
    <col min="2831" max="3072" width="9" style="90"/>
    <col min="3073" max="3074" width="9.125" style="90" customWidth="1"/>
    <col min="3075" max="3086" width="8" style="90" customWidth="1"/>
    <col min="3087" max="3328" width="9" style="90"/>
    <col min="3329" max="3330" width="9.125" style="90" customWidth="1"/>
    <col min="3331" max="3342" width="8" style="90" customWidth="1"/>
    <col min="3343" max="3584" width="9" style="90"/>
    <col min="3585" max="3586" width="9.125" style="90" customWidth="1"/>
    <col min="3587" max="3598" width="8" style="90" customWidth="1"/>
    <col min="3599" max="3840" width="9" style="90"/>
    <col min="3841" max="3842" width="9.125" style="90" customWidth="1"/>
    <col min="3843" max="3854" width="8" style="90" customWidth="1"/>
    <col min="3855" max="4096" width="9" style="90"/>
    <col min="4097" max="4098" width="9.125" style="90" customWidth="1"/>
    <col min="4099" max="4110" width="8" style="90" customWidth="1"/>
    <col min="4111" max="4352" width="9" style="90"/>
    <col min="4353" max="4354" width="9.125" style="90" customWidth="1"/>
    <col min="4355" max="4366" width="8" style="90" customWidth="1"/>
    <col min="4367" max="4608" width="9" style="90"/>
    <col min="4609" max="4610" width="9.125" style="90" customWidth="1"/>
    <col min="4611" max="4622" width="8" style="90" customWidth="1"/>
    <col min="4623" max="4864" width="9" style="90"/>
    <col min="4865" max="4866" width="9.125" style="90" customWidth="1"/>
    <col min="4867" max="4878" width="8" style="90" customWidth="1"/>
    <col min="4879" max="5120" width="9" style="90"/>
    <col min="5121" max="5122" width="9.125" style="90" customWidth="1"/>
    <col min="5123" max="5134" width="8" style="90" customWidth="1"/>
    <col min="5135" max="5376" width="9" style="90"/>
    <col min="5377" max="5378" width="9.125" style="90" customWidth="1"/>
    <col min="5379" max="5390" width="8" style="90" customWidth="1"/>
    <col min="5391" max="5632" width="9" style="90"/>
    <col min="5633" max="5634" width="9.125" style="90" customWidth="1"/>
    <col min="5635" max="5646" width="8" style="90" customWidth="1"/>
    <col min="5647" max="5888" width="9" style="90"/>
    <col min="5889" max="5890" width="9.125" style="90" customWidth="1"/>
    <col min="5891" max="5902" width="8" style="90" customWidth="1"/>
    <col min="5903" max="6144" width="9" style="90"/>
    <col min="6145" max="6146" width="9.125" style="90" customWidth="1"/>
    <col min="6147" max="6158" width="8" style="90" customWidth="1"/>
    <col min="6159" max="6400" width="9" style="90"/>
    <col min="6401" max="6402" width="9.125" style="90" customWidth="1"/>
    <col min="6403" max="6414" width="8" style="90" customWidth="1"/>
    <col min="6415" max="6656" width="9" style="90"/>
    <col min="6657" max="6658" width="9.125" style="90" customWidth="1"/>
    <col min="6659" max="6670" width="8" style="90" customWidth="1"/>
    <col min="6671" max="6912" width="9" style="90"/>
    <col min="6913" max="6914" width="9.125" style="90" customWidth="1"/>
    <col min="6915" max="6926" width="8" style="90" customWidth="1"/>
    <col min="6927" max="7168" width="9" style="90"/>
    <col min="7169" max="7170" width="9.125" style="90" customWidth="1"/>
    <col min="7171" max="7182" width="8" style="90" customWidth="1"/>
    <col min="7183" max="7424" width="9" style="90"/>
    <col min="7425" max="7426" width="9.125" style="90" customWidth="1"/>
    <col min="7427" max="7438" width="8" style="90" customWidth="1"/>
    <col min="7439" max="7680" width="9" style="90"/>
    <col min="7681" max="7682" width="9.125" style="90" customWidth="1"/>
    <col min="7683" max="7694" width="8" style="90" customWidth="1"/>
    <col min="7695" max="7936" width="9" style="90"/>
    <col min="7937" max="7938" width="9.125" style="90" customWidth="1"/>
    <col min="7939" max="7950" width="8" style="90" customWidth="1"/>
    <col min="7951" max="8192" width="9" style="90"/>
    <col min="8193" max="8194" width="9.125" style="90" customWidth="1"/>
    <col min="8195" max="8206" width="8" style="90" customWidth="1"/>
    <col min="8207" max="8448" width="9" style="90"/>
    <col min="8449" max="8450" width="9.125" style="90" customWidth="1"/>
    <col min="8451" max="8462" width="8" style="90" customWidth="1"/>
    <col min="8463" max="8704" width="9" style="90"/>
    <col min="8705" max="8706" width="9.125" style="90" customWidth="1"/>
    <col min="8707" max="8718" width="8" style="90" customWidth="1"/>
    <col min="8719" max="8960" width="9" style="90"/>
    <col min="8961" max="8962" width="9.125" style="90" customWidth="1"/>
    <col min="8963" max="8974" width="8" style="90" customWidth="1"/>
    <col min="8975" max="9216" width="9" style="90"/>
    <col min="9217" max="9218" width="9.125" style="90" customWidth="1"/>
    <col min="9219" max="9230" width="8" style="90" customWidth="1"/>
    <col min="9231" max="9472" width="9" style="90"/>
    <col min="9473" max="9474" width="9.125" style="90" customWidth="1"/>
    <col min="9475" max="9486" width="8" style="90" customWidth="1"/>
    <col min="9487" max="9728" width="9" style="90"/>
    <col min="9729" max="9730" width="9.125" style="90" customWidth="1"/>
    <col min="9731" max="9742" width="8" style="90" customWidth="1"/>
    <col min="9743" max="9984" width="9" style="90"/>
    <col min="9985" max="9986" width="9.125" style="90" customWidth="1"/>
    <col min="9987" max="9998" width="8" style="90" customWidth="1"/>
    <col min="9999" max="10240" width="9" style="90"/>
    <col min="10241" max="10242" width="9.125" style="90" customWidth="1"/>
    <col min="10243" max="10254" width="8" style="90" customWidth="1"/>
    <col min="10255" max="10496" width="9" style="90"/>
    <col min="10497" max="10498" width="9.125" style="90" customWidth="1"/>
    <col min="10499" max="10510" width="8" style="90" customWidth="1"/>
    <col min="10511" max="10752" width="9" style="90"/>
    <col min="10753" max="10754" width="9.125" style="90" customWidth="1"/>
    <col min="10755" max="10766" width="8" style="90" customWidth="1"/>
    <col min="10767" max="11008" width="9" style="90"/>
    <col min="11009" max="11010" width="9.125" style="90" customWidth="1"/>
    <col min="11011" max="11022" width="8" style="90" customWidth="1"/>
    <col min="11023" max="11264" width="9" style="90"/>
    <col min="11265" max="11266" width="9.125" style="90" customWidth="1"/>
    <col min="11267" max="11278" width="8" style="90" customWidth="1"/>
    <col min="11279" max="11520" width="9" style="90"/>
    <col min="11521" max="11522" width="9.125" style="90" customWidth="1"/>
    <col min="11523" max="11534" width="8" style="90" customWidth="1"/>
    <col min="11535" max="11776" width="9" style="90"/>
    <col min="11777" max="11778" width="9.125" style="90" customWidth="1"/>
    <col min="11779" max="11790" width="8" style="90" customWidth="1"/>
    <col min="11791" max="12032" width="9" style="90"/>
    <col min="12033" max="12034" width="9.125" style="90" customWidth="1"/>
    <col min="12035" max="12046" width="8" style="90" customWidth="1"/>
    <col min="12047" max="12288" width="9" style="90"/>
    <col min="12289" max="12290" width="9.125" style="90" customWidth="1"/>
    <col min="12291" max="12302" width="8" style="90" customWidth="1"/>
    <col min="12303" max="12544" width="9" style="90"/>
    <col min="12545" max="12546" width="9.125" style="90" customWidth="1"/>
    <col min="12547" max="12558" width="8" style="90" customWidth="1"/>
    <col min="12559" max="12800" width="9" style="90"/>
    <col min="12801" max="12802" width="9.125" style="90" customWidth="1"/>
    <col min="12803" max="12814" width="8" style="90" customWidth="1"/>
    <col min="12815" max="13056" width="9" style="90"/>
    <col min="13057" max="13058" width="9.125" style="90" customWidth="1"/>
    <col min="13059" max="13070" width="8" style="90" customWidth="1"/>
    <col min="13071" max="13312" width="9" style="90"/>
    <col min="13313" max="13314" width="9.125" style="90" customWidth="1"/>
    <col min="13315" max="13326" width="8" style="90" customWidth="1"/>
    <col min="13327" max="13568" width="9" style="90"/>
    <col min="13569" max="13570" width="9.125" style="90" customWidth="1"/>
    <col min="13571" max="13582" width="8" style="90" customWidth="1"/>
    <col min="13583" max="13824" width="9" style="90"/>
    <col min="13825" max="13826" width="9.125" style="90" customWidth="1"/>
    <col min="13827" max="13838" width="8" style="90" customWidth="1"/>
    <col min="13839" max="14080" width="9" style="90"/>
    <col min="14081" max="14082" width="9.125" style="90" customWidth="1"/>
    <col min="14083" max="14094" width="8" style="90" customWidth="1"/>
    <col min="14095" max="14336" width="9" style="90"/>
    <col min="14337" max="14338" width="9.125" style="90" customWidth="1"/>
    <col min="14339" max="14350" width="8" style="90" customWidth="1"/>
    <col min="14351" max="14592" width="9" style="90"/>
    <col min="14593" max="14594" width="9.125" style="90" customWidth="1"/>
    <col min="14595" max="14606" width="8" style="90" customWidth="1"/>
    <col min="14607" max="14848" width="9" style="90"/>
    <col min="14849" max="14850" width="9.125" style="90" customWidth="1"/>
    <col min="14851" max="14862" width="8" style="90" customWidth="1"/>
    <col min="14863" max="15104" width="9" style="90"/>
    <col min="15105" max="15106" width="9.125" style="90" customWidth="1"/>
    <col min="15107" max="15118" width="8" style="90" customWidth="1"/>
    <col min="15119" max="15360" width="9" style="90"/>
    <col min="15361" max="15362" width="9.125" style="90" customWidth="1"/>
    <col min="15363" max="15374" width="8" style="90" customWidth="1"/>
    <col min="15375" max="15616" width="9" style="90"/>
    <col min="15617" max="15618" width="9.125" style="90" customWidth="1"/>
    <col min="15619" max="15630" width="8" style="90" customWidth="1"/>
    <col min="15631" max="15872" width="9" style="90"/>
    <col min="15873" max="15874" width="9.125" style="90" customWidth="1"/>
    <col min="15875" max="15886" width="8" style="90" customWidth="1"/>
    <col min="15887" max="16128" width="9" style="90"/>
    <col min="16129" max="16130" width="9.125" style="90" customWidth="1"/>
    <col min="16131" max="16142" width="8" style="90" customWidth="1"/>
    <col min="16143" max="16384" width="9" style="90"/>
  </cols>
  <sheetData>
    <row r="2" spans="1:15" x14ac:dyDescent="0.15">
      <c r="A2" s="90" t="s">
        <v>430</v>
      </c>
    </row>
    <row r="3" spans="1:15" x14ac:dyDescent="0.15">
      <c r="M3" s="278" t="s">
        <v>154</v>
      </c>
      <c r="N3" s="278"/>
    </row>
    <row r="4" spans="1:15" x14ac:dyDescent="0.15">
      <c r="A4" s="3" t="s">
        <v>307</v>
      </c>
      <c r="B4" s="86" t="s">
        <v>431</v>
      </c>
      <c r="C4" s="86" t="s">
        <v>432</v>
      </c>
      <c r="D4" s="86" t="s">
        <v>433</v>
      </c>
      <c r="E4" s="86" t="s">
        <v>434</v>
      </c>
      <c r="F4" s="86" t="s">
        <v>435</v>
      </c>
      <c r="G4" s="86" t="s">
        <v>436</v>
      </c>
      <c r="H4" s="86" t="s">
        <v>437</v>
      </c>
      <c r="I4" s="86" t="s">
        <v>438</v>
      </c>
      <c r="J4" s="86" t="s">
        <v>439</v>
      </c>
      <c r="K4" s="86" t="s">
        <v>440</v>
      </c>
      <c r="L4" s="86" t="s">
        <v>441</v>
      </c>
      <c r="M4" s="86" t="s">
        <v>442</v>
      </c>
      <c r="N4" s="86" t="s">
        <v>443</v>
      </c>
    </row>
    <row r="5" spans="1:15" x14ac:dyDescent="0.15">
      <c r="A5" s="5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6"/>
    </row>
    <row r="6" spans="1:15" x14ac:dyDescent="0.15">
      <c r="A6" s="7" t="s">
        <v>13</v>
      </c>
      <c r="B6" s="253">
        <v>17360</v>
      </c>
      <c r="C6" s="92">
        <v>811</v>
      </c>
      <c r="D6" s="92">
        <v>1154</v>
      </c>
      <c r="E6" s="92">
        <v>1650</v>
      </c>
      <c r="F6" s="92">
        <v>1302</v>
      </c>
      <c r="G6" s="92">
        <v>1561</v>
      </c>
      <c r="H6" s="92">
        <v>1575</v>
      </c>
      <c r="I6" s="92">
        <v>830</v>
      </c>
      <c r="J6" s="92">
        <v>849</v>
      </c>
      <c r="K6" s="92">
        <v>1288</v>
      </c>
      <c r="L6" s="92">
        <v>1549</v>
      </c>
      <c r="M6" s="92">
        <v>3760</v>
      </c>
      <c r="N6" s="93">
        <v>1031</v>
      </c>
      <c r="O6" s="254"/>
    </row>
    <row r="7" spans="1:15" x14ac:dyDescent="0.15">
      <c r="A7" s="7" t="s">
        <v>14</v>
      </c>
      <c r="B7" s="253">
        <v>19067</v>
      </c>
      <c r="C7" s="92">
        <v>817</v>
      </c>
      <c r="D7" s="92">
        <v>1678</v>
      </c>
      <c r="E7" s="92">
        <v>2454</v>
      </c>
      <c r="F7" s="92">
        <v>1449</v>
      </c>
      <c r="G7" s="92">
        <v>1293</v>
      </c>
      <c r="H7" s="92">
        <v>1984</v>
      </c>
      <c r="I7" s="92">
        <v>827</v>
      </c>
      <c r="J7" s="92">
        <v>1099</v>
      </c>
      <c r="K7" s="92">
        <v>1352</v>
      </c>
      <c r="L7" s="92">
        <v>1400</v>
      </c>
      <c r="M7" s="92">
        <v>3831</v>
      </c>
      <c r="N7" s="93">
        <v>883</v>
      </c>
      <c r="O7" s="254"/>
    </row>
    <row r="8" spans="1:15" x14ac:dyDescent="0.15">
      <c r="A8" s="7" t="s">
        <v>15</v>
      </c>
      <c r="B8" s="253">
        <v>17974</v>
      </c>
      <c r="C8" s="92">
        <v>719</v>
      </c>
      <c r="D8" s="92">
        <v>1176</v>
      </c>
      <c r="E8" s="92">
        <v>2037</v>
      </c>
      <c r="F8" s="92">
        <v>1677</v>
      </c>
      <c r="G8" s="92">
        <v>1672</v>
      </c>
      <c r="H8" s="92">
        <v>1032</v>
      </c>
      <c r="I8" s="92">
        <v>652</v>
      </c>
      <c r="J8" s="92">
        <v>927</v>
      </c>
      <c r="K8" s="92">
        <v>1163</v>
      </c>
      <c r="L8" s="92">
        <v>1510</v>
      </c>
      <c r="M8" s="92">
        <v>4203</v>
      </c>
      <c r="N8" s="93">
        <v>1206</v>
      </c>
      <c r="O8" s="254"/>
    </row>
    <row r="9" spans="1:15" x14ac:dyDescent="0.15">
      <c r="A9" s="7" t="s">
        <v>444</v>
      </c>
      <c r="B9" s="253">
        <v>19532</v>
      </c>
      <c r="C9" s="92">
        <v>831</v>
      </c>
      <c r="D9" s="92">
        <v>1178</v>
      </c>
      <c r="E9" s="92">
        <v>1854</v>
      </c>
      <c r="F9" s="92">
        <v>1716</v>
      </c>
      <c r="G9" s="92">
        <v>1971</v>
      </c>
      <c r="H9" s="92">
        <v>2015</v>
      </c>
      <c r="I9" s="92">
        <v>942</v>
      </c>
      <c r="J9" s="92">
        <v>1845</v>
      </c>
      <c r="K9" s="92">
        <v>1077</v>
      </c>
      <c r="L9" s="92">
        <v>1373</v>
      </c>
      <c r="M9" s="92">
        <v>3965</v>
      </c>
      <c r="N9" s="93">
        <v>765</v>
      </c>
      <c r="O9" s="254"/>
    </row>
    <row r="10" spans="1:15" x14ac:dyDescent="0.15">
      <c r="A10" s="7" t="s">
        <v>445</v>
      </c>
      <c r="B10" s="253">
        <v>7393</v>
      </c>
      <c r="C10" s="92">
        <v>810</v>
      </c>
      <c r="D10" s="92">
        <v>795</v>
      </c>
      <c r="E10" s="92">
        <v>805</v>
      </c>
      <c r="F10" s="92">
        <v>128</v>
      </c>
      <c r="G10" s="92">
        <v>0</v>
      </c>
      <c r="H10" s="92">
        <v>368</v>
      </c>
      <c r="I10" s="92">
        <v>495</v>
      </c>
      <c r="J10" s="92">
        <v>550</v>
      </c>
      <c r="K10" s="92">
        <v>777</v>
      </c>
      <c r="L10" s="92">
        <v>925</v>
      </c>
      <c r="M10" s="92">
        <v>1191</v>
      </c>
      <c r="N10" s="93">
        <v>549</v>
      </c>
      <c r="O10" s="254"/>
    </row>
    <row r="11" spans="1:15" x14ac:dyDescent="0.15">
      <c r="A11" s="28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29"/>
    </row>
    <row r="12" spans="1:15" x14ac:dyDescent="0.15">
      <c r="A12" s="134" t="s">
        <v>482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5" x14ac:dyDescent="0.15">
      <c r="A13" s="90" t="s">
        <v>446</v>
      </c>
    </row>
    <row r="16" spans="1:15" x14ac:dyDescent="0.15">
      <c r="A16" s="90" t="s">
        <v>447</v>
      </c>
    </row>
    <row r="17" spans="1:16" x14ac:dyDescent="0.15">
      <c r="M17" s="122"/>
      <c r="N17" s="278" t="s">
        <v>154</v>
      </c>
      <c r="O17" s="278"/>
    </row>
    <row r="18" spans="1:16" s="255" customFormat="1" x14ac:dyDescent="0.15">
      <c r="A18" s="172" t="s">
        <v>307</v>
      </c>
      <c r="B18" s="172"/>
      <c r="C18" s="173" t="s">
        <v>431</v>
      </c>
      <c r="D18" s="173" t="s">
        <v>432</v>
      </c>
      <c r="E18" s="173" t="s">
        <v>433</v>
      </c>
      <c r="F18" s="173" t="s">
        <v>434</v>
      </c>
      <c r="G18" s="173" t="s">
        <v>435</v>
      </c>
      <c r="H18" s="173" t="s">
        <v>436</v>
      </c>
      <c r="I18" s="173" t="s">
        <v>437</v>
      </c>
      <c r="J18" s="173" t="s">
        <v>438</v>
      </c>
      <c r="K18" s="173" t="s">
        <v>439</v>
      </c>
      <c r="L18" s="173" t="s">
        <v>440</v>
      </c>
      <c r="M18" s="173" t="s">
        <v>441</v>
      </c>
      <c r="N18" s="173" t="s">
        <v>442</v>
      </c>
      <c r="O18" s="173" t="s">
        <v>443</v>
      </c>
    </row>
    <row r="19" spans="1:16" s="255" customFormat="1" x14ac:dyDescent="0.15">
      <c r="A19" s="256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257"/>
    </row>
    <row r="20" spans="1:16" s="255" customFormat="1" ht="13.15" customHeight="1" x14ac:dyDescent="0.15">
      <c r="A20" s="258" t="s">
        <v>13</v>
      </c>
      <c r="B20" s="259" t="s">
        <v>448</v>
      </c>
      <c r="C20" s="260">
        <f>SUM(D20:O20)</f>
        <v>13839</v>
      </c>
      <c r="D20" s="168">
        <v>709</v>
      </c>
      <c r="E20" s="168">
        <v>1388</v>
      </c>
      <c r="F20" s="168">
        <v>978</v>
      </c>
      <c r="G20" s="168">
        <v>1572</v>
      </c>
      <c r="H20" s="168">
        <v>909</v>
      </c>
      <c r="I20" s="168">
        <v>1185</v>
      </c>
      <c r="J20" s="168">
        <v>687</v>
      </c>
      <c r="K20" s="168">
        <v>1445</v>
      </c>
      <c r="L20" s="168">
        <v>766</v>
      </c>
      <c r="M20" s="168">
        <v>1030</v>
      </c>
      <c r="N20" s="168">
        <v>2185</v>
      </c>
      <c r="O20" s="257">
        <v>985</v>
      </c>
      <c r="P20" s="261"/>
    </row>
    <row r="21" spans="1:16" s="255" customFormat="1" ht="13.15" customHeight="1" x14ac:dyDescent="0.15">
      <c r="A21" s="258"/>
      <c r="B21" s="262" t="s">
        <v>449</v>
      </c>
      <c r="C21" s="260">
        <v>-8780</v>
      </c>
      <c r="D21" s="168">
        <v>-499</v>
      </c>
      <c r="E21" s="168">
        <v>-1136</v>
      </c>
      <c r="F21" s="168">
        <v>-689</v>
      </c>
      <c r="G21" s="168">
        <v>-552</v>
      </c>
      <c r="H21" s="168">
        <v>-773</v>
      </c>
      <c r="I21" s="168">
        <v>-1071</v>
      </c>
      <c r="J21" s="168">
        <v>-465</v>
      </c>
      <c r="K21" s="168">
        <v>-966</v>
      </c>
      <c r="L21" s="168">
        <v>-624</v>
      </c>
      <c r="M21" s="168">
        <v>-766</v>
      </c>
      <c r="N21" s="168">
        <v>-730</v>
      </c>
      <c r="O21" s="257">
        <v>-509</v>
      </c>
      <c r="P21" s="261"/>
    </row>
    <row r="22" spans="1:16" s="255" customFormat="1" ht="13.15" customHeight="1" x14ac:dyDescent="0.15">
      <c r="A22" s="258"/>
      <c r="B22" s="263"/>
      <c r="C22" s="260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257"/>
      <c r="P22" s="261"/>
    </row>
    <row r="23" spans="1:16" s="255" customFormat="1" ht="13.15" customHeight="1" x14ac:dyDescent="0.15">
      <c r="A23" s="258" t="s">
        <v>14</v>
      </c>
      <c r="B23" s="259" t="s">
        <v>448</v>
      </c>
      <c r="C23" s="260">
        <f t="shared" ref="C23:C32" si="0">SUM(D23:O23)</f>
        <v>16186</v>
      </c>
      <c r="D23" s="168">
        <v>917</v>
      </c>
      <c r="E23" s="168">
        <v>1587</v>
      </c>
      <c r="F23" s="168">
        <v>1367</v>
      </c>
      <c r="G23" s="168">
        <v>1974</v>
      </c>
      <c r="H23" s="168">
        <v>1218</v>
      </c>
      <c r="I23" s="168">
        <v>1356</v>
      </c>
      <c r="J23" s="168">
        <v>1217</v>
      </c>
      <c r="K23" s="168">
        <v>1550</v>
      </c>
      <c r="L23" s="168">
        <v>1317</v>
      </c>
      <c r="M23" s="168">
        <v>1342</v>
      </c>
      <c r="N23" s="168">
        <v>1641</v>
      </c>
      <c r="O23" s="257">
        <v>700</v>
      </c>
      <c r="P23" s="261"/>
    </row>
    <row r="24" spans="1:16" s="255" customFormat="1" ht="13.15" customHeight="1" x14ac:dyDescent="0.15">
      <c r="A24" s="258"/>
      <c r="B24" s="262" t="s">
        <v>449</v>
      </c>
      <c r="C24" s="260">
        <v>-10154</v>
      </c>
      <c r="D24" s="168">
        <v>-590</v>
      </c>
      <c r="E24" s="168">
        <v>-1335</v>
      </c>
      <c r="F24" s="168">
        <v>-971</v>
      </c>
      <c r="G24" s="168">
        <v>-777</v>
      </c>
      <c r="H24" s="168">
        <v>-769</v>
      </c>
      <c r="I24" s="168">
        <v>-1062</v>
      </c>
      <c r="J24" s="168">
        <v>-531</v>
      </c>
      <c r="K24" s="168">
        <v>-737</v>
      </c>
      <c r="L24" s="168">
        <v>-709</v>
      </c>
      <c r="M24" s="168">
        <v>-1116</v>
      </c>
      <c r="N24" s="168">
        <v>-1080</v>
      </c>
      <c r="O24" s="257">
        <v>-477</v>
      </c>
      <c r="P24" s="261"/>
    </row>
    <row r="25" spans="1:16" s="255" customFormat="1" ht="13.15" customHeight="1" x14ac:dyDescent="0.15">
      <c r="A25" s="258"/>
      <c r="B25" s="263"/>
      <c r="C25" s="260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257"/>
      <c r="P25" s="261"/>
    </row>
    <row r="26" spans="1:16" s="255" customFormat="1" ht="13.15" customHeight="1" x14ac:dyDescent="0.15">
      <c r="A26" s="258" t="s">
        <v>15</v>
      </c>
      <c r="B26" s="259" t="s">
        <v>448</v>
      </c>
      <c r="C26" s="260">
        <f t="shared" si="0"/>
        <v>13864</v>
      </c>
      <c r="D26" s="168">
        <v>594</v>
      </c>
      <c r="E26" s="168">
        <v>817</v>
      </c>
      <c r="F26" s="168">
        <v>1293</v>
      </c>
      <c r="G26" s="168">
        <v>2107</v>
      </c>
      <c r="H26" s="168">
        <v>1079</v>
      </c>
      <c r="I26" s="168">
        <v>693</v>
      </c>
      <c r="J26" s="168">
        <v>768</v>
      </c>
      <c r="K26" s="168">
        <v>1000</v>
      </c>
      <c r="L26" s="168">
        <v>1219</v>
      </c>
      <c r="M26" s="168">
        <v>1135</v>
      </c>
      <c r="N26" s="168">
        <v>2133</v>
      </c>
      <c r="O26" s="257">
        <v>1026</v>
      </c>
      <c r="P26" s="261"/>
    </row>
    <row r="27" spans="1:16" s="255" customFormat="1" ht="13.15" customHeight="1" x14ac:dyDescent="0.15">
      <c r="A27" s="258"/>
      <c r="B27" s="262" t="s">
        <v>449</v>
      </c>
      <c r="C27" s="260">
        <v>-8197</v>
      </c>
      <c r="D27" s="168">
        <v>-400</v>
      </c>
      <c r="E27" s="168">
        <v>-636</v>
      </c>
      <c r="F27" s="168">
        <v>-830</v>
      </c>
      <c r="G27" s="168">
        <v>-897</v>
      </c>
      <c r="H27" s="168">
        <v>-742</v>
      </c>
      <c r="I27" s="168">
        <v>-513</v>
      </c>
      <c r="J27" s="168">
        <v>-424</v>
      </c>
      <c r="K27" s="168">
        <v>-515</v>
      </c>
      <c r="L27" s="168">
        <v>-680</v>
      </c>
      <c r="M27" s="168">
        <v>-814</v>
      </c>
      <c r="N27" s="168">
        <v>-1191</v>
      </c>
      <c r="O27" s="257">
        <v>-555</v>
      </c>
      <c r="P27" s="261"/>
    </row>
    <row r="28" spans="1:16" s="255" customFormat="1" ht="13.15" customHeight="1" x14ac:dyDescent="0.15">
      <c r="A28" s="258"/>
      <c r="B28" s="263"/>
      <c r="C28" s="260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257"/>
      <c r="P28" s="261"/>
    </row>
    <row r="29" spans="1:16" s="255" customFormat="1" ht="13.15" customHeight="1" x14ac:dyDescent="0.15">
      <c r="A29" s="258" t="s">
        <v>450</v>
      </c>
      <c r="B29" s="259" t="s">
        <v>448</v>
      </c>
      <c r="C29" s="260">
        <f t="shared" si="0"/>
        <v>17672</v>
      </c>
      <c r="D29" s="168">
        <v>1082</v>
      </c>
      <c r="E29" s="168">
        <v>1318</v>
      </c>
      <c r="F29" s="168">
        <v>1607</v>
      </c>
      <c r="G29" s="168">
        <v>2260</v>
      </c>
      <c r="H29" s="168">
        <v>1493</v>
      </c>
      <c r="I29" s="168">
        <v>1250</v>
      </c>
      <c r="J29" s="168">
        <v>887</v>
      </c>
      <c r="K29" s="168">
        <v>2661</v>
      </c>
      <c r="L29" s="168">
        <v>1041</v>
      </c>
      <c r="M29" s="168">
        <v>1019</v>
      </c>
      <c r="N29" s="168">
        <v>2200</v>
      </c>
      <c r="O29" s="257">
        <v>854</v>
      </c>
      <c r="P29" s="261"/>
    </row>
    <row r="30" spans="1:16" s="255" customFormat="1" ht="13.15" customHeight="1" x14ac:dyDescent="0.15">
      <c r="A30" s="258"/>
      <c r="B30" s="262" t="s">
        <v>449</v>
      </c>
      <c r="C30" s="260">
        <v>-10647</v>
      </c>
      <c r="D30" s="168">
        <v>-570</v>
      </c>
      <c r="E30" s="168">
        <v>-910</v>
      </c>
      <c r="F30" s="168">
        <v>-985</v>
      </c>
      <c r="G30" s="168">
        <v>-1046</v>
      </c>
      <c r="H30" s="168">
        <v>-1109</v>
      </c>
      <c r="I30" s="168">
        <v>-1007</v>
      </c>
      <c r="J30" s="168">
        <v>-498</v>
      </c>
      <c r="K30" s="168">
        <v>-1510</v>
      </c>
      <c r="L30" s="168">
        <v>-605</v>
      </c>
      <c r="M30" s="168">
        <v>-687</v>
      </c>
      <c r="N30" s="168">
        <v>-1141</v>
      </c>
      <c r="O30" s="257">
        <v>-579</v>
      </c>
      <c r="P30" s="261"/>
    </row>
    <row r="31" spans="1:16" s="255" customFormat="1" ht="13.15" customHeight="1" x14ac:dyDescent="0.15">
      <c r="A31" s="258"/>
      <c r="B31" s="263"/>
      <c r="C31" s="260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257"/>
      <c r="P31" s="261"/>
    </row>
    <row r="32" spans="1:16" s="255" customFormat="1" ht="13.15" customHeight="1" x14ac:dyDescent="0.15">
      <c r="A32" s="258" t="s">
        <v>445</v>
      </c>
      <c r="B32" s="259" t="s">
        <v>448</v>
      </c>
      <c r="C32" s="260">
        <f t="shared" si="0"/>
        <v>6128</v>
      </c>
      <c r="D32" s="168">
        <v>967</v>
      </c>
      <c r="E32" s="168">
        <v>605</v>
      </c>
      <c r="F32" s="168">
        <v>678</v>
      </c>
      <c r="G32" s="168">
        <v>95</v>
      </c>
      <c r="H32" s="168">
        <v>0</v>
      </c>
      <c r="I32" s="168">
        <v>308</v>
      </c>
      <c r="J32" s="168">
        <v>216</v>
      </c>
      <c r="K32" s="168">
        <v>342</v>
      </c>
      <c r="L32" s="168">
        <v>854</v>
      </c>
      <c r="M32" s="168">
        <v>826</v>
      </c>
      <c r="N32" s="168">
        <v>776</v>
      </c>
      <c r="O32" s="257">
        <v>461</v>
      </c>
      <c r="P32" s="261"/>
    </row>
    <row r="33" spans="1:16" s="255" customFormat="1" ht="13.15" customHeight="1" x14ac:dyDescent="0.15">
      <c r="A33" s="258"/>
      <c r="B33" s="262" t="s">
        <v>449</v>
      </c>
      <c r="C33" s="260">
        <v>-3735</v>
      </c>
      <c r="D33" s="168">
        <v>-501</v>
      </c>
      <c r="E33" s="168">
        <v>-317</v>
      </c>
      <c r="F33" s="168">
        <v>-419</v>
      </c>
      <c r="G33" s="168">
        <v>-35</v>
      </c>
      <c r="H33" s="159" t="s">
        <v>480</v>
      </c>
      <c r="I33" s="168">
        <v>-208</v>
      </c>
      <c r="J33" s="168">
        <v>-137</v>
      </c>
      <c r="K33" s="168">
        <v>-171</v>
      </c>
      <c r="L33" s="168">
        <v>-498</v>
      </c>
      <c r="M33" s="168">
        <v>-623</v>
      </c>
      <c r="N33" s="168">
        <v>-579</v>
      </c>
      <c r="O33" s="257">
        <v>-247</v>
      </c>
      <c r="P33" s="261"/>
    </row>
    <row r="34" spans="1:16" s="255" customFormat="1" x14ac:dyDescent="0.15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6"/>
    </row>
    <row r="35" spans="1:16" s="255" customFormat="1" x14ac:dyDescent="0.15">
      <c r="A35" s="255" t="s">
        <v>446</v>
      </c>
    </row>
    <row r="36" spans="1:16" s="255" customFormat="1" x14ac:dyDescent="0.15">
      <c r="A36" s="267" t="s">
        <v>451</v>
      </c>
      <c r="B36" s="168"/>
      <c r="C36" s="2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</row>
    <row r="37" spans="1:16" s="255" customFormat="1" x14ac:dyDescent="0.15">
      <c r="A37" s="268" t="s">
        <v>483</v>
      </c>
      <c r="B37" s="168"/>
      <c r="C37" s="2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  <row r="38" spans="1:16" s="255" customFormat="1" x14ac:dyDescent="0.15">
      <c r="A38" s="269" t="s">
        <v>484</v>
      </c>
      <c r="B38" s="168"/>
      <c r="C38" s="269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</row>
    <row r="39" spans="1:16" ht="12.75" customHeight="1" x14ac:dyDescent="0.15"/>
    <row r="40" spans="1:16" ht="12.75" customHeight="1" x14ac:dyDescent="0.15"/>
    <row r="41" spans="1:16" x14ac:dyDescent="0.15">
      <c r="A41" s="90" t="s">
        <v>452</v>
      </c>
    </row>
    <row r="42" spans="1:16" x14ac:dyDescent="0.15">
      <c r="M42" s="278" t="s">
        <v>154</v>
      </c>
      <c r="N42" s="278"/>
    </row>
    <row r="43" spans="1:16" x14ac:dyDescent="0.15">
      <c r="A43" s="3" t="s">
        <v>307</v>
      </c>
      <c r="B43" s="86" t="s">
        <v>431</v>
      </c>
      <c r="C43" s="86" t="s">
        <v>432</v>
      </c>
      <c r="D43" s="86" t="s">
        <v>433</v>
      </c>
      <c r="E43" s="86" t="s">
        <v>434</v>
      </c>
      <c r="F43" s="86" t="s">
        <v>435</v>
      </c>
      <c r="G43" s="86" t="s">
        <v>436</v>
      </c>
      <c r="H43" s="86" t="s">
        <v>437</v>
      </c>
      <c r="I43" s="86" t="s">
        <v>438</v>
      </c>
      <c r="J43" s="86" t="s">
        <v>439</v>
      </c>
      <c r="K43" s="86" t="s">
        <v>440</v>
      </c>
      <c r="L43" s="86" t="s">
        <v>441</v>
      </c>
      <c r="M43" s="86" t="s">
        <v>442</v>
      </c>
      <c r="N43" s="86" t="s">
        <v>443</v>
      </c>
    </row>
    <row r="44" spans="1:16" x14ac:dyDescent="0.15">
      <c r="A44" s="5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6"/>
    </row>
    <row r="45" spans="1:16" x14ac:dyDescent="0.15">
      <c r="A45" s="7" t="s">
        <v>13</v>
      </c>
      <c r="B45" s="92">
        <v>92458</v>
      </c>
      <c r="C45" s="92">
        <v>4809</v>
      </c>
      <c r="D45" s="92">
        <v>2982</v>
      </c>
      <c r="E45" s="92">
        <v>8033</v>
      </c>
      <c r="F45" s="92">
        <v>7715</v>
      </c>
      <c r="G45" s="92">
        <v>12215</v>
      </c>
      <c r="H45" s="92">
        <v>10618</v>
      </c>
      <c r="I45" s="92">
        <v>18486</v>
      </c>
      <c r="J45" s="92">
        <v>7797</v>
      </c>
      <c r="K45" s="92">
        <v>5245</v>
      </c>
      <c r="L45" s="92">
        <v>6994</v>
      </c>
      <c r="M45" s="92">
        <v>4381</v>
      </c>
      <c r="N45" s="93">
        <v>3183</v>
      </c>
    </row>
    <row r="46" spans="1:16" x14ac:dyDescent="0.15">
      <c r="A46" s="7" t="s">
        <v>14</v>
      </c>
      <c r="B46" s="92">
        <v>76657</v>
      </c>
      <c r="C46" s="92">
        <v>2670</v>
      </c>
      <c r="D46" s="92">
        <v>2374</v>
      </c>
      <c r="E46" s="92">
        <v>6217</v>
      </c>
      <c r="F46" s="92">
        <v>7898</v>
      </c>
      <c r="G46" s="92">
        <v>11848</v>
      </c>
      <c r="H46" s="92">
        <v>9125</v>
      </c>
      <c r="I46" s="92">
        <v>10501</v>
      </c>
      <c r="J46" s="92">
        <v>8075</v>
      </c>
      <c r="K46" s="92">
        <v>5855</v>
      </c>
      <c r="L46" s="92">
        <v>4872</v>
      </c>
      <c r="M46" s="92">
        <v>3820</v>
      </c>
      <c r="N46" s="93">
        <v>3402</v>
      </c>
      <c r="O46" s="270"/>
    </row>
    <row r="47" spans="1:16" x14ac:dyDescent="0.15">
      <c r="A47" s="7" t="s">
        <v>15</v>
      </c>
      <c r="B47" s="92">
        <v>74765</v>
      </c>
      <c r="C47" s="92">
        <v>3009</v>
      </c>
      <c r="D47" s="92">
        <v>3528</v>
      </c>
      <c r="E47" s="92">
        <v>6851</v>
      </c>
      <c r="F47" s="92">
        <v>7685</v>
      </c>
      <c r="G47" s="92">
        <v>9684</v>
      </c>
      <c r="H47" s="92">
        <v>10168</v>
      </c>
      <c r="I47" s="92">
        <v>7255</v>
      </c>
      <c r="J47" s="92">
        <v>7506</v>
      </c>
      <c r="K47" s="92">
        <v>4157</v>
      </c>
      <c r="L47" s="92">
        <v>6262</v>
      </c>
      <c r="M47" s="92">
        <v>5139</v>
      </c>
      <c r="N47" s="93">
        <v>3521</v>
      </c>
      <c r="O47" s="270"/>
    </row>
    <row r="48" spans="1:16" x14ac:dyDescent="0.15">
      <c r="A48" s="7" t="s">
        <v>453</v>
      </c>
      <c r="B48" s="92">
        <v>76397</v>
      </c>
      <c r="C48" s="92">
        <v>2266</v>
      </c>
      <c r="D48" s="92">
        <v>0</v>
      </c>
      <c r="E48" s="92">
        <v>5109</v>
      </c>
      <c r="F48" s="92">
        <v>6923</v>
      </c>
      <c r="G48" s="92">
        <v>11342</v>
      </c>
      <c r="H48" s="92">
        <v>10377</v>
      </c>
      <c r="I48" s="92">
        <v>11014</v>
      </c>
      <c r="J48" s="92">
        <v>9289</v>
      </c>
      <c r="K48" s="92">
        <v>5614</v>
      </c>
      <c r="L48" s="92">
        <v>5901</v>
      </c>
      <c r="M48" s="92">
        <v>5738</v>
      </c>
      <c r="N48" s="93">
        <v>2824</v>
      </c>
      <c r="O48" s="270"/>
    </row>
    <row r="49" spans="1:15" x14ac:dyDescent="0.15">
      <c r="A49" s="7" t="s">
        <v>445</v>
      </c>
      <c r="B49" s="92">
        <v>75065</v>
      </c>
      <c r="C49" s="92">
        <v>4095</v>
      </c>
      <c r="D49" s="92">
        <v>3166</v>
      </c>
      <c r="E49" s="92">
        <v>4534</v>
      </c>
      <c r="F49" s="92">
        <v>1118</v>
      </c>
      <c r="G49" s="92">
        <v>0</v>
      </c>
      <c r="H49" s="92">
        <v>14217</v>
      </c>
      <c r="I49" s="92">
        <v>12445</v>
      </c>
      <c r="J49" s="92">
        <v>8745</v>
      </c>
      <c r="K49" s="92">
        <v>7404</v>
      </c>
      <c r="L49" s="92">
        <v>7365</v>
      </c>
      <c r="M49" s="92">
        <v>7781</v>
      </c>
      <c r="N49" s="93">
        <v>4195</v>
      </c>
      <c r="O49" s="270"/>
    </row>
    <row r="50" spans="1:15" x14ac:dyDescent="0.15">
      <c r="A50" s="28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29"/>
    </row>
    <row r="51" spans="1:15" x14ac:dyDescent="0.15">
      <c r="A51" s="90" t="s">
        <v>454</v>
      </c>
    </row>
    <row r="52" spans="1:15" x14ac:dyDescent="0.15">
      <c r="A52" s="90" t="s">
        <v>485</v>
      </c>
    </row>
    <row r="53" spans="1:15" x14ac:dyDescent="0.15">
      <c r="A53" s="90" t="s">
        <v>486</v>
      </c>
    </row>
    <row r="56" spans="1:15" x14ac:dyDescent="0.15">
      <c r="A56" s="90" t="s">
        <v>455</v>
      </c>
    </row>
    <row r="57" spans="1:15" x14ac:dyDescent="0.15">
      <c r="M57" s="278" t="s">
        <v>154</v>
      </c>
      <c r="N57" s="278"/>
    </row>
    <row r="58" spans="1:15" x14ac:dyDescent="0.15">
      <c r="A58" s="3" t="s">
        <v>307</v>
      </c>
      <c r="B58" s="86" t="s">
        <v>431</v>
      </c>
      <c r="C58" s="86" t="s">
        <v>432</v>
      </c>
      <c r="D58" s="86" t="s">
        <v>433</v>
      </c>
      <c r="E58" s="86" t="s">
        <v>434</v>
      </c>
      <c r="F58" s="86" t="s">
        <v>435</v>
      </c>
      <c r="G58" s="86" t="s">
        <v>436</v>
      </c>
      <c r="H58" s="86" t="s">
        <v>437</v>
      </c>
      <c r="I58" s="86" t="s">
        <v>438</v>
      </c>
      <c r="J58" s="86" t="s">
        <v>439</v>
      </c>
      <c r="K58" s="86" t="s">
        <v>440</v>
      </c>
      <c r="L58" s="86" t="s">
        <v>441</v>
      </c>
      <c r="M58" s="86" t="s">
        <v>442</v>
      </c>
      <c r="N58" s="86" t="s">
        <v>443</v>
      </c>
    </row>
    <row r="59" spans="1:15" x14ac:dyDescent="0.15">
      <c r="A59" s="5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6"/>
    </row>
    <row r="60" spans="1:15" x14ac:dyDescent="0.15">
      <c r="A60" s="7" t="s">
        <v>13</v>
      </c>
      <c r="B60" s="92">
        <v>409985</v>
      </c>
      <c r="C60" s="92">
        <v>8015</v>
      </c>
      <c r="D60" s="92">
        <v>8615</v>
      </c>
      <c r="E60" s="92">
        <v>9606</v>
      </c>
      <c r="F60" s="92">
        <v>11105</v>
      </c>
      <c r="G60" s="19">
        <v>15634</v>
      </c>
      <c r="H60" s="92">
        <v>12718</v>
      </c>
      <c r="I60" s="92">
        <v>63291</v>
      </c>
      <c r="J60" s="92">
        <v>110334</v>
      </c>
      <c r="K60" s="92">
        <v>52621</v>
      </c>
      <c r="L60" s="92">
        <v>56204</v>
      </c>
      <c r="M60" s="92">
        <v>42330</v>
      </c>
      <c r="N60" s="93">
        <v>19512</v>
      </c>
    </row>
    <row r="61" spans="1:15" x14ac:dyDescent="0.15">
      <c r="A61" s="7" t="s">
        <v>14</v>
      </c>
      <c r="B61" s="92">
        <v>426208</v>
      </c>
      <c r="C61" s="179">
        <v>25020</v>
      </c>
      <c r="D61" s="179">
        <v>20186</v>
      </c>
      <c r="E61" s="179">
        <v>32538</v>
      </c>
      <c r="F61" s="179">
        <v>28042</v>
      </c>
      <c r="G61" s="179">
        <v>41111</v>
      </c>
      <c r="H61" s="179">
        <v>29223</v>
      </c>
      <c r="I61" s="179">
        <v>45916</v>
      </c>
      <c r="J61" s="179">
        <v>76259</v>
      </c>
      <c r="K61" s="179">
        <v>31163</v>
      </c>
      <c r="L61" s="179">
        <v>49180</v>
      </c>
      <c r="M61" s="179">
        <v>34115</v>
      </c>
      <c r="N61" s="180">
        <v>13455</v>
      </c>
      <c r="O61" s="270"/>
    </row>
    <row r="62" spans="1:15" x14ac:dyDescent="0.15">
      <c r="A62" s="7" t="s">
        <v>15</v>
      </c>
      <c r="B62" s="92">
        <v>443721</v>
      </c>
      <c r="C62" s="179">
        <v>19540</v>
      </c>
      <c r="D62" s="179">
        <v>21262</v>
      </c>
      <c r="E62" s="179">
        <v>26631</v>
      </c>
      <c r="F62" s="179">
        <v>30570</v>
      </c>
      <c r="G62" s="179">
        <v>41687</v>
      </c>
      <c r="H62" s="179">
        <v>29513</v>
      </c>
      <c r="I62" s="179">
        <v>48780</v>
      </c>
      <c r="J62" s="179">
        <v>81132</v>
      </c>
      <c r="K62" s="179">
        <v>41683</v>
      </c>
      <c r="L62" s="179">
        <v>42240</v>
      </c>
      <c r="M62" s="179">
        <v>41082</v>
      </c>
      <c r="N62" s="180">
        <v>19601</v>
      </c>
      <c r="O62" s="270"/>
    </row>
    <row r="63" spans="1:15" x14ac:dyDescent="0.15">
      <c r="A63" s="7" t="s">
        <v>453</v>
      </c>
      <c r="B63" s="92">
        <v>506751</v>
      </c>
      <c r="C63" s="92">
        <v>26523</v>
      </c>
      <c r="D63" s="92">
        <v>29515</v>
      </c>
      <c r="E63" s="92">
        <v>40688</v>
      </c>
      <c r="F63" s="92">
        <v>41484</v>
      </c>
      <c r="G63" s="92">
        <v>53403</v>
      </c>
      <c r="H63" s="92">
        <v>32464</v>
      </c>
      <c r="I63" s="92">
        <v>51788</v>
      </c>
      <c r="J63" s="92">
        <v>84655</v>
      </c>
      <c r="K63" s="92">
        <v>42372</v>
      </c>
      <c r="L63" s="92">
        <v>52805</v>
      </c>
      <c r="M63" s="92">
        <v>35447</v>
      </c>
      <c r="N63" s="93">
        <v>15607</v>
      </c>
      <c r="O63" s="270"/>
    </row>
    <row r="64" spans="1:15" x14ac:dyDescent="0.15">
      <c r="A64" s="7" t="s">
        <v>445</v>
      </c>
      <c r="B64" s="92">
        <v>242263</v>
      </c>
      <c r="C64" s="92">
        <v>28832</v>
      </c>
      <c r="D64" s="92">
        <v>23305</v>
      </c>
      <c r="E64" s="92">
        <v>0</v>
      </c>
      <c r="F64" s="92">
        <v>0</v>
      </c>
      <c r="G64" s="92">
        <v>0</v>
      </c>
      <c r="H64" s="92">
        <v>15049</v>
      </c>
      <c r="I64" s="92">
        <v>19698</v>
      </c>
      <c r="J64" s="92">
        <v>28061</v>
      </c>
      <c r="K64" s="92">
        <v>20633</v>
      </c>
      <c r="L64" s="92">
        <v>43765</v>
      </c>
      <c r="M64" s="92">
        <v>46298</v>
      </c>
      <c r="N64" s="93">
        <v>16622</v>
      </c>
      <c r="O64" s="270"/>
    </row>
    <row r="65" spans="1:14" x14ac:dyDescent="0.15">
      <c r="A65" s="28"/>
      <c r="B65" s="271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29"/>
    </row>
    <row r="66" spans="1:14" x14ac:dyDescent="0.15">
      <c r="A66" s="90" t="s">
        <v>456</v>
      </c>
    </row>
    <row r="67" spans="1:14" x14ac:dyDescent="0.15">
      <c r="A67" s="134" t="s">
        <v>487</v>
      </c>
      <c r="B67" s="19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</row>
  </sheetData>
  <mergeCells count="4">
    <mergeCell ref="M3:N3"/>
    <mergeCell ref="N17:O17"/>
    <mergeCell ref="M42:N42"/>
    <mergeCell ref="M57:N57"/>
  </mergeCells>
  <phoneticPr fontId="3"/>
  <pageMargins left="0.70866141732283472" right="0.70866141732283472" top="1.2598425196850394" bottom="0.74803149606299213" header="0.86614173228346458" footer="0.31496062992125984"/>
  <pageSetup paperSize="9" scale="6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6"/>
  <sheetViews>
    <sheetView view="pageBreakPreview" topLeftCell="A10" zoomScale="115" zoomScaleNormal="100" zoomScaleSheetLayoutView="115" workbookViewId="0">
      <selection activeCell="F15" sqref="F15"/>
    </sheetView>
  </sheetViews>
  <sheetFormatPr defaultRowHeight="13.5" x14ac:dyDescent="0.15"/>
  <cols>
    <col min="1" max="1" width="9.625" style="90" customWidth="1"/>
    <col min="2" max="2" width="8.375" style="90" bestFit="1" customWidth="1"/>
    <col min="3" max="3" width="5.375" style="90" bestFit="1" customWidth="1"/>
    <col min="4" max="5" width="9.75" style="90" bestFit="1" customWidth="1"/>
    <col min="6" max="8" width="6.625" style="90" customWidth="1"/>
    <col min="9" max="14" width="5.125" style="90" bestFit="1" customWidth="1"/>
    <col min="15" max="20" width="4.5" style="90" bestFit="1" customWidth="1"/>
    <col min="21" max="21" width="7.875" style="90" customWidth="1"/>
    <col min="22" max="24" width="4.75" style="90" customWidth="1"/>
    <col min="25" max="25" width="11.25" style="90" customWidth="1"/>
    <col min="26" max="255" width="9" style="90"/>
    <col min="256" max="256" width="5.25" style="90" customWidth="1"/>
    <col min="257" max="259" width="9.625" style="90" customWidth="1"/>
    <col min="260" max="260" width="7.125" style="90" customWidth="1"/>
    <col min="261" max="265" width="6.625" style="90" customWidth="1"/>
    <col min="266" max="266" width="7.125" style="90" customWidth="1"/>
    <col min="267" max="268" width="6.625" style="90" customWidth="1"/>
    <col min="269" max="280" width="4.75" style="90" customWidth="1"/>
    <col min="281" max="281" width="11.25" style="90" customWidth="1"/>
    <col min="282" max="511" width="9" style="90"/>
    <col min="512" max="512" width="5.25" style="90" customWidth="1"/>
    <col min="513" max="515" width="9.625" style="90" customWidth="1"/>
    <col min="516" max="516" width="7.125" style="90" customWidth="1"/>
    <col min="517" max="521" width="6.625" style="90" customWidth="1"/>
    <col min="522" max="522" width="7.125" style="90" customWidth="1"/>
    <col min="523" max="524" width="6.625" style="90" customWidth="1"/>
    <col min="525" max="536" width="4.75" style="90" customWidth="1"/>
    <col min="537" max="537" width="11.25" style="90" customWidth="1"/>
    <col min="538" max="767" width="9" style="90"/>
    <col min="768" max="768" width="5.25" style="90" customWidth="1"/>
    <col min="769" max="771" width="9.625" style="90" customWidth="1"/>
    <col min="772" max="772" width="7.125" style="90" customWidth="1"/>
    <col min="773" max="777" width="6.625" style="90" customWidth="1"/>
    <col min="778" max="778" width="7.125" style="90" customWidth="1"/>
    <col min="779" max="780" width="6.625" style="90" customWidth="1"/>
    <col min="781" max="792" width="4.75" style="90" customWidth="1"/>
    <col min="793" max="793" width="11.25" style="90" customWidth="1"/>
    <col min="794" max="1023" width="9" style="90"/>
    <col min="1024" max="1024" width="5.25" style="90" customWidth="1"/>
    <col min="1025" max="1027" width="9.625" style="90" customWidth="1"/>
    <col min="1028" max="1028" width="7.125" style="90" customWidth="1"/>
    <col min="1029" max="1033" width="6.625" style="90" customWidth="1"/>
    <col min="1034" max="1034" width="7.125" style="90" customWidth="1"/>
    <col min="1035" max="1036" width="6.625" style="90" customWidth="1"/>
    <col min="1037" max="1048" width="4.75" style="90" customWidth="1"/>
    <col min="1049" max="1049" width="11.25" style="90" customWidth="1"/>
    <col min="1050" max="1279" width="9" style="90"/>
    <col min="1280" max="1280" width="5.25" style="90" customWidth="1"/>
    <col min="1281" max="1283" width="9.625" style="90" customWidth="1"/>
    <col min="1284" max="1284" width="7.125" style="90" customWidth="1"/>
    <col min="1285" max="1289" width="6.625" style="90" customWidth="1"/>
    <col min="1290" max="1290" width="7.125" style="90" customWidth="1"/>
    <col min="1291" max="1292" width="6.625" style="90" customWidth="1"/>
    <col min="1293" max="1304" width="4.75" style="90" customWidth="1"/>
    <col min="1305" max="1305" width="11.25" style="90" customWidth="1"/>
    <col min="1306" max="1535" width="9" style="90"/>
    <col min="1536" max="1536" width="5.25" style="90" customWidth="1"/>
    <col min="1537" max="1539" width="9.625" style="90" customWidth="1"/>
    <col min="1540" max="1540" width="7.125" style="90" customWidth="1"/>
    <col min="1541" max="1545" width="6.625" style="90" customWidth="1"/>
    <col min="1546" max="1546" width="7.125" style="90" customWidth="1"/>
    <col min="1547" max="1548" width="6.625" style="90" customWidth="1"/>
    <col min="1549" max="1560" width="4.75" style="90" customWidth="1"/>
    <col min="1561" max="1561" width="11.25" style="90" customWidth="1"/>
    <col min="1562" max="1791" width="9" style="90"/>
    <col min="1792" max="1792" width="5.25" style="90" customWidth="1"/>
    <col min="1793" max="1795" width="9.625" style="90" customWidth="1"/>
    <col min="1796" max="1796" width="7.125" style="90" customWidth="1"/>
    <col min="1797" max="1801" width="6.625" style="90" customWidth="1"/>
    <col min="1802" max="1802" width="7.125" style="90" customWidth="1"/>
    <col min="1803" max="1804" width="6.625" style="90" customWidth="1"/>
    <col min="1805" max="1816" width="4.75" style="90" customWidth="1"/>
    <col min="1817" max="1817" width="11.25" style="90" customWidth="1"/>
    <col min="1818" max="2047" width="9" style="90"/>
    <col min="2048" max="2048" width="5.25" style="90" customWidth="1"/>
    <col min="2049" max="2051" width="9.625" style="90" customWidth="1"/>
    <col min="2052" max="2052" width="7.125" style="90" customWidth="1"/>
    <col min="2053" max="2057" width="6.625" style="90" customWidth="1"/>
    <col min="2058" max="2058" width="7.125" style="90" customWidth="1"/>
    <col min="2059" max="2060" width="6.625" style="90" customWidth="1"/>
    <col min="2061" max="2072" width="4.75" style="90" customWidth="1"/>
    <col min="2073" max="2073" width="11.25" style="90" customWidth="1"/>
    <col min="2074" max="2303" width="9" style="90"/>
    <col min="2304" max="2304" width="5.25" style="90" customWidth="1"/>
    <col min="2305" max="2307" width="9.625" style="90" customWidth="1"/>
    <col min="2308" max="2308" width="7.125" style="90" customWidth="1"/>
    <col min="2309" max="2313" width="6.625" style="90" customWidth="1"/>
    <col min="2314" max="2314" width="7.125" style="90" customWidth="1"/>
    <col min="2315" max="2316" width="6.625" style="90" customWidth="1"/>
    <col min="2317" max="2328" width="4.75" style="90" customWidth="1"/>
    <col min="2329" max="2329" width="11.25" style="90" customWidth="1"/>
    <col min="2330" max="2559" width="9" style="90"/>
    <col min="2560" max="2560" width="5.25" style="90" customWidth="1"/>
    <col min="2561" max="2563" width="9.625" style="90" customWidth="1"/>
    <col min="2564" max="2564" width="7.125" style="90" customWidth="1"/>
    <col min="2565" max="2569" width="6.625" style="90" customWidth="1"/>
    <col min="2570" max="2570" width="7.125" style="90" customWidth="1"/>
    <col min="2571" max="2572" width="6.625" style="90" customWidth="1"/>
    <col min="2573" max="2584" width="4.75" style="90" customWidth="1"/>
    <col min="2585" max="2585" width="11.25" style="90" customWidth="1"/>
    <col min="2586" max="2815" width="9" style="90"/>
    <col min="2816" max="2816" width="5.25" style="90" customWidth="1"/>
    <col min="2817" max="2819" width="9.625" style="90" customWidth="1"/>
    <col min="2820" max="2820" width="7.125" style="90" customWidth="1"/>
    <col min="2821" max="2825" width="6.625" style="90" customWidth="1"/>
    <col min="2826" max="2826" width="7.125" style="90" customWidth="1"/>
    <col min="2827" max="2828" width="6.625" style="90" customWidth="1"/>
    <col min="2829" max="2840" width="4.75" style="90" customWidth="1"/>
    <col min="2841" max="2841" width="11.25" style="90" customWidth="1"/>
    <col min="2842" max="3071" width="9" style="90"/>
    <col min="3072" max="3072" width="5.25" style="90" customWidth="1"/>
    <col min="3073" max="3075" width="9.625" style="90" customWidth="1"/>
    <col min="3076" max="3076" width="7.125" style="90" customWidth="1"/>
    <col min="3077" max="3081" width="6.625" style="90" customWidth="1"/>
    <col min="3082" max="3082" width="7.125" style="90" customWidth="1"/>
    <col min="3083" max="3084" width="6.625" style="90" customWidth="1"/>
    <col min="3085" max="3096" width="4.75" style="90" customWidth="1"/>
    <col min="3097" max="3097" width="11.25" style="90" customWidth="1"/>
    <col min="3098" max="3327" width="9" style="90"/>
    <col min="3328" max="3328" width="5.25" style="90" customWidth="1"/>
    <col min="3329" max="3331" width="9.625" style="90" customWidth="1"/>
    <col min="3332" max="3332" width="7.125" style="90" customWidth="1"/>
    <col min="3333" max="3337" width="6.625" style="90" customWidth="1"/>
    <col min="3338" max="3338" width="7.125" style="90" customWidth="1"/>
    <col min="3339" max="3340" width="6.625" style="90" customWidth="1"/>
    <col min="3341" max="3352" width="4.75" style="90" customWidth="1"/>
    <col min="3353" max="3353" width="11.25" style="90" customWidth="1"/>
    <col min="3354" max="3583" width="9" style="90"/>
    <col min="3584" max="3584" width="5.25" style="90" customWidth="1"/>
    <col min="3585" max="3587" width="9.625" style="90" customWidth="1"/>
    <col min="3588" max="3588" width="7.125" style="90" customWidth="1"/>
    <col min="3589" max="3593" width="6.625" style="90" customWidth="1"/>
    <col min="3594" max="3594" width="7.125" style="90" customWidth="1"/>
    <col min="3595" max="3596" width="6.625" style="90" customWidth="1"/>
    <col min="3597" max="3608" width="4.75" style="90" customWidth="1"/>
    <col min="3609" max="3609" width="11.25" style="90" customWidth="1"/>
    <col min="3610" max="3839" width="9" style="90"/>
    <col min="3840" max="3840" width="5.25" style="90" customWidth="1"/>
    <col min="3841" max="3843" width="9.625" style="90" customWidth="1"/>
    <col min="3844" max="3844" width="7.125" style="90" customWidth="1"/>
    <col min="3845" max="3849" width="6.625" style="90" customWidth="1"/>
    <col min="3850" max="3850" width="7.125" style="90" customWidth="1"/>
    <col min="3851" max="3852" width="6.625" style="90" customWidth="1"/>
    <col min="3853" max="3864" width="4.75" style="90" customWidth="1"/>
    <col min="3865" max="3865" width="11.25" style="90" customWidth="1"/>
    <col min="3866" max="4095" width="9" style="90"/>
    <col min="4096" max="4096" width="5.25" style="90" customWidth="1"/>
    <col min="4097" max="4099" width="9.625" style="90" customWidth="1"/>
    <col min="4100" max="4100" width="7.125" style="90" customWidth="1"/>
    <col min="4101" max="4105" width="6.625" style="90" customWidth="1"/>
    <col min="4106" max="4106" width="7.125" style="90" customWidth="1"/>
    <col min="4107" max="4108" width="6.625" style="90" customWidth="1"/>
    <col min="4109" max="4120" width="4.75" style="90" customWidth="1"/>
    <col min="4121" max="4121" width="11.25" style="90" customWidth="1"/>
    <col min="4122" max="4351" width="9" style="90"/>
    <col min="4352" max="4352" width="5.25" style="90" customWidth="1"/>
    <col min="4353" max="4355" width="9.625" style="90" customWidth="1"/>
    <col min="4356" max="4356" width="7.125" style="90" customWidth="1"/>
    <col min="4357" max="4361" width="6.625" style="90" customWidth="1"/>
    <col min="4362" max="4362" width="7.125" style="90" customWidth="1"/>
    <col min="4363" max="4364" width="6.625" style="90" customWidth="1"/>
    <col min="4365" max="4376" width="4.75" style="90" customWidth="1"/>
    <col min="4377" max="4377" width="11.25" style="90" customWidth="1"/>
    <col min="4378" max="4607" width="9" style="90"/>
    <col min="4608" max="4608" width="5.25" style="90" customWidth="1"/>
    <col min="4609" max="4611" width="9.625" style="90" customWidth="1"/>
    <col min="4612" max="4612" width="7.125" style="90" customWidth="1"/>
    <col min="4613" max="4617" width="6.625" style="90" customWidth="1"/>
    <col min="4618" max="4618" width="7.125" style="90" customWidth="1"/>
    <col min="4619" max="4620" width="6.625" style="90" customWidth="1"/>
    <col min="4621" max="4632" width="4.75" style="90" customWidth="1"/>
    <col min="4633" max="4633" width="11.25" style="90" customWidth="1"/>
    <col min="4634" max="4863" width="9" style="90"/>
    <col min="4864" max="4864" width="5.25" style="90" customWidth="1"/>
    <col min="4865" max="4867" width="9.625" style="90" customWidth="1"/>
    <col min="4868" max="4868" width="7.125" style="90" customWidth="1"/>
    <col min="4869" max="4873" width="6.625" style="90" customWidth="1"/>
    <col min="4874" max="4874" width="7.125" style="90" customWidth="1"/>
    <col min="4875" max="4876" width="6.625" style="90" customWidth="1"/>
    <col min="4877" max="4888" width="4.75" style="90" customWidth="1"/>
    <col min="4889" max="4889" width="11.25" style="90" customWidth="1"/>
    <col min="4890" max="5119" width="9" style="90"/>
    <col min="5120" max="5120" width="5.25" style="90" customWidth="1"/>
    <col min="5121" max="5123" width="9.625" style="90" customWidth="1"/>
    <col min="5124" max="5124" width="7.125" style="90" customWidth="1"/>
    <col min="5125" max="5129" width="6.625" style="90" customWidth="1"/>
    <col min="5130" max="5130" width="7.125" style="90" customWidth="1"/>
    <col min="5131" max="5132" width="6.625" style="90" customWidth="1"/>
    <col min="5133" max="5144" width="4.75" style="90" customWidth="1"/>
    <col min="5145" max="5145" width="11.25" style="90" customWidth="1"/>
    <col min="5146" max="5375" width="9" style="90"/>
    <col min="5376" max="5376" width="5.25" style="90" customWidth="1"/>
    <col min="5377" max="5379" width="9.625" style="90" customWidth="1"/>
    <col min="5380" max="5380" width="7.125" style="90" customWidth="1"/>
    <col min="5381" max="5385" width="6.625" style="90" customWidth="1"/>
    <col min="5386" max="5386" width="7.125" style="90" customWidth="1"/>
    <col min="5387" max="5388" width="6.625" style="90" customWidth="1"/>
    <col min="5389" max="5400" width="4.75" style="90" customWidth="1"/>
    <col min="5401" max="5401" width="11.25" style="90" customWidth="1"/>
    <col min="5402" max="5631" width="9" style="90"/>
    <col min="5632" max="5632" width="5.25" style="90" customWidth="1"/>
    <col min="5633" max="5635" width="9.625" style="90" customWidth="1"/>
    <col min="5636" max="5636" width="7.125" style="90" customWidth="1"/>
    <col min="5637" max="5641" width="6.625" style="90" customWidth="1"/>
    <col min="5642" max="5642" width="7.125" style="90" customWidth="1"/>
    <col min="5643" max="5644" width="6.625" style="90" customWidth="1"/>
    <col min="5645" max="5656" width="4.75" style="90" customWidth="1"/>
    <col min="5657" max="5657" width="11.25" style="90" customWidth="1"/>
    <col min="5658" max="5887" width="9" style="90"/>
    <col min="5888" max="5888" width="5.25" style="90" customWidth="1"/>
    <col min="5889" max="5891" width="9.625" style="90" customWidth="1"/>
    <col min="5892" max="5892" width="7.125" style="90" customWidth="1"/>
    <col min="5893" max="5897" width="6.625" style="90" customWidth="1"/>
    <col min="5898" max="5898" width="7.125" style="90" customWidth="1"/>
    <col min="5899" max="5900" width="6.625" style="90" customWidth="1"/>
    <col min="5901" max="5912" width="4.75" style="90" customWidth="1"/>
    <col min="5913" max="5913" width="11.25" style="90" customWidth="1"/>
    <col min="5914" max="6143" width="9" style="90"/>
    <col min="6144" max="6144" width="5.25" style="90" customWidth="1"/>
    <col min="6145" max="6147" width="9.625" style="90" customWidth="1"/>
    <col min="6148" max="6148" width="7.125" style="90" customWidth="1"/>
    <col min="6149" max="6153" width="6.625" style="90" customWidth="1"/>
    <col min="6154" max="6154" width="7.125" style="90" customWidth="1"/>
    <col min="6155" max="6156" width="6.625" style="90" customWidth="1"/>
    <col min="6157" max="6168" width="4.75" style="90" customWidth="1"/>
    <col min="6169" max="6169" width="11.25" style="90" customWidth="1"/>
    <col min="6170" max="6399" width="9" style="90"/>
    <col min="6400" max="6400" width="5.25" style="90" customWidth="1"/>
    <col min="6401" max="6403" width="9.625" style="90" customWidth="1"/>
    <col min="6404" max="6404" width="7.125" style="90" customWidth="1"/>
    <col min="6405" max="6409" width="6.625" style="90" customWidth="1"/>
    <col min="6410" max="6410" width="7.125" style="90" customWidth="1"/>
    <col min="6411" max="6412" width="6.625" style="90" customWidth="1"/>
    <col min="6413" max="6424" width="4.75" style="90" customWidth="1"/>
    <col min="6425" max="6425" width="11.25" style="90" customWidth="1"/>
    <col min="6426" max="6655" width="9" style="90"/>
    <col min="6656" max="6656" width="5.25" style="90" customWidth="1"/>
    <col min="6657" max="6659" width="9.625" style="90" customWidth="1"/>
    <col min="6660" max="6660" width="7.125" style="90" customWidth="1"/>
    <col min="6661" max="6665" width="6.625" style="90" customWidth="1"/>
    <col min="6666" max="6666" width="7.125" style="90" customWidth="1"/>
    <col min="6667" max="6668" width="6.625" style="90" customWidth="1"/>
    <col min="6669" max="6680" width="4.75" style="90" customWidth="1"/>
    <col min="6681" max="6681" width="11.25" style="90" customWidth="1"/>
    <col min="6682" max="6911" width="9" style="90"/>
    <col min="6912" max="6912" width="5.25" style="90" customWidth="1"/>
    <col min="6913" max="6915" width="9.625" style="90" customWidth="1"/>
    <col min="6916" max="6916" width="7.125" style="90" customWidth="1"/>
    <col min="6917" max="6921" width="6.625" style="90" customWidth="1"/>
    <col min="6922" max="6922" width="7.125" style="90" customWidth="1"/>
    <col min="6923" max="6924" width="6.625" style="90" customWidth="1"/>
    <col min="6925" max="6936" width="4.75" style="90" customWidth="1"/>
    <col min="6937" max="6937" width="11.25" style="90" customWidth="1"/>
    <col min="6938" max="7167" width="9" style="90"/>
    <col min="7168" max="7168" width="5.25" style="90" customWidth="1"/>
    <col min="7169" max="7171" width="9.625" style="90" customWidth="1"/>
    <col min="7172" max="7172" width="7.125" style="90" customWidth="1"/>
    <col min="7173" max="7177" width="6.625" style="90" customWidth="1"/>
    <col min="7178" max="7178" width="7.125" style="90" customWidth="1"/>
    <col min="7179" max="7180" width="6.625" style="90" customWidth="1"/>
    <col min="7181" max="7192" width="4.75" style="90" customWidth="1"/>
    <col min="7193" max="7193" width="11.25" style="90" customWidth="1"/>
    <col min="7194" max="7423" width="9" style="90"/>
    <col min="7424" max="7424" width="5.25" style="90" customWidth="1"/>
    <col min="7425" max="7427" width="9.625" style="90" customWidth="1"/>
    <col min="7428" max="7428" width="7.125" style="90" customWidth="1"/>
    <col min="7429" max="7433" width="6.625" style="90" customWidth="1"/>
    <col min="7434" max="7434" width="7.125" style="90" customWidth="1"/>
    <col min="7435" max="7436" width="6.625" style="90" customWidth="1"/>
    <col min="7437" max="7448" width="4.75" style="90" customWidth="1"/>
    <col min="7449" max="7449" width="11.25" style="90" customWidth="1"/>
    <col min="7450" max="7679" width="9" style="90"/>
    <col min="7680" max="7680" width="5.25" style="90" customWidth="1"/>
    <col min="7681" max="7683" width="9.625" style="90" customWidth="1"/>
    <col min="7684" max="7684" width="7.125" style="90" customWidth="1"/>
    <col min="7685" max="7689" width="6.625" style="90" customWidth="1"/>
    <col min="7690" max="7690" width="7.125" style="90" customWidth="1"/>
    <col min="7691" max="7692" width="6.625" style="90" customWidth="1"/>
    <col min="7693" max="7704" width="4.75" style="90" customWidth="1"/>
    <col min="7705" max="7705" width="11.25" style="90" customWidth="1"/>
    <col min="7706" max="7935" width="9" style="90"/>
    <col min="7936" max="7936" width="5.25" style="90" customWidth="1"/>
    <col min="7937" max="7939" width="9.625" style="90" customWidth="1"/>
    <col min="7940" max="7940" width="7.125" style="90" customWidth="1"/>
    <col min="7941" max="7945" width="6.625" style="90" customWidth="1"/>
    <col min="7946" max="7946" width="7.125" style="90" customWidth="1"/>
    <col min="7947" max="7948" width="6.625" style="90" customWidth="1"/>
    <col min="7949" max="7960" width="4.75" style="90" customWidth="1"/>
    <col min="7961" max="7961" width="11.25" style="90" customWidth="1"/>
    <col min="7962" max="8191" width="9" style="90"/>
    <col min="8192" max="8192" width="5.25" style="90" customWidth="1"/>
    <col min="8193" max="8195" width="9.625" style="90" customWidth="1"/>
    <col min="8196" max="8196" width="7.125" style="90" customWidth="1"/>
    <col min="8197" max="8201" width="6.625" style="90" customWidth="1"/>
    <col min="8202" max="8202" width="7.125" style="90" customWidth="1"/>
    <col min="8203" max="8204" width="6.625" style="90" customWidth="1"/>
    <col min="8205" max="8216" width="4.75" style="90" customWidth="1"/>
    <col min="8217" max="8217" width="11.25" style="90" customWidth="1"/>
    <col min="8218" max="8447" width="9" style="90"/>
    <col min="8448" max="8448" width="5.25" style="90" customWidth="1"/>
    <col min="8449" max="8451" width="9.625" style="90" customWidth="1"/>
    <col min="8452" max="8452" width="7.125" style="90" customWidth="1"/>
    <col min="8453" max="8457" width="6.625" style="90" customWidth="1"/>
    <col min="8458" max="8458" width="7.125" style="90" customWidth="1"/>
    <col min="8459" max="8460" width="6.625" style="90" customWidth="1"/>
    <col min="8461" max="8472" width="4.75" style="90" customWidth="1"/>
    <col min="8473" max="8473" width="11.25" style="90" customWidth="1"/>
    <col min="8474" max="8703" width="9" style="90"/>
    <col min="8704" max="8704" width="5.25" style="90" customWidth="1"/>
    <col min="8705" max="8707" width="9.625" style="90" customWidth="1"/>
    <col min="8708" max="8708" width="7.125" style="90" customWidth="1"/>
    <col min="8709" max="8713" width="6.625" style="90" customWidth="1"/>
    <col min="8714" max="8714" width="7.125" style="90" customWidth="1"/>
    <col min="8715" max="8716" width="6.625" style="90" customWidth="1"/>
    <col min="8717" max="8728" width="4.75" style="90" customWidth="1"/>
    <col min="8729" max="8729" width="11.25" style="90" customWidth="1"/>
    <col min="8730" max="8959" width="9" style="90"/>
    <col min="8960" max="8960" width="5.25" style="90" customWidth="1"/>
    <col min="8961" max="8963" width="9.625" style="90" customWidth="1"/>
    <col min="8964" max="8964" width="7.125" style="90" customWidth="1"/>
    <col min="8965" max="8969" width="6.625" style="90" customWidth="1"/>
    <col min="8970" max="8970" width="7.125" style="90" customWidth="1"/>
    <col min="8971" max="8972" width="6.625" style="90" customWidth="1"/>
    <col min="8973" max="8984" width="4.75" style="90" customWidth="1"/>
    <col min="8985" max="8985" width="11.25" style="90" customWidth="1"/>
    <col min="8986" max="9215" width="9" style="90"/>
    <col min="9216" max="9216" width="5.25" style="90" customWidth="1"/>
    <col min="9217" max="9219" width="9.625" style="90" customWidth="1"/>
    <col min="9220" max="9220" width="7.125" style="90" customWidth="1"/>
    <col min="9221" max="9225" width="6.625" style="90" customWidth="1"/>
    <col min="9226" max="9226" width="7.125" style="90" customWidth="1"/>
    <col min="9227" max="9228" width="6.625" style="90" customWidth="1"/>
    <col min="9229" max="9240" width="4.75" style="90" customWidth="1"/>
    <col min="9241" max="9241" width="11.25" style="90" customWidth="1"/>
    <col min="9242" max="9471" width="9" style="90"/>
    <col min="9472" max="9472" width="5.25" style="90" customWidth="1"/>
    <col min="9473" max="9475" width="9.625" style="90" customWidth="1"/>
    <col min="9476" max="9476" width="7.125" style="90" customWidth="1"/>
    <col min="9477" max="9481" width="6.625" style="90" customWidth="1"/>
    <col min="9482" max="9482" width="7.125" style="90" customWidth="1"/>
    <col min="9483" max="9484" width="6.625" style="90" customWidth="1"/>
    <col min="9485" max="9496" width="4.75" style="90" customWidth="1"/>
    <col min="9497" max="9497" width="11.25" style="90" customWidth="1"/>
    <col min="9498" max="9727" width="9" style="90"/>
    <col min="9728" max="9728" width="5.25" style="90" customWidth="1"/>
    <col min="9729" max="9731" width="9.625" style="90" customWidth="1"/>
    <col min="9732" max="9732" width="7.125" style="90" customWidth="1"/>
    <col min="9733" max="9737" width="6.625" style="90" customWidth="1"/>
    <col min="9738" max="9738" width="7.125" style="90" customWidth="1"/>
    <col min="9739" max="9740" width="6.625" style="90" customWidth="1"/>
    <col min="9741" max="9752" width="4.75" style="90" customWidth="1"/>
    <col min="9753" max="9753" width="11.25" style="90" customWidth="1"/>
    <col min="9754" max="9983" width="9" style="90"/>
    <col min="9984" max="9984" width="5.25" style="90" customWidth="1"/>
    <col min="9985" max="9987" width="9.625" style="90" customWidth="1"/>
    <col min="9988" max="9988" width="7.125" style="90" customWidth="1"/>
    <col min="9989" max="9993" width="6.625" style="90" customWidth="1"/>
    <col min="9994" max="9994" width="7.125" style="90" customWidth="1"/>
    <col min="9995" max="9996" width="6.625" style="90" customWidth="1"/>
    <col min="9997" max="10008" width="4.75" style="90" customWidth="1"/>
    <col min="10009" max="10009" width="11.25" style="90" customWidth="1"/>
    <col min="10010" max="10239" width="9" style="90"/>
    <col min="10240" max="10240" width="5.25" style="90" customWidth="1"/>
    <col min="10241" max="10243" width="9.625" style="90" customWidth="1"/>
    <col min="10244" max="10244" width="7.125" style="90" customWidth="1"/>
    <col min="10245" max="10249" width="6.625" style="90" customWidth="1"/>
    <col min="10250" max="10250" width="7.125" style="90" customWidth="1"/>
    <col min="10251" max="10252" width="6.625" style="90" customWidth="1"/>
    <col min="10253" max="10264" width="4.75" style="90" customWidth="1"/>
    <col min="10265" max="10265" width="11.25" style="90" customWidth="1"/>
    <col min="10266" max="10495" width="9" style="90"/>
    <col min="10496" max="10496" width="5.25" style="90" customWidth="1"/>
    <col min="10497" max="10499" width="9.625" style="90" customWidth="1"/>
    <col min="10500" max="10500" width="7.125" style="90" customWidth="1"/>
    <col min="10501" max="10505" width="6.625" style="90" customWidth="1"/>
    <col min="10506" max="10506" width="7.125" style="90" customWidth="1"/>
    <col min="10507" max="10508" width="6.625" style="90" customWidth="1"/>
    <col min="10509" max="10520" width="4.75" style="90" customWidth="1"/>
    <col min="10521" max="10521" width="11.25" style="90" customWidth="1"/>
    <col min="10522" max="10751" width="9" style="90"/>
    <col min="10752" max="10752" width="5.25" style="90" customWidth="1"/>
    <col min="10753" max="10755" width="9.625" style="90" customWidth="1"/>
    <col min="10756" max="10756" width="7.125" style="90" customWidth="1"/>
    <col min="10757" max="10761" width="6.625" style="90" customWidth="1"/>
    <col min="10762" max="10762" width="7.125" style="90" customWidth="1"/>
    <col min="10763" max="10764" width="6.625" style="90" customWidth="1"/>
    <col min="10765" max="10776" width="4.75" style="90" customWidth="1"/>
    <col min="10777" max="10777" width="11.25" style="90" customWidth="1"/>
    <col min="10778" max="11007" width="9" style="90"/>
    <col min="11008" max="11008" width="5.25" style="90" customWidth="1"/>
    <col min="11009" max="11011" width="9.625" style="90" customWidth="1"/>
    <col min="11012" max="11012" width="7.125" style="90" customWidth="1"/>
    <col min="11013" max="11017" width="6.625" style="90" customWidth="1"/>
    <col min="11018" max="11018" width="7.125" style="90" customWidth="1"/>
    <col min="11019" max="11020" width="6.625" style="90" customWidth="1"/>
    <col min="11021" max="11032" width="4.75" style="90" customWidth="1"/>
    <col min="11033" max="11033" width="11.25" style="90" customWidth="1"/>
    <col min="11034" max="11263" width="9" style="90"/>
    <col min="11264" max="11264" width="5.25" style="90" customWidth="1"/>
    <col min="11265" max="11267" width="9.625" style="90" customWidth="1"/>
    <col min="11268" max="11268" width="7.125" style="90" customWidth="1"/>
    <col min="11269" max="11273" width="6.625" style="90" customWidth="1"/>
    <col min="11274" max="11274" width="7.125" style="90" customWidth="1"/>
    <col min="11275" max="11276" width="6.625" style="90" customWidth="1"/>
    <col min="11277" max="11288" width="4.75" style="90" customWidth="1"/>
    <col min="11289" max="11289" width="11.25" style="90" customWidth="1"/>
    <col min="11290" max="11519" width="9" style="90"/>
    <col min="11520" max="11520" width="5.25" style="90" customWidth="1"/>
    <col min="11521" max="11523" width="9.625" style="90" customWidth="1"/>
    <col min="11524" max="11524" width="7.125" style="90" customWidth="1"/>
    <col min="11525" max="11529" width="6.625" style="90" customWidth="1"/>
    <col min="11530" max="11530" width="7.125" style="90" customWidth="1"/>
    <col min="11531" max="11532" width="6.625" style="90" customWidth="1"/>
    <col min="11533" max="11544" width="4.75" style="90" customWidth="1"/>
    <col min="11545" max="11545" width="11.25" style="90" customWidth="1"/>
    <col min="11546" max="11775" width="9" style="90"/>
    <col min="11776" max="11776" width="5.25" style="90" customWidth="1"/>
    <col min="11777" max="11779" width="9.625" style="90" customWidth="1"/>
    <col min="11780" max="11780" width="7.125" style="90" customWidth="1"/>
    <col min="11781" max="11785" width="6.625" style="90" customWidth="1"/>
    <col min="11786" max="11786" width="7.125" style="90" customWidth="1"/>
    <col min="11787" max="11788" width="6.625" style="90" customWidth="1"/>
    <col min="11789" max="11800" width="4.75" style="90" customWidth="1"/>
    <col min="11801" max="11801" width="11.25" style="90" customWidth="1"/>
    <col min="11802" max="12031" width="9" style="90"/>
    <col min="12032" max="12032" width="5.25" style="90" customWidth="1"/>
    <col min="12033" max="12035" width="9.625" style="90" customWidth="1"/>
    <col min="12036" max="12036" width="7.125" style="90" customWidth="1"/>
    <col min="12037" max="12041" width="6.625" style="90" customWidth="1"/>
    <col min="12042" max="12042" width="7.125" style="90" customWidth="1"/>
    <col min="12043" max="12044" width="6.625" style="90" customWidth="1"/>
    <col min="12045" max="12056" width="4.75" style="90" customWidth="1"/>
    <col min="12057" max="12057" width="11.25" style="90" customWidth="1"/>
    <col min="12058" max="12287" width="9" style="90"/>
    <col min="12288" max="12288" width="5.25" style="90" customWidth="1"/>
    <col min="12289" max="12291" width="9.625" style="90" customWidth="1"/>
    <col min="12292" max="12292" width="7.125" style="90" customWidth="1"/>
    <col min="12293" max="12297" width="6.625" style="90" customWidth="1"/>
    <col min="12298" max="12298" width="7.125" style="90" customWidth="1"/>
    <col min="12299" max="12300" width="6.625" style="90" customWidth="1"/>
    <col min="12301" max="12312" width="4.75" style="90" customWidth="1"/>
    <col min="12313" max="12313" width="11.25" style="90" customWidth="1"/>
    <col min="12314" max="12543" width="9" style="90"/>
    <col min="12544" max="12544" width="5.25" style="90" customWidth="1"/>
    <col min="12545" max="12547" width="9.625" style="90" customWidth="1"/>
    <col min="12548" max="12548" width="7.125" style="90" customWidth="1"/>
    <col min="12549" max="12553" width="6.625" style="90" customWidth="1"/>
    <col min="12554" max="12554" width="7.125" style="90" customWidth="1"/>
    <col min="12555" max="12556" width="6.625" style="90" customWidth="1"/>
    <col min="12557" max="12568" width="4.75" style="90" customWidth="1"/>
    <col min="12569" max="12569" width="11.25" style="90" customWidth="1"/>
    <col min="12570" max="12799" width="9" style="90"/>
    <col min="12800" max="12800" width="5.25" style="90" customWidth="1"/>
    <col min="12801" max="12803" width="9.625" style="90" customWidth="1"/>
    <col min="12804" max="12804" width="7.125" style="90" customWidth="1"/>
    <col min="12805" max="12809" width="6.625" style="90" customWidth="1"/>
    <col min="12810" max="12810" width="7.125" style="90" customWidth="1"/>
    <col min="12811" max="12812" width="6.625" style="90" customWidth="1"/>
    <col min="12813" max="12824" width="4.75" style="90" customWidth="1"/>
    <col min="12825" max="12825" width="11.25" style="90" customWidth="1"/>
    <col min="12826" max="13055" width="9" style="90"/>
    <col min="13056" max="13056" width="5.25" style="90" customWidth="1"/>
    <col min="13057" max="13059" width="9.625" style="90" customWidth="1"/>
    <col min="13060" max="13060" width="7.125" style="90" customWidth="1"/>
    <col min="13061" max="13065" width="6.625" style="90" customWidth="1"/>
    <col min="13066" max="13066" width="7.125" style="90" customWidth="1"/>
    <col min="13067" max="13068" width="6.625" style="90" customWidth="1"/>
    <col min="13069" max="13080" width="4.75" style="90" customWidth="1"/>
    <col min="13081" max="13081" width="11.25" style="90" customWidth="1"/>
    <col min="13082" max="13311" width="9" style="90"/>
    <col min="13312" max="13312" width="5.25" style="90" customWidth="1"/>
    <col min="13313" max="13315" width="9.625" style="90" customWidth="1"/>
    <col min="13316" max="13316" width="7.125" style="90" customWidth="1"/>
    <col min="13317" max="13321" width="6.625" style="90" customWidth="1"/>
    <col min="13322" max="13322" width="7.125" style="90" customWidth="1"/>
    <col min="13323" max="13324" width="6.625" style="90" customWidth="1"/>
    <col min="13325" max="13336" width="4.75" style="90" customWidth="1"/>
    <col min="13337" max="13337" width="11.25" style="90" customWidth="1"/>
    <col min="13338" max="13567" width="9" style="90"/>
    <col min="13568" max="13568" width="5.25" style="90" customWidth="1"/>
    <col min="13569" max="13571" width="9.625" style="90" customWidth="1"/>
    <col min="13572" max="13572" width="7.125" style="90" customWidth="1"/>
    <col min="13573" max="13577" width="6.625" style="90" customWidth="1"/>
    <col min="13578" max="13578" width="7.125" style="90" customWidth="1"/>
    <col min="13579" max="13580" width="6.625" style="90" customWidth="1"/>
    <col min="13581" max="13592" width="4.75" style="90" customWidth="1"/>
    <col min="13593" max="13593" width="11.25" style="90" customWidth="1"/>
    <col min="13594" max="13823" width="9" style="90"/>
    <col min="13824" max="13824" width="5.25" style="90" customWidth="1"/>
    <col min="13825" max="13827" width="9.625" style="90" customWidth="1"/>
    <col min="13828" max="13828" width="7.125" style="90" customWidth="1"/>
    <col min="13829" max="13833" width="6.625" style="90" customWidth="1"/>
    <col min="13834" max="13834" width="7.125" style="90" customWidth="1"/>
    <col min="13835" max="13836" width="6.625" style="90" customWidth="1"/>
    <col min="13837" max="13848" width="4.75" style="90" customWidth="1"/>
    <col min="13849" max="13849" width="11.25" style="90" customWidth="1"/>
    <col min="13850" max="14079" width="9" style="90"/>
    <col min="14080" max="14080" width="5.25" style="90" customWidth="1"/>
    <col min="14081" max="14083" width="9.625" style="90" customWidth="1"/>
    <col min="14084" max="14084" width="7.125" style="90" customWidth="1"/>
    <col min="14085" max="14089" width="6.625" style="90" customWidth="1"/>
    <col min="14090" max="14090" width="7.125" style="90" customWidth="1"/>
    <col min="14091" max="14092" width="6.625" style="90" customWidth="1"/>
    <col min="14093" max="14104" width="4.75" style="90" customWidth="1"/>
    <col min="14105" max="14105" width="11.25" style="90" customWidth="1"/>
    <col min="14106" max="14335" width="9" style="90"/>
    <col min="14336" max="14336" width="5.25" style="90" customWidth="1"/>
    <col min="14337" max="14339" width="9.625" style="90" customWidth="1"/>
    <col min="14340" max="14340" width="7.125" style="90" customWidth="1"/>
    <col min="14341" max="14345" width="6.625" style="90" customWidth="1"/>
    <col min="14346" max="14346" width="7.125" style="90" customWidth="1"/>
    <col min="14347" max="14348" width="6.625" style="90" customWidth="1"/>
    <col min="14349" max="14360" width="4.75" style="90" customWidth="1"/>
    <col min="14361" max="14361" width="11.25" style="90" customWidth="1"/>
    <col min="14362" max="14591" width="9" style="90"/>
    <col min="14592" max="14592" width="5.25" style="90" customWidth="1"/>
    <col min="14593" max="14595" width="9.625" style="90" customWidth="1"/>
    <col min="14596" max="14596" width="7.125" style="90" customWidth="1"/>
    <col min="14597" max="14601" width="6.625" style="90" customWidth="1"/>
    <col min="14602" max="14602" width="7.125" style="90" customWidth="1"/>
    <col min="14603" max="14604" width="6.625" style="90" customWidth="1"/>
    <col min="14605" max="14616" width="4.75" style="90" customWidth="1"/>
    <col min="14617" max="14617" width="11.25" style="90" customWidth="1"/>
    <col min="14618" max="14847" width="9" style="90"/>
    <col min="14848" max="14848" width="5.25" style="90" customWidth="1"/>
    <col min="14849" max="14851" width="9.625" style="90" customWidth="1"/>
    <col min="14852" max="14852" width="7.125" style="90" customWidth="1"/>
    <col min="14853" max="14857" width="6.625" style="90" customWidth="1"/>
    <col min="14858" max="14858" width="7.125" style="90" customWidth="1"/>
    <col min="14859" max="14860" width="6.625" style="90" customWidth="1"/>
    <col min="14861" max="14872" width="4.75" style="90" customWidth="1"/>
    <col min="14873" max="14873" width="11.25" style="90" customWidth="1"/>
    <col min="14874" max="15103" width="9" style="90"/>
    <col min="15104" max="15104" width="5.25" style="90" customWidth="1"/>
    <col min="15105" max="15107" width="9.625" style="90" customWidth="1"/>
    <col min="15108" max="15108" width="7.125" style="90" customWidth="1"/>
    <col min="15109" max="15113" width="6.625" style="90" customWidth="1"/>
    <col min="15114" max="15114" width="7.125" style="90" customWidth="1"/>
    <col min="15115" max="15116" width="6.625" style="90" customWidth="1"/>
    <col min="15117" max="15128" width="4.75" style="90" customWidth="1"/>
    <col min="15129" max="15129" width="11.25" style="90" customWidth="1"/>
    <col min="15130" max="15359" width="9" style="90"/>
    <col min="15360" max="15360" width="5.25" style="90" customWidth="1"/>
    <col min="15361" max="15363" width="9.625" style="90" customWidth="1"/>
    <col min="15364" max="15364" width="7.125" style="90" customWidth="1"/>
    <col min="15365" max="15369" width="6.625" style="90" customWidth="1"/>
    <col min="15370" max="15370" width="7.125" style="90" customWidth="1"/>
    <col min="15371" max="15372" width="6.625" style="90" customWidth="1"/>
    <col min="15373" max="15384" width="4.75" style="90" customWidth="1"/>
    <col min="15385" max="15385" width="11.25" style="90" customWidth="1"/>
    <col min="15386" max="15615" width="9" style="90"/>
    <col min="15616" max="15616" width="5.25" style="90" customWidth="1"/>
    <col min="15617" max="15619" width="9.625" style="90" customWidth="1"/>
    <col min="15620" max="15620" width="7.125" style="90" customWidth="1"/>
    <col min="15621" max="15625" width="6.625" style="90" customWidth="1"/>
    <col min="15626" max="15626" width="7.125" style="90" customWidth="1"/>
    <col min="15627" max="15628" width="6.625" style="90" customWidth="1"/>
    <col min="15629" max="15640" width="4.75" style="90" customWidth="1"/>
    <col min="15641" max="15641" width="11.25" style="90" customWidth="1"/>
    <col min="15642" max="15871" width="9" style="90"/>
    <col min="15872" max="15872" width="5.25" style="90" customWidth="1"/>
    <col min="15873" max="15875" width="9.625" style="90" customWidth="1"/>
    <col min="15876" max="15876" width="7.125" style="90" customWidth="1"/>
    <col min="15877" max="15881" width="6.625" style="90" customWidth="1"/>
    <col min="15882" max="15882" width="7.125" style="90" customWidth="1"/>
    <col min="15883" max="15884" width="6.625" style="90" customWidth="1"/>
    <col min="15885" max="15896" width="4.75" style="90" customWidth="1"/>
    <col min="15897" max="15897" width="11.25" style="90" customWidth="1"/>
    <col min="15898" max="16127" width="9" style="90"/>
    <col min="16128" max="16128" width="5.25" style="90" customWidth="1"/>
    <col min="16129" max="16131" width="9.625" style="90" customWidth="1"/>
    <col min="16132" max="16132" width="7.125" style="90" customWidth="1"/>
    <col min="16133" max="16137" width="6.625" style="90" customWidth="1"/>
    <col min="16138" max="16138" width="7.125" style="90" customWidth="1"/>
    <col min="16139" max="16140" width="6.625" style="90" customWidth="1"/>
    <col min="16141" max="16152" width="4.75" style="90" customWidth="1"/>
    <col min="16153" max="16153" width="11.25" style="90" customWidth="1"/>
    <col min="16154" max="16384" width="9" style="90"/>
  </cols>
  <sheetData>
    <row r="2" spans="1:25" x14ac:dyDescent="0.15">
      <c r="A2" s="90" t="s">
        <v>53</v>
      </c>
    </row>
    <row r="3" spans="1:25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278" t="s">
        <v>1</v>
      </c>
      <c r="S3" s="278"/>
      <c r="T3" s="278"/>
      <c r="U3" s="278"/>
      <c r="V3" s="134"/>
      <c r="X3" s="134"/>
      <c r="Y3" s="134"/>
    </row>
    <row r="4" spans="1:25" ht="13.5" customHeight="1" x14ac:dyDescent="0.15">
      <c r="A4" s="294" t="s">
        <v>7</v>
      </c>
      <c r="B4" s="291" t="s">
        <v>54</v>
      </c>
      <c r="C4" s="291" t="s">
        <v>55</v>
      </c>
      <c r="D4" s="282" t="s">
        <v>4</v>
      </c>
      <c r="E4" s="284"/>
      <c r="F4" s="282" t="s">
        <v>56</v>
      </c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4"/>
      <c r="U4" s="291" t="s">
        <v>57</v>
      </c>
      <c r="V4" s="134"/>
      <c r="W4" s="134"/>
      <c r="X4" s="134"/>
      <c r="Y4" s="134"/>
    </row>
    <row r="5" spans="1:25" x14ac:dyDescent="0.15">
      <c r="A5" s="295"/>
      <c r="B5" s="292"/>
      <c r="C5" s="292"/>
      <c r="D5" s="3" t="s">
        <v>8</v>
      </c>
      <c r="E5" s="3" t="s">
        <v>9</v>
      </c>
      <c r="F5" s="282" t="s">
        <v>58</v>
      </c>
      <c r="G5" s="283"/>
      <c r="H5" s="284"/>
      <c r="I5" s="42" t="s">
        <v>59</v>
      </c>
      <c r="J5" s="43" t="s">
        <v>60</v>
      </c>
      <c r="K5" s="42" t="s">
        <v>61</v>
      </c>
      <c r="L5" s="43" t="s">
        <v>60</v>
      </c>
      <c r="M5" s="42" t="s">
        <v>62</v>
      </c>
      <c r="N5" s="43" t="s">
        <v>60</v>
      </c>
      <c r="O5" s="42" t="s">
        <v>63</v>
      </c>
      <c r="P5" s="43" t="s">
        <v>60</v>
      </c>
      <c r="Q5" s="42" t="s">
        <v>64</v>
      </c>
      <c r="R5" s="43" t="s">
        <v>60</v>
      </c>
      <c r="S5" s="42" t="s">
        <v>65</v>
      </c>
      <c r="T5" s="44" t="s">
        <v>60</v>
      </c>
      <c r="U5" s="292"/>
      <c r="V5" s="134"/>
      <c r="W5" s="134"/>
      <c r="X5" s="134"/>
      <c r="Y5" s="134"/>
    </row>
    <row r="6" spans="1:25" x14ac:dyDescent="0.15">
      <c r="A6" s="296"/>
      <c r="B6" s="293"/>
      <c r="C6" s="293"/>
      <c r="D6" s="63" t="s">
        <v>66</v>
      </c>
      <c r="E6" s="63" t="s">
        <v>66</v>
      </c>
      <c r="F6" s="86" t="s">
        <v>67</v>
      </c>
      <c r="G6" s="4" t="s">
        <v>11</v>
      </c>
      <c r="H6" s="4" t="s">
        <v>12</v>
      </c>
      <c r="I6" s="86" t="s">
        <v>11</v>
      </c>
      <c r="J6" s="86" t="s">
        <v>12</v>
      </c>
      <c r="K6" s="86" t="s">
        <v>11</v>
      </c>
      <c r="L6" s="86" t="s">
        <v>12</v>
      </c>
      <c r="M6" s="86" t="s">
        <v>11</v>
      </c>
      <c r="N6" s="86" t="s">
        <v>12</v>
      </c>
      <c r="O6" s="86" t="s">
        <v>11</v>
      </c>
      <c r="P6" s="86" t="s">
        <v>12</v>
      </c>
      <c r="Q6" s="86" t="s">
        <v>11</v>
      </c>
      <c r="R6" s="86" t="s">
        <v>12</v>
      </c>
      <c r="S6" s="86" t="s">
        <v>11</v>
      </c>
      <c r="T6" s="86" t="s">
        <v>12</v>
      </c>
      <c r="U6" s="293"/>
      <c r="V6" s="134"/>
      <c r="W6" s="134"/>
      <c r="X6" s="134"/>
      <c r="Y6" s="134"/>
    </row>
    <row r="7" spans="1:25" x14ac:dyDescent="0.15">
      <c r="A7" s="5"/>
      <c r="B7" s="45"/>
      <c r="C7" s="46"/>
      <c r="D7" s="46"/>
      <c r="E7" s="46"/>
      <c r="F7" s="47"/>
      <c r="G7" s="47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8"/>
      <c r="V7" s="25"/>
      <c r="W7" s="134"/>
      <c r="X7" s="134"/>
      <c r="Y7" s="134"/>
    </row>
    <row r="8" spans="1:25" x14ac:dyDescent="0.15">
      <c r="A8" s="7" t="s">
        <v>68</v>
      </c>
      <c r="B8" s="49">
        <v>14</v>
      </c>
      <c r="C8" s="18">
        <v>311</v>
      </c>
      <c r="D8" s="18">
        <v>447</v>
      </c>
      <c r="E8" s="18">
        <v>61</v>
      </c>
      <c r="F8" s="57">
        <v>7818</v>
      </c>
      <c r="G8" s="57">
        <v>4004</v>
      </c>
      <c r="H8" s="57">
        <v>3814</v>
      </c>
      <c r="I8" s="18">
        <v>680</v>
      </c>
      <c r="J8" s="18">
        <v>661</v>
      </c>
      <c r="K8" s="18">
        <v>668</v>
      </c>
      <c r="L8" s="18">
        <v>667</v>
      </c>
      <c r="M8" s="18">
        <v>686</v>
      </c>
      <c r="N8" s="18">
        <v>641</v>
      </c>
      <c r="O8" s="18">
        <v>686</v>
      </c>
      <c r="P8" s="18">
        <v>637</v>
      </c>
      <c r="Q8" s="18">
        <v>607</v>
      </c>
      <c r="R8" s="18">
        <v>592</v>
      </c>
      <c r="S8" s="18">
        <v>677</v>
      </c>
      <c r="T8" s="18">
        <v>616</v>
      </c>
      <c r="U8" s="50">
        <v>25.1</v>
      </c>
      <c r="V8" s="134"/>
      <c r="W8" s="134"/>
      <c r="X8" s="134"/>
      <c r="Y8" s="134"/>
    </row>
    <row r="9" spans="1:25" x14ac:dyDescent="0.15">
      <c r="A9" s="7" t="s">
        <v>69</v>
      </c>
      <c r="B9" s="49">
        <v>14</v>
      </c>
      <c r="C9" s="18">
        <v>314</v>
      </c>
      <c r="D9" s="18">
        <v>462</v>
      </c>
      <c r="E9" s="18">
        <v>60</v>
      </c>
      <c r="F9" s="57">
        <v>7964</v>
      </c>
      <c r="G9" s="57">
        <v>4061</v>
      </c>
      <c r="H9" s="57">
        <v>3903</v>
      </c>
      <c r="I9" s="18">
        <v>713</v>
      </c>
      <c r="J9" s="18">
        <v>682</v>
      </c>
      <c r="K9" s="18">
        <v>684</v>
      </c>
      <c r="L9" s="18">
        <v>658</v>
      </c>
      <c r="M9" s="18">
        <v>670</v>
      </c>
      <c r="N9" s="18">
        <v>673</v>
      </c>
      <c r="O9" s="18">
        <v>691</v>
      </c>
      <c r="P9" s="18">
        <v>650</v>
      </c>
      <c r="Q9" s="18">
        <v>689</v>
      </c>
      <c r="R9" s="18">
        <v>643</v>
      </c>
      <c r="S9" s="18">
        <v>614</v>
      </c>
      <c r="T9" s="18">
        <v>597</v>
      </c>
      <c r="U9" s="50">
        <v>25.363057324840764</v>
      </c>
      <c r="V9" s="134"/>
      <c r="W9" s="134"/>
      <c r="X9" s="134"/>
      <c r="Y9" s="134"/>
    </row>
    <row r="10" spans="1:25" x14ac:dyDescent="0.15">
      <c r="A10" s="7" t="s">
        <v>70</v>
      </c>
      <c r="B10" s="49">
        <v>14</v>
      </c>
      <c r="C10" s="18">
        <v>326</v>
      </c>
      <c r="D10" s="18">
        <v>477</v>
      </c>
      <c r="E10" s="18">
        <v>57</v>
      </c>
      <c r="F10" s="57">
        <v>8179</v>
      </c>
      <c r="G10" s="57">
        <v>4121</v>
      </c>
      <c r="H10" s="57">
        <v>4058</v>
      </c>
      <c r="I10" s="18">
        <v>683</v>
      </c>
      <c r="J10" s="18">
        <v>736</v>
      </c>
      <c r="K10" s="18">
        <v>716</v>
      </c>
      <c r="L10" s="18">
        <v>679</v>
      </c>
      <c r="M10" s="18">
        <v>681</v>
      </c>
      <c r="N10" s="18">
        <v>665</v>
      </c>
      <c r="O10" s="18">
        <v>668</v>
      </c>
      <c r="P10" s="18">
        <v>682</v>
      </c>
      <c r="Q10" s="18">
        <v>689</v>
      </c>
      <c r="R10" s="18">
        <v>652</v>
      </c>
      <c r="S10" s="18">
        <v>684</v>
      </c>
      <c r="T10" s="18">
        <v>644</v>
      </c>
      <c r="U10" s="50">
        <v>25.088957055214724</v>
      </c>
      <c r="V10" s="134"/>
      <c r="W10" s="134"/>
      <c r="X10" s="134"/>
      <c r="Y10" s="134"/>
    </row>
    <row r="11" spans="1:25" x14ac:dyDescent="0.15">
      <c r="A11" s="7" t="s">
        <v>71</v>
      </c>
      <c r="B11" s="49">
        <v>14</v>
      </c>
      <c r="C11" s="18">
        <v>333</v>
      </c>
      <c r="D11" s="18">
        <v>478</v>
      </c>
      <c r="E11" s="18">
        <v>59</v>
      </c>
      <c r="F11" s="57">
        <v>8282</v>
      </c>
      <c r="G11" s="57">
        <v>4178</v>
      </c>
      <c r="H11" s="57">
        <v>4104</v>
      </c>
      <c r="I11" s="18">
        <v>741</v>
      </c>
      <c r="J11" s="18">
        <v>698</v>
      </c>
      <c r="K11" s="18">
        <v>681</v>
      </c>
      <c r="L11" s="18">
        <v>738</v>
      </c>
      <c r="M11" s="18">
        <v>715</v>
      </c>
      <c r="N11" s="18">
        <v>677</v>
      </c>
      <c r="O11" s="18">
        <v>678</v>
      </c>
      <c r="P11" s="18">
        <v>671</v>
      </c>
      <c r="Q11" s="18">
        <v>671</v>
      </c>
      <c r="R11" s="18">
        <v>678</v>
      </c>
      <c r="S11" s="18">
        <v>692</v>
      </c>
      <c r="T11" s="18">
        <v>642</v>
      </c>
      <c r="U11" s="50">
        <v>24.9</v>
      </c>
      <c r="V11" s="134"/>
      <c r="W11" s="134"/>
      <c r="X11" s="134"/>
      <c r="Y11" s="134"/>
    </row>
    <row r="12" spans="1:25" x14ac:dyDescent="0.15">
      <c r="A12" s="7" t="s">
        <v>72</v>
      </c>
      <c r="B12" s="49">
        <v>14</v>
      </c>
      <c r="C12" s="57">
        <f t="shared" ref="C12:T12" si="0">C15+C16+C17+C18+C19+C20+C21+C22+C23+C24+C25+C26+C27+C28</f>
        <v>308</v>
      </c>
      <c r="D12" s="57">
        <f t="shared" si="0"/>
        <v>493</v>
      </c>
      <c r="E12" s="57">
        <f t="shared" si="0"/>
        <v>53</v>
      </c>
      <c r="F12" s="57">
        <f t="shared" si="0"/>
        <v>8367</v>
      </c>
      <c r="G12" s="57">
        <f t="shared" si="0"/>
        <v>4238</v>
      </c>
      <c r="H12" s="57">
        <f t="shared" si="0"/>
        <v>4129</v>
      </c>
      <c r="I12" s="57">
        <f t="shared" si="0"/>
        <v>753</v>
      </c>
      <c r="J12" s="57">
        <f t="shared" si="0"/>
        <v>684</v>
      </c>
      <c r="K12" s="57">
        <f t="shared" si="0"/>
        <v>743</v>
      </c>
      <c r="L12" s="57">
        <f t="shared" si="0"/>
        <v>704</v>
      </c>
      <c r="M12" s="57">
        <f t="shared" si="0"/>
        <v>675</v>
      </c>
      <c r="N12" s="57">
        <f t="shared" si="0"/>
        <v>732</v>
      </c>
      <c r="O12" s="57">
        <f t="shared" si="0"/>
        <v>719</v>
      </c>
      <c r="P12" s="57">
        <f t="shared" si="0"/>
        <v>670</v>
      </c>
      <c r="Q12" s="57">
        <f t="shared" si="0"/>
        <v>681</v>
      </c>
      <c r="R12" s="57">
        <f t="shared" si="0"/>
        <v>664</v>
      </c>
      <c r="S12" s="57">
        <f t="shared" si="0"/>
        <v>667</v>
      </c>
      <c r="T12" s="57">
        <f t="shared" si="0"/>
        <v>675</v>
      </c>
      <c r="U12" s="50">
        <f>F12/C12</f>
        <v>27.165584415584416</v>
      </c>
      <c r="V12" s="134"/>
      <c r="W12" s="134"/>
      <c r="X12" s="134"/>
      <c r="Y12" s="134"/>
    </row>
    <row r="13" spans="1:25" x14ac:dyDescent="0.15">
      <c r="A13" s="7"/>
      <c r="B13" s="49"/>
      <c r="C13" s="18"/>
      <c r="D13" s="18"/>
      <c r="E13" s="18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0"/>
      <c r="V13" s="134"/>
      <c r="W13" s="134"/>
      <c r="X13" s="134"/>
      <c r="Y13" s="134"/>
    </row>
    <row r="14" spans="1:25" x14ac:dyDescent="0.15">
      <c r="A14" s="7"/>
      <c r="B14" s="4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50"/>
      <c r="V14" s="134"/>
      <c r="W14" s="134"/>
      <c r="X14" s="134"/>
      <c r="Y14" s="134"/>
    </row>
    <row r="15" spans="1:25" x14ac:dyDescent="0.15">
      <c r="A15" s="7" t="s">
        <v>73</v>
      </c>
      <c r="B15" s="49">
        <v>1</v>
      </c>
      <c r="C15" s="18">
        <v>31</v>
      </c>
      <c r="D15" s="90">
        <v>48</v>
      </c>
      <c r="E15" s="90">
        <v>3</v>
      </c>
      <c r="F15" s="18">
        <f>G15+H15</f>
        <v>969</v>
      </c>
      <c r="G15" s="18">
        <f>I15+K15+M15+O15+Q15+S15</f>
        <v>508</v>
      </c>
      <c r="H15" s="18">
        <f>J15+L15+N15+P15+R15+T15</f>
        <v>461</v>
      </c>
      <c r="I15" s="13">
        <v>97</v>
      </c>
      <c r="J15" s="13">
        <v>82</v>
      </c>
      <c r="K15" s="13">
        <v>110</v>
      </c>
      <c r="L15" s="13">
        <v>72</v>
      </c>
      <c r="M15" s="13">
        <v>77</v>
      </c>
      <c r="N15" s="13">
        <v>81</v>
      </c>
      <c r="O15" s="13">
        <v>85</v>
      </c>
      <c r="P15" s="13">
        <v>73</v>
      </c>
      <c r="Q15" s="13">
        <v>65</v>
      </c>
      <c r="R15" s="13">
        <v>73</v>
      </c>
      <c r="S15" s="13">
        <v>74</v>
      </c>
      <c r="T15" s="13">
        <v>80</v>
      </c>
      <c r="U15" s="50">
        <f>F15/C15</f>
        <v>31.258064516129032</v>
      </c>
      <c r="V15" s="134"/>
      <c r="W15" s="134"/>
      <c r="X15" s="134"/>
      <c r="Y15" s="134"/>
    </row>
    <row r="16" spans="1:25" x14ac:dyDescent="0.15">
      <c r="A16" s="7" t="s">
        <v>74</v>
      </c>
      <c r="B16" s="49">
        <v>1</v>
      </c>
      <c r="C16" s="18">
        <v>26</v>
      </c>
      <c r="D16" s="18">
        <v>35</v>
      </c>
      <c r="E16" s="18">
        <v>4</v>
      </c>
      <c r="F16" s="18">
        <f t="shared" ref="F16:F28" si="1">G16+H16</f>
        <v>742</v>
      </c>
      <c r="G16" s="18">
        <f t="shared" ref="G16:H28" si="2">I16+K16+M16+O16+Q16+S16</f>
        <v>370</v>
      </c>
      <c r="H16" s="18">
        <f t="shared" si="2"/>
        <v>372</v>
      </c>
      <c r="I16" s="13">
        <v>65</v>
      </c>
      <c r="J16" s="13">
        <v>54</v>
      </c>
      <c r="K16" s="13">
        <v>66</v>
      </c>
      <c r="L16" s="13">
        <v>69</v>
      </c>
      <c r="M16" s="13">
        <v>55</v>
      </c>
      <c r="N16" s="13">
        <v>56</v>
      </c>
      <c r="O16" s="13">
        <v>63</v>
      </c>
      <c r="P16" s="13">
        <v>69</v>
      </c>
      <c r="Q16" s="13">
        <v>69</v>
      </c>
      <c r="R16" s="13">
        <v>62</v>
      </c>
      <c r="S16" s="13">
        <v>52</v>
      </c>
      <c r="T16" s="13">
        <v>62</v>
      </c>
      <c r="U16" s="50">
        <f t="shared" ref="U16:U28" si="3">F16/C16</f>
        <v>28.53846153846154</v>
      </c>
      <c r="V16" s="134"/>
      <c r="W16" s="134"/>
      <c r="X16" s="134"/>
      <c r="Y16" s="134"/>
    </row>
    <row r="17" spans="1:25" x14ac:dyDescent="0.15">
      <c r="A17" s="7" t="s">
        <v>75</v>
      </c>
      <c r="B17" s="49">
        <v>1</v>
      </c>
      <c r="C17" s="18">
        <v>22</v>
      </c>
      <c r="D17" s="18">
        <v>35</v>
      </c>
      <c r="E17" s="18">
        <v>4</v>
      </c>
      <c r="F17" s="18">
        <f t="shared" si="1"/>
        <v>582</v>
      </c>
      <c r="G17" s="18">
        <f t="shared" si="2"/>
        <v>293</v>
      </c>
      <c r="H17" s="18">
        <f t="shared" si="2"/>
        <v>289</v>
      </c>
      <c r="I17" s="13">
        <v>55</v>
      </c>
      <c r="J17" s="13">
        <v>58</v>
      </c>
      <c r="K17" s="13">
        <v>45</v>
      </c>
      <c r="L17" s="13">
        <v>48</v>
      </c>
      <c r="M17" s="13">
        <v>50</v>
      </c>
      <c r="N17" s="13">
        <v>52</v>
      </c>
      <c r="O17" s="13">
        <v>57</v>
      </c>
      <c r="P17" s="13">
        <v>50</v>
      </c>
      <c r="Q17" s="13">
        <v>42</v>
      </c>
      <c r="R17" s="13">
        <v>45</v>
      </c>
      <c r="S17" s="13">
        <v>44</v>
      </c>
      <c r="T17" s="13">
        <v>36</v>
      </c>
      <c r="U17" s="50">
        <f t="shared" si="3"/>
        <v>26.454545454545453</v>
      </c>
      <c r="V17" s="134"/>
      <c r="W17" s="134"/>
      <c r="X17" s="134"/>
      <c r="Y17" s="134"/>
    </row>
    <row r="18" spans="1:25" x14ac:dyDescent="0.15">
      <c r="A18" s="7" t="s">
        <v>76</v>
      </c>
      <c r="B18" s="49">
        <v>1</v>
      </c>
      <c r="C18" s="18">
        <v>22</v>
      </c>
      <c r="D18" s="18">
        <v>36</v>
      </c>
      <c r="E18" s="18">
        <v>2</v>
      </c>
      <c r="F18" s="18">
        <f t="shared" si="1"/>
        <v>609</v>
      </c>
      <c r="G18" s="18">
        <f t="shared" si="2"/>
        <v>315</v>
      </c>
      <c r="H18" s="18">
        <f t="shared" si="2"/>
        <v>294</v>
      </c>
      <c r="I18" s="13">
        <v>63</v>
      </c>
      <c r="J18" s="13">
        <v>50</v>
      </c>
      <c r="K18" s="13">
        <v>68</v>
      </c>
      <c r="L18" s="13">
        <v>53</v>
      </c>
      <c r="M18" s="13">
        <v>51</v>
      </c>
      <c r="N18" s="13">
        <v>61</v>
      </c>
      <c r="O18" s="13">
        <v>51</v>
      </c>
      <c r="P18" s="13">
        <v>40</v>
      </c>
      <c r="Q18" s="13">
        <v>39</v>
      </c>
      <c r="R18" s="13">
        <v>36</v>
      </c>
      <c r="S18" s="13">
        <v>43</v>
      </c>
      <c r="T18" s="13">
        <v>54</v>
      </c>
      <c r="U18" s="50">
        <f t="shared" si="3"/>
        <v>27.681818181818183</v>
      </c>
      <c r="V18" s="134"/>
      <c r="W18" s="134"/>
      <c r="X18" s="134"/>
      <c r="Y18" s="134"/>
    </row>
    <row r="19" spans="1:25" x14ac:dyDescent="0.15">
      <c r="A19" s="7" t="s">
        <v>77</v>
      </c>
      <c r="B19" s="49">
        <v>1</v>
      </c>
      <c r="C19" s="18">
        <v>23</v>
      </c>
      <c r="D19" s="18">
        <v>35</v>
      </c>
      <c r="E19" s="18">
        <v>4</v>
      </c>
      <c r="F19" s="18">
        <f t="shared" si="1"/>
        <v>563</v>
      </c>
      <c r="G19" s="18">
        <f t="shared" si="2"/>
        <v>272</v>
      </c>
      <c r="H19" s="18">
        <f t="shared" si="2"/>
        <v>291</v>
      </c>
      <c r="I19" s="13">
        <v>50</v>
      </c>
      <c r="J19" s="13">
        <v>45</v>
      </c>
      <c r="K19" s="13">
        <v>39</v>
      </c>
      <c r="L19" s="13">
        <v>52</v>
      </c>
      <c r="M19" s="13">
        <v>48</v>
      </c>
      <c r="N19" s="13">
        <v>54</v>
      </c>
      <c r="O19" s="13">
        <v>46</v>
      </c>
      <c r="P19" s="13">
        <v>45</v>
      </c>
      <c r="Q19" s="13">
        <v>46</v>
      </c>
      <c r="R19" s="13">
        <v>39</v>
      </c>
      <c r="S19" s="13">
        <v>43</v>
      </c>
      <c r="T19" s="13">
        <v>56</v>
      </c>
      <c r="U19" s="50">
        <f t="shared" si="3"/>
        <v>24.478260869565219</v>
      </c>
      <c r="V19" s="134"/>
      <c r="W19" s="134"/>
      <c r="X19" s="134"/>
      <c r="Y19" s="134"/>
    </row>
    <row r="20" spans="1:25" x14ac:dyDescent="0.15">
      <c r="A20" s="7" t="s">
        <v>78</v>
      </c>
      <c r="B20" s="49">
        <v>1</v>
      </c>
      <c r="C20" s="18">
        <v>25</v>
      </c>
      <c r="D20" s="18">
        <v>38</v>
      </c>
      <c r="E20" s="18">
        <v>3</v>
      </c>
      <c r="F20" s="18">
        <f t="shared" si="1"/>
        <v>583</v>
      </c>
      <c r="G20" s="18">
        <f t="shared" si="2"/>
        <v>304</v>
      </c>
      <c r="H20" s="18">
        <f t="shared" si="2"/>
        <v>279</v>
      </c>
      <c r="I20" s="13">
        <v>46</v>
      </c>
      <c r="J20" s="13">
        <v>39</v>
      </c>
      <c r="K20" s="13">
        <v>45</v>
      </c>
      <c r="L20" s="13">
        <v>42</v>
      </c>
      <c r="M20" s="13">
        <v>57</v>
      </c>
      <c r="N20" s="13">
        <v>56</v>
      </c>
      <c r="O20" s="13">
        <v>53</v>
      </c>
      <c r="P20" s="13">
        <v>48</v>
      </c>
      <c r="Q20" s="13">
        <v>42</v>
      </c>
      <c r="R20" s="13">
        <v>45</v>
      </c>
      <c r="S20" s="13">
        <v>61</v>
      </c>
      <c r="T20" s="13">
        <v>49</v>
      </c>
      <c r="U20" s="50">
        <f t="shared" si="3"/>
        <v>23.32</v>
      </c>
      <c r="V20" s="134"/>
      <c r="W20" s="134"/>
      <c r="X20" s="134"/>
      <c r="Y20" s="134"/>
    </row>
    <row r="21" spans="1:25" x14ac:dyDescent="0.15">
      <c r="A21" s="7" t="s">
        <v>79</v>
      </c>
      <c r="B21" s="49">
        <v>1</v>
      </c>
      <c r="C21" s="18">
        <v>23</v>
      </c>
      <c r="D21" s="18">
        <v>34</v>
      </c>
      <c r="E21" s="18">
        <v>4</v>
      </c>
      <c r="F21" s="18">
        <f t="shared" si="1"/>
        <v>685</v>
      </c>
      <c r="G21" s="18">
        <f t="shared" si="2"/>
        <v>341</v>
      </c>
      <c r="H21" s="18">
        <f t="shared" si="2"/>
        <v>344</v>
      </c>
      <c r="I21" s="13">
        <v>53</v>
      </c>
      <c r="J21" s="13">
        <v>65</v>
      </c>
      <c r="K21" s="13">
        <v>62</v>
      </c>
      <c r="L21" s="13">
        <v>71</v>
      </c>
      <c r="M21" s="13">
        <v>57</v>
      </c>
      <c r="N21" s="13">
        <v>60</v>
      </c>
      <c r="O21" s="13">
        <v>52</v>
      </c>
      <c r="P21" s="13">
        <v>54</v>
      </c>
      <c r="Q21" s="13">
        <v>62</v>
      </c>
      <c r="R21" s="13">
        <v>55</v>
      </c>
      <c r="S21" s="13">
        <v>55</v>
      </c>
      <c r="T21" s="13">
        <v>39</v>
      </c>
      <c r="U21" s="50">
        <f t="shared" si="3"/>
        <v>29.782608695652176</v>
      </c>
      <c r="V21" s="134"/>
      <c r="W21" s="134"/>
      <c r="X21" s="134"/>
      <c r="Y21" s="134"/>
    </row>
    <row r="22" spans="1:25" x14ac:dyDescent="0.15">
      <c r="A22" s="7" t="s">
        <v>80</v>
      </c>
      <c r="B22" s="49">
        <v>1</v>
      </c>
      <c r="C22" s="18">
        <v>25</v>
      </c>
      <c r="D22" s="18">
        <v>43</v>
      </c>
      <c r="E22" s="18">
        <v>4</v>
      </c>
      <c r="F22" s="18">
        <f t="shared" si="1"/>
        <v>768</v>
      </c>
      <c r="G22" s="18">
        <f t="shared" si="2"/>
        <v>387</v>
      </c>
      <c r="H22" s="18">
        <f t="shared" si="2"/>
        <v>381</v>
      </c>
      <c r="I22" s="13">
        <v>68</v>
      </c>
      <c r="J22" s="13">
        <v>55</v>
      </c>
      <c r="K22" s="13">
        <v>60</v>
      </c>
      <c r="L22" s="13">
        <v>55</v>
      </c>
      <c r="M22" s="13">
        <v>53</v>
      </c>
      <c r="N22" s="13">
        <v>66</v>
      </c>
      <c r="O22" s="13">
        <v>65</v>
      </c>
      <c r="P22" s="13">
        <v>60</v>
      </c>
      <c r="Q22" s="13">
        <v>81</v>
      </c>
      <c r="R22" s="13">
        <v>70</v>
      </c>
      <c r="S22" s="13">
        <v>60</v>
      </c>
      <c r="T22" s="13">
        <v>75</v>
      </c>
      <c r="U22" s="50">
        <f t="shared" si="3"/>
        <v>30.72</v>
      </c>
      <c r="V22" s="134"/>
      <c r="W22" s="134"/>
      <c r="X22" s="134"/>
      <c r="Y22" s="134"/>
    </row>
    <row r="23" spans="1:25" x14ac:dyDescent="0.15">
      <c r="A23" s="7" t="s">
        <v>81</v>
      </c>
      <c r="B23" s="49">
        <v>1</v>
      </c>
      <c r="C23" s="18">
        <v>21</v>
      </c>
      <c r="D23" s="18">
        <v>36</v>
      </c>
      <c r="E23" s="18">
        <v>4</v>
      </c>
      <c r="F23" s="18">
        <f t="shared" si="1"/>
        <v>554</v>
      </c>
      <c r="G23" s="18">
        <f t="shared" si="2"/>
        <v>267</v>
      </c>
      <c r="H23" s="18">
        <f t="shared" si="2"/>
        <v>287</v>
      </c>
      <c r="I23" s="13">
        <v>56</v>
      </c>
      <c r="J23" s="13">
        <v>45</v>
      </c>
      <c r="K23" s="13">
        <v>48</v>
      </c>
      <c r="L23" s="13">
        <v>44</v>
      </c>
      <c r="M23" s="13">
        <v>36</v>
      </c>
      <c r="N23" s="13">
        <v>50</v>
      </c>
      <c r="O23" s="13">
        <v>45</v>
      </c>
      <c r="P23" s="13">
        <v>52</v>
      </c>
      <c r="Q23" s="13">
        <v>42</v>
      </c>
      <c r="R23" s="13">
        <v>47</v>
      </c>
      <c r="S23" s="13">
        <v>40</v>
      </c>
      <c r="T23" s="13">
        <v>49</v>
      </c>
      <c r="U23" s="50">
        <f t="shared" si="3"/>
        <v>26.38095238095238</v>
      </c>
      <c r="V23" s="134"/>
      <c r="W23" s="134"/>
      <c r="X23" s="134"/>
      <c r="Y23" s="134"/>
    </row>
    <row r="24" spans="1:25" x14ac:dyDescent="0.15">
      <c r="A24" s="7" t="s">
        <v>82</v>
      </c>
      <c r="B24" s="49">
        <v>1</v>
      </c>
      <c r="C24" s="18">
        <v>15</v>
      </c>
      <c r="D24" s="18">
        <v>27</v>
      </c>
      <c r="E24" s="18">
        <v>4</v>
      </c>
      <c r="F24" s="18">
        <f t="shared" si="1"/>
        <v>340</v>
      </c>
      <c r="G24" s="18">
        <f t="shared" si="2"/>
        <v>172</v>
      </c>
      <c r="H24" s="18">
        <f t="shared" si="2"/>
        <v>168</v>
      </c>
      <c r="I24" s="13">
        <v>30</v>
      </c>
      <c r="J24" s="13">
        <v>24</v>
      </c>
      <c r="K24" s="13">
        <v>22</v>
      </c>
      <c r="L24" s="13">
        <v>25</v>
      </c>
      <c r="M24" s="13">
        <v>29</v>
      </c>
      <c r="N24" s="13">
        <v>30</v>
      </c>
      <c r="O24" s="13">
        <v>35</v>
      </c>
      <c r="P24" s="13">
        <v>30</v>
      </c>
      <c r="Q24" s="13">
        <v>30</v>
      </c>
      <c r="R24" s="13">
        <v>34</v>
      </c>
      <c r="S24" s="13">
        <v>26</v>
      </c>
      <c r="T24" s="13">
        <v>25</v>
      </c>
      <c r="U24" s="50">
        <f t="shared" si="3"/>
        <v>22.666666666666668</v>
      </c>
      <c r="V24" s="134"/>
      <c r="W24" s="134"/>
      <c r="X24" s="134"/>
      <c r="Y24" s="134"/>
    </row>
    <row r="25" spans="1:25" x14ac:dyDescent="0.15">
      <c r="A25" s="7" t="s">
        <v>83</v>
      </c>
      <c r="B25" s="49">
        <v>1</v>
      </c>
      <c r="C25" s="18">
        <v>16</v>
      </c>
      <c r="D25" s="18">
        <v>30</v>
      </c>
      <c r="E25" s="18">
        <v>2</v>
      </c>
      <c r="F25" s="18">
        <f t="shared" si="1"/>
        <v>391</v>
      </c>
      <c r="G25" s="18">
        <f t="shared" si="2"/>
        <v>204</v>
      </c>
      <c r="H25" s="18">
        <f t="shared" si="2"/>
        <v>187</v>
      </c>
      <c r="I25" s="13">
        <v>28</v>
      </c>
      <c r="J25" s="13">
        <v>29</v>
      </c>
      <c r="K25" s="13">
        <v>30</v>
      </c>
      <c r="L25" s="13">
        <v>35</v>
      </c>
      <c r="M25" s="13">
        <v>33</v>
      </c>
      <c r="N25" s="13">
        <v>24</v>
      </c>
      <c r="O25" s="13">
        <v>42</v>
      </c>
      <c r="P25" s="13">
        <v>32</v>
      </c>
      <c r="Q25" s="13">
        <v>33</v>
      </c>
      <c r="R25" s="13">
        <v>32</v>
      </c>
      <c r="S25" s="13">
        <v>38</v>
      </c>
      <c r="T25" s="13">
        <v>35</v>
      </c>
      <c r="U25" s="50">
        <f t="shared" si="3"/>
        <v>24.4375</v>
      </c>
      <c r="V25" s="134"/>
      <c r="W25" s="134"/>
      <c r="X25" s="134"/>
      <c r="Y25" s="134"/>
    </row>
    <row r="26" spans="1:25" x14ac:dyDescent="0.15">
      <c r="A26" s="7" t="s">
        <v>84</v>
      </c>
      <c r="B26" s="49">
        <v>1</v>
      </c>
      <c r="C26" s="18">
        <v>25</v>
      </c>
      <c r="D26" s="18">
        <v>40</v>
      </c>
      <c r="E26" s="18">
        <v>7</v>
      </c>
      <c r="F26" s="18">
        <f t="shared" si="1"/>
        <v>702</v>
      </c>
      <c r="G26" s="18">
        <f t="shared" si="2"/>
        <v>357</v>
      </c>
      <c r="H26" s="18">
        <f t="shared" si="2"/>
        <v>345</v>
      </c>
      <c r="I26" s="13">
        <v>70</v>
      </c>
      <c r="J26" s="13">
        <v>61</v>
      </c>
      <c r="K26" s="13">
        <v>64</v>
      </c>
      <c r="L26" s="13">
        <v>56</v>
      </c>
      <c r="M26" s="13">
        <v>53</v>
      </c>
      <c r="N26" s="13">
        <v>61</v>
      </c>
      <c r="O26" s="13">
        <v>60</v>
      </c>
      <c r="P26" s="13">
        <v>63</v>
      </c>
      <c r="Q26" s="13">
        <v>53</v>
      </c>
      <c r="R26" s="13">
        <v>45</v>
      </c>
      <c r="S26" s="13">
        <v>57</v>
      </c>
      <c r="T26" s="13">
        <v>59</v>
      </c>
      <c r="U26" s="50">
        <f t="shared" si="3"/>
        <v>28.08</v>
      </c>
      <c r="V26" s="134"/>
      <c r="W26" s="134"/>
      <c r="X26" s="134"/>
      <c r="Y26" s="134"/>
    </row>
    <row r="27" spans="1:25" x14ac:dyDescent="0.15">
      <c r="A27" s="7" t="s">
        <v>85</v>
      </c>
      <c r="B27" s="49">
        <v>1</v>
      </c>
      <c r="C27" s="18">
        <v>21</v>
      </c>
      <c r="D27" s="18">
        <v>34</v>
      </c>
      <c r="E27" s="18">
        <v>4</v>
      </c>
      <c r="F27" s="18">
        <f t="shared" si="1"/>
        <v>612</v>
      </c>
      <c r="G27" s="18">
        <f t="shared" si="2"/>
        <v>310</v>
      </c>
      <c r="H27" s="18">
        <f t="shared" si="2"/>
        <v>302</v>
      </c>
      <c r="I27" s="13">
        <v>57</v>
      </c>
      <c r="J27" s="13">
        <v>59</v>
      </c>
      <c r="K27" s="13">
        <v>53</v>
      </c>
      <c r="L27" s="13">
        <v>57</v>
      </c>
      <c r="M27" s="13">
        <v>59</v>
      </c>
      <c r="N27" s="13">
        <v>58</v>
      </c>
      <c r="O27" s="13">
        <v>43</v>
      </c>
      <c r="P27" s="13">
        <v>36</v>
      </c>
      <c r="Q27" s="13">
        <v>54</v>
      </c>
      <c r="R27" s="13">
        <v>55</v>
      </c>
      <c r="S27" s="13">
        <v>44</v>
      </c>
      <c r="T27" s="13">
        <v>37</v>
      </c>
      <c r="U27" s="50">
        <f t="shared" si="3"/>
        <v>29.142857142857142</v>
      </c>
      <c r="V27" s="134"/>
      <c r="W27" s="134"/>
      <c r="X27" s="134"/>
      <c r="Y27" s="134"/>
    </row>
    <row r="28" spans="1:25" x14ac:dyDescent="0.15">
      <c r="A28" s="7" t="s">
        <v>86</v>
      </c>
      <c r="B28" s="49">
        <v>1</v>
      </c>
      <c r="C28" s="18">
        <v>13</v>
      </c>
      <c r="D28" s="18">
        <v>22</v>
      </c>
      <c r="E28" s="18">
        <v>4</v>
      </c>
      <c r="F28" s="18">
        <f t="shared" si="1"/>
        <v>267</v>
      </c>
      <c r="G28" s="18">
        <f t="shared" si="2"/>
        <v>138</v>
      </c>
      <c r="H28" s="18">
        <f t="shared" si="2"/>
        <v>129</v>
      </c>
      <c r="I28" s="13">
        <v>15</v>
      </c>
      <c r="J28" s="13">
        <v>18</v>
      </c>
      <c r="K28" s="13">
        <v>31</v>
      </c>
      <c r="L28" s="13">
        <v>25</v>
      </c>
      <c r="M28" s="13">
        <v>17</v>
      </c>
      <c r="N28" s="13">
        <v>23</v>
      </c>
      <c r="O28" s="13">
        <v>22</v>
      </c>
      <c r="P28" s="13">
        <v>18</v>
      </c>
      <c r="Q28" s="13">
        <v>23</v>
      </c>
      <c r="R28" s="13">
        <v>26</v>
      </c>
      <c r="S28" s="13">
        <v>30</v>
      </c>
      <c r="T28" s="13">
        <v>19</v>
      </c>
      <c r="U28" s="50">
        <f t="shared" si="3"/>
        <v>20.53846153846154</v>
      </c>
      <c r="V28" s="134"/>
      <c r="W28" s="134"/>
      <c r="X28" s="134"/>
      <c r="Y28" s="134"/>
    </row>
    <row r="29" spans="1:25" x14ac:dyDescent="0.15">
      <c r="A29" s="28"/>
      <c r="B29" s="51"/>
      <c r="C29" s="52"/>
      <c r="D29" s="52"/>
      <c r="E29" s="52"/>
      <c r="F29" s="122"/>
      <c r="G29" s="12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3"/>
      <c r="V29" s="25"/>
      <c r="W29" s="134"/>
      <c r="X29" s="134"/>
      <c r="Y29" s="134"/>
    </row>
    <row r="30" spans="1:25" x14ac:dyDescent="0.15">
      <c r="A30" s="90" t="s">
        <v>24</v>
      </c>
    </row>
    <row r="31" spans="1:25" x14ac:dyDescent="0.15">
      <c r="A31" s="90" t="s">
        <v>87</v>
      </c>
    </row>
    <row r="33" spans="1:16" x14ac:dyDescent="0.15">
      <c r="A33" s="90" t="s">
        <v>88</v>
      </c>
      <c r="D33" s="134"/>
      <c r="E33" s="134"/>
      <c r="M33" s="134"/>
    </row>
    <row r="34" spans="1:16" x14ac:dyDescent="0.1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297" t="s">
        <v>1</v>
      </c>
      <c r="N34" s="278"/>
      <c r="O34" s="278"/>
      <c r="P34" s="278"/>
    </row>
    <row r="35" spans="1:16" ht="13.5" customHeight="1" x14ac:dyDescent="0.15">
      <c r="A35" s="294" t="s">
        <v>7</v>
      </c>
      <c r="B35" s="291" t="s">
        <v>89</v>
      </c>
      <c r="C35" s="291" t="s">
        <v>90</v>
      </c>
      <c r="D35" s="282" t="s">
        <v>91</v>
      </c>
      <c r="E35" s="284"/>
      <c r="F35" s="282" t="s">
        <v>92</v>
      </c>
      <c r="G35" s="283"/>
      <c r="H35" s="283"/>
      <c r="I35" s="283"/>
      <c r="J35" s="283"/>
      <c r="K35" s="283"/>
      <c r="L35" s="283"/>
      <c r="M35" s="284"/>
      <c r="N35" s="284"/>
      <c r="O35" s="298" t="s">
        <v>93</v>
      </c>
      <c r="P35" s="299"/>
    </row>
    <row r="36" spans="1:16" x14ac:dyDescent="0.15">
      <c r="A36" s="295"/>
      <c r="B36" s="292"/>
      <c r="C36" s="292"/>
      <c r="D36" s="3" t="s">
        <v>94</v>
      </c>
      <c r="E36" s="3" t="s">
        <v>95</v>
      </c>
      <c r="F36" s="282" t="s">
        <v>96</v>
      </c>
      <c r="G36" s="283"/>
      <c r="H36" s="284"/>
      <c r="I36" s="42" t="s">
        <v>59</v>
      </c>
      <c r="J36" s="54" t="s">
        <v>60</v>
      </c>
      <c r="K36" s="42" t="s">
        <v>61</v>
      </c>
      <c r="L36" s="54" t="s">
        <v>60</v>
      </c>
      <c r="M36" s="42" t="s">
        <v>62</v>
      </c>
      <c r="N36" s="54" t="s">
        <v>60</v>
      </c>
      <c r="O36" s="300"/>
      <c r="P36" s="301"/>
    </row>
    <row r="37" spans="1:16" x14ac:dyDescent="0.15">
      <c r="A37" s="296"/>
      <c r="B37" s="293"/>
      <c r="C37" s="293"/>
      <c r="D37" s="63" t="s">
        <v>97</v>
      </c>
      <c r="E37" s="63" t="s">
        <v>97</v>
      </c>
      <c r="F37" s="63" t="s">
        <v>66</v>
      </c>
      <c r="G37" s="63" t="s">
        <v>11</v>
      </c>
      <c r="H37" s="4" t="s">
        <v>12</v>
      </c>
      <c r="I37" s="63" t="s">
        <v>11</v>
      </c>
      <c r="J37" s="63" t="s">
        <v>12</v>
      </c>
      <c r="K37" s="63" t="s">
        <v>11</v>
      </c>
      <c r="L37" s="63" t="s">
        <v>12</v>
      </c>
      <c r="M37" s="4" t="s">
        <v>11</v>
      </c>
      <c r="N37" s="4" t="s">
        <v>12</v>
      </c>
      <c r="O37" s="302"/>
      <c r="P37" s="303"/>
    </row>
    <row r="38" spans="1:16" x14ac:dyDescent="0.15">
      <c r="A38" s="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305"/>
      <c r="P38" s="305"/>
    </row>
    <row r="39" spans="1:16" x14ac:dyDescent="0.15">
      <c r="A39" s="7" t="s">
        <v>68</v>
      </c>
      <c r="B39" s="11">
        <v>7</v>
      </c>
      <c r="C39" s="11">
        <v>132</v>
      </c>
      <c r="D39" s="11">
        <v>258</v>
      </c>
      <c r="E39" s="11">
        <v>36</v>
      </c>
      <c r="F39" s="57">
        <v>3633</v>
      </c>
      <c r="G39" s="57">
        <v>1872</v>
      </c>
      <c r="H39" s="57">
        <v>1761</v>
      </c>
      <c r="I39" s="11">
        <v>646</v>
      </c>
      <c r="J39" s="11">
        <v>553</v>
      </c>
      <c r="K39" s="11">
        <v>627</v>
      </c>
      <c r="L39" s="11">
        <v>594</v>
      </c>
      <c r="M39" s="11">
        <v>599</v>
      </c>
      <c r="N39" s="11">
        <v>614</v>
      </c>
      <c r="O39" s="306">
        <v>27.522727272727273</v>
      </c>
      <c r="P39" s="304"/>
    </row>
    <row r="40" spans="1:16" x14ac:dyDescent="0.15">
      <c r="A40" s="7" t="s">
        <v>69</v>
      </c>
      <c r="B40" s="11">
        <v>7</v>
      </c>
      <c r="C40" s="11">
        <v>131</v>
      </c>
      <c r="D40" s="11">
        <v>262</v>
      </c>
      <c r="E40" s="11">
        <v>37</v>
      </c>
      <c r="F40" s="57">
        <v>3661</v>
      </c>
      <c r="G40" s="57">
        <v>1925</v>
      </c>
      <c r="H40" s="57">
        <v>1736</v>
      </c>
      <c r="I40" s="11">
        <v>654</v>
      </c>
      <c r="J40" s="11">
        <v>584</v>
      </c>
      <c r="K40" s="11">
        <v>643</v>
      </c>
      <c r="L40" s="11">
        <v>559</v>
      </c>
      <c r="M40" s="11">
        <v>628</v>
      </c>
      <c r="N40" s="11">
        <v>593</v>
      </c>
      <c r="O40" s="306">
        <v>27.946564885496183</v>
      </c>
      <c r="P40" s="304"/>
    </row>
    <row r="41" spans="1:16" x14ac:dyDescent="0.15">
      <c r="A41" s="7" t="s">
        <v>70</v>
      </c>
      <c r="B41" s="11">
        <v>7</v>
      </c>
      <c r="C41" s="11">
        <v>128</v>
      </c>
      <c r="D41" s="11">
        <v>263</v>
      </c>
      <c r="E41" s="11">
        <v>35</v>
      </c>
      <c r="F41" s="11">
        <v>3612</v>
      </c>
      <c r="G41" s="11">
        <v>1907</v>
      </c>
      <c r="H41" s="11">
        <v>1705</v>
      </c>
      <c r="I41" s="11">
        <v>610</v>
      </c>
      <c r="J41" s="11">
        <v>560</v>
      </c>
      <c r="K41" s="11">
        <v>652</v>
      </c>
      <c r="L41" s="11">
        <v>583</v>
      </c>
      <c r="M41" s="11">
        <v>645</v>
      </c>
      <c r="N41" s="11">
        <v>562</v>
      </c>
      <c r="O41" s="306">
        <v>28.21875</v>
      </c>
      <c r="P41" s="304"/>
    </row>
    <row r="42" spans="1:16" x14ac:dyDescent="0.15">
      <c r="A42" s="7" t="s">
        <v>98</v>
      </c>
      <c r="B42" s="11">
        <v>7</v>
      </c>
      <c r="C42" s="11">
        <v>132</v>
      </c>
      <c r="D42" s="11">
        <v>262</v>
      </c>
      <c r="E42" s="11">
        <v>36</v>
      </c>
      <c r="F42" s="11">
        <v>3689</v>
      </c>
      <c r="G42" s="11">
        <v>1925</v>
      </c>
      <c r="H42" s="11">
        <v>1764</v>
      </c>
      <c r="I42" s="11">
        <v>658</v>
      </c>
      <c r="J42" s="11">
        <v>616</v>
      </c>
      <c r="K42" s="11">
        <v>613</v>
      </c>
      <c r="L42" s="11">
        <v>560</v>
      </c>
      <c r="M42" s="11">
        <v>654</v>
      </c>
      <c r="N42" s="11">
        <v>588</v>
      </c>
      <c r="O42" s="306">
        <v>28</v>
      </c>
      <c r="P42" s="304"/>
    </row>
    <row r="43" spans="1:16" x14ac:dyDescent="0.15">
      <c r="A43" s="7" t="s">
        <v>72</v>
      </c>
      <c r="B43" s="11">
        <f>SUM(B46:B53)</f>
        <v>7</v>
      </c>
      <c r="C43" s="11">
        <f>SUM(C46:C53)</f>
        <v>136</v>
      </c>
      <c r="D43" s="11">
        <f>SUM(D46:D53)</f>
        <v>265</v>
      </c>
      <c r="E43" s="11">
        <f>SUM(E46:E53)</f>
        <v>33</v>
      </c>
      <c r="F43" s="11">
        <f>G43+H43</f>
        <v>3729</v>
      </c>
      <c r="G43" s="11">
        <f t="shared" ref="G43:N43" si="4">SUM(G46:G53)</f>
        <v>1942</v>
      </c>
      <c r="H43" s="11">
        <f t="shared" si="4"/>
        <v>1787</v>
      </c>
      <c r="I43" s="11">
        <f t="shared" si="4"/>
        <v>670</v>
      </c>
      <c r="J43" s="11">
        <f t="shared" si="4"/>
        <v>609</v>
      </c>
      <c r="K43" s="11">
        <f t="shared" si="4"/>
        <v>663</v>
      </c>
      <c r="L43" s="11">
        <f t="shared" si="4"/>
        <v>616</v>
      </c>
      <c r="M43" s="11">
        <f t="shared" si="4"/>
        <v>609</v>
      </c>
      <c r="N43" s="11">
        <f t="shared" si="4"/>
        <v>562</v>
      </c>
      <c r="O43" s="306">
        <f>F43/C43</f>
        <v>27.419117647058822</v>
      </c>
      <c r="P43" s="304"/>
    </row>
    <row r="44" spans="1:16" x14ac:dyDescent="0.15">
      <c r="A44" s="17"/>
      <c r="B44" s="57"/>
      <c r="C44" s="57"/>
      <c r="D44" s="57"/>
      <c r="E44" s="57"/>
      <c r="F44" s="55"/>
      <c r="G44" s="55"/>
      <c r="H44" s="55"/>
      <c r="I44" s="55"/>
      <c r="J44" s="55"/>
      <c r="K44" s="55"/>
      <c r="L44" s="55"/>
      <c r="M44" s="55"/>
      <c r="N44" s="55"/>
      <c r="O44" s="307"/>
      <c r="P44" s="308"/>
    </row>
    <row r="45" spans="1:16" x14ac:dyDescent="0.15">
      <c r="A45" s="17" t="s">
        <v>18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304"/>
      <c r="P45" s="304"/>
    </row>
    <row r="46" spans="1:16" x14ac:dyDescent="0.15">
      <c r="A46" s="21" t="s">
        <v>99</v>
      </c>
      <c r="B46" s="57">
        <v>1</v>
      </c>
      <c r="C46" s="57">
        <v>34</v>
      </c>
      <c r="D46" s="57">
        <v>57</v>
      </c>
      <c r="E46" s="57">
        <v>5</v>
      </c>
      <c r="F46" s="57">
        <f>G46+H46</f>
        <v>980</v>
      </c>
      <c r="G46" s="57">
        <f>I46+K46+M46</f>
        <v>496</v>
      </c>
      <c r="H46" s="57">
        <f>J46+L46+N46</f>
        <v>484</v>
      </c>
      <c r="I46" s="58">
        <v>200</v>
      </c>
      <c r="J46" s="58">
        <v>156</v>
      </c>
      <c r="K46" s="58">
        <v>158</v>
      </c>
      <c r="L46" s="58">
        <v>162</v>
      </c>
      <c r="M46" s="58">
        <v>138</v>
      </c>
      <c r="N46" s="58">
        <v>166</v>
      </c>
      <c r="O46" s="304">
        <f>F46/C46</f>
        <v>28.823529411764707</v>
      </c>
      <c r="P46" s="304"/>
    </row>
    <row r="47" spans="1:16" x14ac:dyDescent="0.15">
      <c r="A47" s="21" t="s">
        <v>100</v>
      </c>
      <c r="B47" s="57">
        <v>1</v>
      </c>
      <c r="C47" s="57">
        <v>26</v>
      </c>
      <c r="D47" s="57">
        <v>50</v>
      </c>
      <c r="E47" s="57">
        <v>6</v>
      </c>
      <c r="F47" s="57">
        <f t="shared" ref="F47:F53" si="5">G47+H47</f>
        <v>732</v>
      </c>
      <c r="G47" s="57">
        <f t="shared" ref="G47:H53" si="6">I47+K47+M47</f>
        <v>385</v>
      </c>
      <c r="H47" s="57">
        <f t="shared" si="6"/>
        <v>347</v>
      </c>
      <c r="I47" s="58">
        <v>105</v>
      </c>
      <c r="J47" s="58">
        <v>111</v>
      </c>
      <c r="K47" s="58">
        <v>135</v>
      </c>
      <c r="L47" s="58">
        <v>112</v>
      </c>
      <c r="M47" s="58">
        <v>145</v>
      </c>
      <c r="N47" s="58">
        <v>124</v>
      </c>
      <c r="O47" s="304">
        <f t="shared" ref="O47:O51" si="7">F47/C47</f>
        <v>28.153846153846153</v>
      </c>
      <c r="P47" s="304"/>
    </row>
    <row r="48" spans="1:16" x14ac:dyDescent="0.15">
      <c r="A48" s="21" t="s">
        <v>101</v>
      </c>
      <c r="B48" s="57">
        <v>1</v>
      </c>
      <c r="C48" s="57">
        <v>20</v>
      </c>
      <c r="D48" s="57">
        <v>37</v>
      </c>
      <c r="E48" s="57">
        <v>5</v>
      </c>
      <c r="F48" s="57">
        <f t="shared" si="5"/>
        <v>541</v>
      </c>
      <c r="G48" s="57">
        <f t="shared" si="6"/>
        <v>271</v>
      </c>
      <c r="H48" s="57">
        <f t="shared" si="6"/>
        <v>270</v>
      </c>
      <c r="I48" s="58">
        <v>95</v>
      </c>
      <c r="J48" s="58">
        <v>109</v>
      </c>
      <c r="K48" s="58">
        <v>95</v>
      </c>
      <c r="L48" s="58">
        <v>93</v>
      </c>
      <c r="M48" s="58">
        <v>81</v>
      </c>
      <c r="N48" s="58">
        <v>68</v>
      </c>
      <c r="O48" s="304">
        <f t="shared" si="7"/>
        <v>27.05</v>
      </c>
      <c r="P48" s="304"/>
    </row>
    <row r="49" spans="1:18" x14ac:dyDescent="0.15">
      <c r="A49" s="21" t="s">
        <v>102</v>
      </c>
      <c r="B49" s="57">
        <v>1</v>
      </c>
      <c r="C49" s="57">
        <v>18</v>
      </c>
      <c r="D49" s="57">
        <v>33</v>
      </c>
      <c r="E49" s="57">
        <v>5</v>
      </c>
      <c r="F49" s="57">
        <f t="shared" si="5"/>
        <v>470</v>
      </c>
      <c r="G49" s="57">
        <f t="shared" si="6"/>
        <v>264</v>
      </c>
      <c r="H49" s="57">
        <f t="shared" si="6"/>
        <v>206</v>
      </c>
      <c r="I49" s="58">
        <v>84</v>
      </c>
      <c r="J49" s="58">
        <v>72</v>
      </c>
      <c r="K49" s="58">
        <v>91</v>
      </c>
      <c r="L49" s="58">
        <v>70</v>
      </c>
      <c r="M49" s="58">
        <v>89</v>
      </c>
      <c r="N49" s="58">
        <v>64</v>
      </c>
      <c r="O49" s="304">
        <f t="shared" si="7"/>
        <v>26.111111111111111</v>
      </c>
      <c r="P49" s="304"/>
    </row>
    <row r="50" spans="1:18" x14ac:dyDescent="0.15">
      <c r="A50" s="21" t="s">
        <v>103</v>
      </c>
      <c r="B50" s="57">
        <v>1</v>
      </c>
      <c r="C50" s="57">
        <v>15</v>
      </c>
      <c r="D50" s="57">
        <v>29</v>
      </c>
      <c r="E50" s="57">
        <v>5</v>
      </c>
      <c r="F50" s="57">
        <f t="shared" si="5"/>
        <v>374</v>
      </c>
      <c r="G50" s="57">
        <f t="shared" si="6"/>
        <v>197</v>
      </c>
      <c r="H50" s="57">
        <f t="shared" si="6"/>
        <v>177</v>
      </c>
      <c r="I50" s="58">
        <v>64</v>
      </c>
      <c r="J50" s="58">
        <v>54</v>
      </c>
      <c r="K50" s="58">
        <v>76</v>
      </c>
      <c r="L50" s="58">
        <v>68</v>
      </c>
      <c r="M50" s="58">
        <v>57</v>
      </c>
      <c r="N50" s="58">
        <v>55</v>
      </c>
      <c r="O50" s="304">
        <f t="shared" si="7"/>
        <v>24.933333333333334</v>
      </c>
      <c r="P50" s="304"/>
      <c r="R50" s="90" t="s">
        <v>104</v>
      </c>
    </row>
    <row r="51" spans="1:18" x14ac:dyDescent="0.15">
      <c r="A51" s="21" t="s">
        <v>105</v>
      </c>
      <c r="B51" s="57">
        <v>1</v>
      </c>
      <c r="C51" s="57">
        <v>17</v>
      </c>
      <c r="D51" s="57">
        <v>33</v>
      </c>
      <c r="E51" s="57">
        <v>6</v>
      </c>
      <c r="F51" s="57">
        <f t="shared" si="5"/>
        <v>429</v>
      </c>
      <c r="G51" s="57">
        <f t="shared" si="6"/>
        <v>212</v>
      </c>
      <c r="H51" s="57">
        <f t="shared" si="6"/>
        <v>217</v>
      </c>
      <c r="I51" s="58">
        <v>87</v>
      </c>
      <c r="J51" s="58">
        <v>75</v>
      </c>
      <c r="K51" s="58">
        <v>70</v>
      </c>
      <c r="L51" s="58">
        <v>82</v>
      </c>
      <c r="M51" s="58">
        <v>55</v>
      </c>
      <c r="N51" s="58">
        <v>60</v>
      </c>
      <c r="O51" s="304">
        <f t="shared" si="7"/>
        <v>25.235294117647058</v>
      </c>
      <c r="P51" s="304"/>
    </row>
    <row r="52" spans="1:18" x14ac:dyDescent="0.15">
      <c r="A52" s="17" t="s">
        <v>106</v>
      </c>
      <c r="B52" s="57"/>
      <c r="C52" s="57"/>
      <c r="D52" s="57"/>
      <c r="E52" s="57"/>
      <c r="F52" s="55"/>
      <c r="G52" s="55"/>
      <c r="H52" s="55"/>
      <c r="I52" s="55"/>
      <c r="J52" s="55"/>
      <c r="K52" s="55"/>
      <c r="L52" s="55"/>
      <c r="M52" s="55"/>
      <c r="N52" s="55"/>
      <c r="O52" s="305"/>
      <c r="P52" s="305"/>
    </row>
    <row r="53" spans="1:18" x14ac:dyDescent="0.15">
      <c r="A53" s="21" t="s">
        <v>107</v>
      </c>
      <c r="B53" s="57">
        <v>1</v>
      </c>
      <c r="C53" s="57">
        <v>6</v>
      </c>
      <c r="D53" s="57">
        <v>26</v>
      </c>
      <c r="E53" s="57">
        <v>1</v>
      </c>
      <c r="F53" s="57">
        <f t="shared" si="5"/>
        <v>203</v>
      </c>
      <c r="G53" s="57">
        <f t="shared" si="6"/>
        <v>117</v>
      </c>
      <c r="H53" s="57">
        <f t="shared" si="6"/>
        <v>86</v>
      </c>
      <c r="I53" s="58">
        <v>35</v>
      </c>
      <c r="J53" s="58">
        <v>32</v>
      </c>
      <c r="K53" s="58">
        <v>38</v>
      </c>
      <c r="L53" s="58">
        <v>29</v>
      </c>
      <c r="M53" s="58">
        <v>44</v>
      </c>
      <c r="N53" s="58">
        <v>25</v>
      </c>
      <c r="O53" s="304">
        <f t="shared" ref="O53" si="8">F53/C53</f>
        <v>33.833333333333336</v>
      </c>
      <c r="P53" s="304"/>
    </row>
    <row r="54" spans="1:18" x14ac:dyDescent="0.15">
      <c r="A54" s="28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309"/>
      <c r="P54" s="309"/>
    </row>
    <row r="55" spans="1:18" x14ac:dyDescent="0.15">
      <c r="A55" s="90" t="s">
        <v>108</v>
      </c>
    </row>
    <row r="56" spans="1:18" x14ac:dyDescent="0.15">
      <c r="A56" s="90" t="s">
        <v>109</v>
      </c>
    </row>
  </sheetData>
  <mergeCells count="33">
    <mergeCell ref="O50:P50"/>
    <mergeCell ref="O51:P51"/>
    <mergeCell ref="O52:P52"/>
    <mergeCell ref="O53:P53"/>
    <mergeCell ref="O54:P54"/>
    <mergeCell ref="O49:P49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M34:P34"/>
    <mergeCell ref="A35:A37"/>
    <mergeCell ref="B35:B37"/>
    <mergeCell ref="C35:C37"/>
    <mergeCell ref="D35:E35"/>
    <mergeCell ref="F35:N35"/>
    <mergeCell ref="O35:P37"/>
    <mergeCell ref="F36:H36"/>
    <mergeCell ref="R3:U3"/>
    <mergeCell ref="A4:A6"/>
    <mergeCell ref="B4:B6"/>
    <mergeCell ref="C4:C6"/>
    <mergeCell ref="D4:E4"/>
    <mergeCell ref="F4:T4"/>
    <mergeCell ref="U4:U6"/>
    <mergeCell ref="F5:H5"/>
  </mergeCells>
  <phoneticPr fontId="3"/>
  <pageMargins left="0.70866141732283472" right="0.70866141732283472" top="1.2598425196850394" bottom="0.74803149606299213" header="0.86614173228346458" footer="0.31496062992125984"/>
  <pageSetup paperSize="9" scale="6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view="pageBreakPreview" topLeftCell="A19" zoomScale="112" zoomScaleNormal="100" zoomScaleSheetLayoutView="112" workbookViewId="0">
      <selection activeCell="B27" sqref="B27:B29"/>
    </sheetView>
  </sheetViews>
  <sheetFormatPr defaultColWidth="5.125" defaultRowHeight="13.5" x14ac:dyDescent="0.15"/>
  <cols>
    <col min="1" max="1" width="9.625" style="60" customWidth="1"/>
    <col min="2" max="2" width="7.875" style="60" customWidth="1"/>
    <col min="3" max="4" width="8" style="60" customWidth="1"/>
    <col min="5" max="5" width="8.125" style="60" customWidth="1"/>
    <col min="6" max="14" width="6.625" style="60" customWidth="1"/>
    <col min="15" max="246" width="5.125" style="60"/>
    <col min="247" max="247" width="7.25" style="60" customWidth="1"/>
    <col min="248" max="248" width="9.625" style="60" customWidth="1"/>
    <col min="249" max="250" width="10.625" style="60" customWidth="1"/>
    <col min="251" max="251" width="8.5" style="60" customWidth="1"/>
    <col min="252" max="253" width="7.625" style="60" customWidth="1"/>
    <col min="254" max="254" width="8.5" style="60" customWidth="1"/>
    <col min="255" max="256" width="7.625" style="60" customWidth="1"/>
    <col min="257" max="257" width="7.125" style="60" customWidth="1"/>
    <col min="258" max="259" width="6.625" style="60" customWidth="1"/>
    <col min="260" max="265" width="4.75" style="60" customWidth="1"/>
    <col min="266" max="266" width="10.25" style="60" customWidth="1"/>
    <col min="267" max="502" width="5.125" style="60"/>
    <col min="503" max="503" width="7.25" style="60" customWidth="1"/>
    <col min="504" max="504" width="9.625" style="60" customWidth="1"/>
    <col min="505" max="506" width="10.625" style="60" customWidth="1"/>
    <col min="507" max="507" width="8.5" style="60" customWidth="1"/>
    <col min="508" max="509" width="7.625" style="60" customWidth="1"/>
    <col min="510" max="510" width="8.5" style="60" customWidth="1"/>
    <col min="511" max="512" width="7.625" style="60" customWidth="1"/>
    <col min="513" max="513" width="7.125" style="60" customWidth="1"/>
    <col min="514" max="515" width="6.625" style="60" customWidth="1"/>
    <col min="516" max="521" width="4.75" style="60" customWidth="1"/>
    <col min="522" max="522" width="10.25" style="60" customWidth="1"/>
    <col min="523" max="758" width="5.125" style="60"/>
    <col min="759" max="759" width="7.25" style="60" customWidth="1"/>
    <col min="760" max="760" width="9.625" style="60" customWidth="1"/>
    <col min="761" max="762" width="10.625" style="60" customWidth="1"/>
    <col min="763" max="763" width="8.5" style="60" customWidth="1"/>
    <col min="764" max="765" width="7.625" style="60" customWidth="1"/>
    <col min="766" max="766" width="8.5" style="60" customWidth="1"/>
    <col min="767" max="768" width="7.625" style="60" customWidth="1"/>
    <col min="769" max="769" width="7.125" style="60" customWidth="1"/>
    <col min="770" max="771" width="6.625" style="60" customWidth="1"/>
    <col min="772" max="777" width="4.75" style="60" customWidth="1"/>
    <col min="778" max="778" width="10.25" style="60" customWidth="1"/>
    <col min="779" max="1014" width="5.125" style="60"/>
    <col min="1015" max="1015" width="7.25" style="60" customWidth="1"/>
    <col min="1016" max="1016" width="9.625" style="60" customWidth="1"/>
    <col min="1017" max="1018" width="10.625" style="60" customWidth="1"/>
    <col min="1019" max="1019" width="8.5" style="60" customWidth="1"/>
    <col min="1020" max="1021" width="7.625" style="60" customWidth="1"/>
    <col min="1022" max="1022" width="8.5" style="60" customWidth="1"/>
    <col min="1023" max="1024" width="7.625" style="60" customWidth="1"/>
    <col min="1025" max="1025" width="7.125" style="60" customWidth="1"/>
    <col min="1026" max="1027" width="6.625" style="60" customWidth="1"/>
    <col min="1028" max="1033" width="4.75" style="60" customWidth="1"/>
    <col min="1034" max="1034" width="10.25" style="60" customWidth="1"/>
    <col min="1035" max="1270" width="5.125" style="60"/>
    <col min="1271" max="1271" width="7.25" style="60" customWidth="1"/>
    <col min="1272" max="1272" width="9.625" style="60" customWidth="1"/>
    <col min="1273" max="1274" width="10.625" style="60" customWidth="1"/>
    <col min="1275" max="1275" width="8.5" style="60" customWidth="1"/>
    <col min="1276" max="1277" width="7.625" style="60" customWidth="1"/>
    <col min="1278" max="1278" width="8.5" style="60" customWidth="1"/>
    <col min="1279" max="1280" width="7.625" style="60" customWidth="1"/>
    <col min="1281" max="1281" width="7.125" style="60" customWidth="1"/>
    <col min="1282" max="1283" width="6.625" style="60" customWidth="1"/>
    <col min="1284" max="1289" width="4.75" style="60" customWidth="1"/>
    <col min="1290" max="1290" width="10.25" style="60" customWidth="1"/>
    <col min="1291" max="1526" width="5.125" style="60"/>
    <col min="1527" max="1527" width="7.25" style="60" customWidth="1"/>
    <col min="1528" max="1528" width="9.625" style="60" customWidth="1"/>
    <col min="1529" max="1530" width="10.625" style="60" customWidth="1"/>
    <col min="1531" max="1531" width="8.5" style="60" customWidth="1"/>
    <col min="1532" max="1533" width="7.625" style="60" customWidth="1"/>
    <col min="1534" max="1534" width="8.5" style="60" customWidth="1"/>
    <col min="1535" max="1536" width="7.625" style="60" customWidth="1"/>
    <col min="1537" max="1537" width="7.125" style="60" customWidth="1"/>
    <col min="1538" max="1539" width="6.625" style="60" customWidth="1"/>
    <col min="1540" max="1545" width="4.75" style="60" customWidth="1"/>
    <col min="1546" max="1546" width="10.25" style="60" customWidth="1"/>
    <col min="1547" max="1782" width="5.125" style="60"/>
    <col min="1783" max="1783" width="7.25" style="60" customWidth="1"/>
    <col min="1784" max="1784" width="9.625" style="60" customWidth="1"/>
    <col min="1785" max="1786" width="10.625" style="60" customWidth="1"/>
    <col min="1787" max="1787" width="8.5" style="60" customWidth="1"/>
    <col min="1788" max="1789" width="7.625" style="60" customWidth="1"/>
    <col min="1790" max="1790" width="8.5" style="60" customWidth="1"/>
    <col min="1791" max="1792" width="7.625" style="60" customWidth="1"/>
    <col min="1793" max="1793" width="7.125" style="60" customWidth="1"/>
    <col min="1794" max="1795" width="6.625" style="60" customWidth="1"/>
    <col min="1796" max="1801" width="4.75" style="60" customWidth="1"/>
    <col min="1802" max="1802" width="10.25" style="60" customWidth="1"/>
    <col min="1803" max="2038" width="5.125" style="60"/>
    <col min="2039" max="2039" width="7.25" style="60" customWidth="1"/>
    <col min="2040" max="2040" width="9.625" style="60" customWidth="1"/>
    <col min="2041" max="2042" width="10.625" style="60" customWidth="1"/>
    <col min="2043" max="2043" width="8.5" style="60" customWidth="1"/>
    <col min="2044" max="2045" width="7.625" style="60" customWidth="1"/>
    <col min="2046" max="2046" width="8.5" style="60" customWidth="1"/>
    <col min="2047" max="2048" width="7.625" style="60" customWidth="1"/>
    <col min="2049" max="2049" width="7.125" style="60" customWidth="1"/>
    <col min="2050" max="2051" width="6.625" style="60" customWidth="1"/>
    <col min="2052" max="2057" width="4.75" style="60" customWidth="1"/>
    <col min="2058" max="2058" width="10.25" style="60" customWidth="1"/>
    <col min="2059" max="2294" width="5.125" style="60"/>
    <col min="2295" max="2295" width="7.25" style="60" customWidth="1"/>
    <col min="2296" max="2296" width="9.625" style="60" customWidth="1"/>
    <col min="2297" max="2298" width="10.625" style="60" customWidth="1"/>
    <col min="2299" max="2299" width="8.5" style="60" customWidth="1"/>
    <col min="2300" max="2301" width="7.625" style="60" customWidth="1"/>
    <col min="2302" max="2302" width="8.5" style="60" customWidth="1"/>
    <col min="2303" max="2304" width="7.625" style="60" customWidth="1"/>
    <col min="2305" max="2305" width="7.125" style="60" customWidth="1"/>
    <col min="2306" max="2307" width="6.625" style="60" customWidth="1"/>
    <col min="2308" max="2313" width="4.75" style="60" customWidth="1"/>
    <col min="2314" max="2314" width="10.25" style="60" customWidth="1"/>
    <col min="2315" max="2550" width="5.125" style="60"/>
    <col min="2551" max="2551" width="7.25" style="60" customWidth="1"/>
    <col min="2552" max="2552" width="9.625" style="60" customWidth="1"/>
    <col min="2553" max="2554" width="10.625" style="60" customWidth="1"/>
    <col min="2555" max="2555" width="8.5" style="60" customWidth="1"/>
    <col min="2556" max="2557" width="7.625" style="60" customWidth="1"/>
    <col min="2558" max="2558" width="8.5" style="60" customWidth="1"/>
    <col min="2559" max="2560" width="7.625" style="60" customWidth="1"/>
    <col min="2561" max="2561" width="7.125" style="60" customWidth="1"/>
    <col min="2562" max="2563" width="6.625" style="60" customWidth="1"/>
    <col min="2564" max="2569" width="4.75" style="60" customWidth="1"/>
    <col min="2570" max="2570" width="10.25" style="60" customWidth="1"/>
    <col min="2571" max="2806" width="5.125" style="60"/>
    <col min="2807" max="2807" width="7.25" style="60" customWidth="1"/>
    <col min="2808" max="2808" width="9.625" style="60" customWidth="1"/>
    <col min="2809" max="2810" width="10.625" style="60" customWidth="1"/>
    <col min="2811" max="2811" width="8.5" style="60" customWidth="1"/>
    <col min="2812" max="2813" width="7.625" style="60" customWidth="1"/>
    <col min="2814" max="2814" width="8.5" style="60" customWidth="1"/>
    <col min="2815" max="2816" width="7.625" style="60" customWidth="1"/>
    <col min="2817" max="2817" width="7.125" style="60" customWidth="1"/>
    <col min="2818" max="2819" width="6.625" style="60" customWidth="1"/>
    <col min="2820" max="2825" width="4.75" style="60" customWidth="1"/>
    <col min="2826" max="2826" width="10.25" style="60" customWidth="1"/>
    <col min="2827" max="3062" width="5.125" style="60"/>
    <col min="3063" max="3063" width="7.25" style="60" customWidth="1"/>
    <col min="3064" max="3064" width="9.625" style="60" customWidth="1"/>
    <col min="3065" max="3066" width="10.625" style="60" customWidth="1"/>
    <col min="3067" max="3067" width="8.5" style="60" customWidth="1"/>
    <col min="3068" max="3069" width="7.625" style="60" customWidth="1"/>
    <col min="3070" max="3070" width="8.5" style="60" customWidth="1"/>
    <col min="3071" max="3072" width="7.625" style="60" customWidth="1"/>
    <col min="3073" max="3073" width="7.125" style="60" customWidth="1"/>
    <col min="3074" max="3075" width="6.625" style="60" customWidth="1"/>
    <col min="3076" max="3081" width="4.75" style="60" customWidth="1"/>
    <col min="3082" max="3082" width="10.25" style="60" customWidth="1"/>
    <col min="3083" max="3318" width="5.125" style="60"/>
    <col min="3319" max="3319" width="7.25" style="60" customWidth="1"/>
    <col min="3320" max="3320" width="9.625" style="60" customWidth="1"/>
    <col min="3321" max="3322" width="10.625" style="60" customWidth="1"/>
    <col min="3323" max="3323" width="8.5" style="60" customWidth="1"/>
    <col min="3324" max="3325" width="7.625" style="60" customWidth="1"/>
    <col min="3326" max="3326" width="8.5" style="60" customWidth="1"/>
    <col min="3327" max="3328" width="7.625" style="60" customWidth="1"/>
    <col min="3329" max="3329" width="7.125" style="60" customWidth="1"/>
    <col min="3330" max="3331" width="6.625" style="60" customWidth="1"/>
    <col min="3332" max="3337" width="4.75" style="60" customWidth="1"/>
    <col min="3338" max="3338" width="10.25" style="60" customWidth="1"/>
    <col min="3339" max="3574" width="5.125" style="60"/>
    <col min="3575" max="3575" width="7.25" style="60" customWidth="1"/>
    <col min="3576" max="3576" width="9.625" style="60" customWidth="1"/>
    <col min="3577" max="3578" width="10.625" style="60" customWidth="1"/>
    <col min="3579" max="3579" width="8.5" style="60" customWidth="1"/>
    <col min="3580" max="3581" width="7.625" style="60" customWidth="1"/>
    <col min="3582" max="3582" width="8.5" style="60" customWidth="1"/>
    <col min="3583" max="3584" width="7.625" style="60" customWidth="1"/>
    <col min="3585" max="3585" width="7.125" style="60" customWidth="1"/>
    <col min="3586" max="3587" width="6.625" style="60" customWidth="1"/>
    <col min="3588" max="3593" width="4.75" style="60" customWidth="1"/>
    <col min="3594" max="3594" width="10.25" style="60" customWidth="1"/>
    <col min="3595" max="3830" width="5.125" style="60"/>
    <col min="3831" max="3831" width="7.25" style="60" customWidth="1"/>
    <col min="3832" max="3832" width="9.625" style="60" customWidth="1"/>
    <col min="3833" max="3834" width="10.625" style="60" customWidth="1"/>
    <col min="3835" max="3835" width="8.5" style="60" customWidth="1"/>
    <col min="3836" max="3837" width="7.625" style="60" customWidth="1"/>
    <col min="3838" max="3838" width="8.5" style="60" customWidth="1"/>
    <col min="3839" max="3840" width="7.625" style="60" customWidth="1"/>
    <col min="3841" max="3841" width="7.125" style="60" customWidth="1"/>
    <col min="3842" max="3843" width="6.625" style="60" customWidth="1"/>
    <col min="3844" max="3849" width="4.75" style="60" customWidth="1"/>
    <col min="3850" max="3850" width="10.25" style="60" customWidth="1"/>
    <col min="3851" max="4086" width="5.125" style="60"/>
    <col min="4087" max="4087" width="7.25" style="60" customWidth="1"/>
    <col min="4088" max="4088" width="9.625" style="60" customWidth="1"/>
    <col min="4089" max="4090" width="10.625" style="60" customWidth="1"/>
    <col min="4091" max="4091" width="8.5" style="60" customWidth="1"/>
    <col min="4092" max="4093" width="7.625" style="60" customWidth="1"/>
    <col min="4094" max="4094" width="8.5" style="60" customWidth="1"/>
    <col min="4095" max="4096" width="7.625" style="60" customWidth="1"/>
    <col min="4097" max="4097" width="7.125" style="60" customWidth="1"/>
    <col min="4098" max="4099" width="6.625" style="60" customWidth="1"/>
    <col min="4100" max="4105" width="4.75" style="60" customWidth="1"/>
    <col min="4106" max="4106" width="10.25" style="60" customWidth="1"/>
    <col min="4107" max="4342" width="5.125" style="60"/>
    <col min="4343" max="4343" width="7.25" style="60" customWidth="1"/>
    <col min="4344" max="4344" width="9.625" style="60" customWidth="1"/>
    <col min="4345" max="4346" width="10.625" style="60" customWidth="1"/>
    <col min="4347" max="4347" width="8.5" style="60" customWidth="1"/>
    <col min="4348" max="4349" width="7.625" style="60" customWidth="1"/>
    <col min="4350" max="4350" width="8.5" style="60" customWidth="1"/>
    <col min="4351" max="4352" width="7.625" style="60" customWidth="1"/>
    <col min="4353" max="4353" width="7.125" style="60" customWidth="1"/>
    <col min="4354" max="4355" width="6.625" style="60" customWidth="1"/>
    <col min="4356" max="4361" width="4.75" style="60" customWidth="1"/>
    <col min="4362" max="4362" width="10.25" style="60" customWidth="1"/>
    <col min="4363" max="4598" width="5.125" style="60"/>
    <col min="4599" max="4599" width="7.25" style="60" customWidth="1"/>
    <col min="4600" max="4600" width="9.625" style="60" customWidth="1"/>
    <col min="4601" max="4602" width="10.625" style="60" customWidth="1"/>
    <col min="4603" max="4603" width="8.5" style="60" customWidth="1"/>
    <col min="4604" max="4605" width="7.625" style="60" customWidth="1"/>
    <col min="4606" max="4606" width="8.5" style="60" customWidth="1"/>
    <col min="4607" max="4608" width="7.625" style="60" customWidth="1"/>
    <col min="4609" max="4609" width="7.125" style="60" customWidth="1"/>
    <col min="4610" max="4611" width="6.625" style="60" customWidth="1"/>
    <col min="4612" max="4617" width="4.75" style="60" customWidth="1"/>
    <col min="4618" max="4618" width="10.25" style="60" customWidth="1"/>
    <col min="4619" max="4854" width="5.125" style="60"/>
    <col min="4855" max="4855" width="7.25" style="60" customWidth="1"/>
    <col min="4856" max="4856" width="9.625" style="60" customWidth="1"/>
    <col min="4857" max="4858" width="10.625" style="60" customWidth="1"/>
    <col min="4859" max="4859" width="8.5" style="60" customWidth="1"/>
    <col min="4860" max="4861" width="7.625" style="60" customWidth="1"/>
    <col min="4862" max="4862" width="8.5" style="60" customWidth="1"/>
    <col min="4863" max="4864" width="7.625" style="60" customWidth="1"/>
    <col min="4865" max="4865" width="7.125" style="60" customWidth="1"/>
    <col min="4866" max="4867" width="6.625" style="60" customWidth="1"/>
    <col min="4868" max="4873" width="4.75" style="60" customWidth="1"/>
    <col min="4874" max="4874" width="10.25" style="60" customWidth="1"/>
    <col min="4875" max="5110" width="5.125" style="60"/>
    <col min="5111" max="5111" width="7.25" style="60" customWidth="1"/>
    <col min="5112" max="5112" width="9.625" style="60" customWidth="1"/>
    <col min="5113" max="5114" width="10.625" style="60" customWidth="1"/>
    <col min="5115" max="5115" width="8.5" style="60" customWidth="1"/>
    <col min="5116" max="5117" width="7.625" style="60" customWidth="1"/>
    <col min="5118" max="5118" width="8.5" style="60" customWidth="1"/>
    <col min="5119" max="5120" width="7.625" style="60" customWidth="1"/>
    <col min="5121" max="5121" width="7.125" style="60" customWidth="1"/>
    <col min="5122" max="5123" width="6.625" style="60" customWidth="1"/>
    <col min="5124" max="5129" width="4.75" style="60" customWidth="1"/>
    <col min="5130" max="5130" width="10.25" style="60" customWidth="1"/>
    <col min="5131" max="5366" width="5.125" style="60"/>
    <col min="5367" max="5367" width="7.25" style="60" customWidth="1"/>
    <col min="5368" max="5368" width="9.625" style="60" customWidth="1"/>
    <col min="5369" max="5370" width="10.625" style="60" customWidth="1"/>
    <col min="5371" max="5371" width="8.5" style="60" customWidth="1"/>
    <col min="5372" max="5373" width="7.625" style="60" customWidth="1"/>
    <col min="5374" max="5374" width="8.5" style="60" customWidth="1"/>
    <col min="5375" max="5376" width="7.625" style="60" customWidth="1"/>
    <col min="5377" max="5377" width="7.125" style="60" customWidth="1"/>
    <col min="5378" max="5379" width="6.625" style="60" customWidth="1"/>
    <col min="5380" max="5385" width="4.75" style="60" customWidth="1"/>
    <col min="5386" max="5386" width="10.25" style="60" customWidth="1"/>
    <col min="5387" max="5622" width="5.125" style="60"/>
    <col min="5623" max="5623" width="7.25" style="60" customWidth="1"/>
    <col min="5624" max="5624" width="9.625" style="60" customWidth="1"/>
    <col min="5625" max="5626" width="10.625" style="60" customWidth="1"/>
    <col min="5627" max="5627" width="8.5" style="60" customWidth="1"/>
    <col min="5628" max="5629" width="7.625" style="60" customWidth="1"/>
    <col min="5630" max="5630" width="8.5" style="60" customWidth="1"/>
    <col min="5631" max="5632" width="7.625" style="60" customWidth="1"/>
    <col min="5633" max="5633" width="7.125" style="60" customWidth="1"/>
    <col min="5634" max="5635" width="6.625" style="60" customWidth="1"/>
    <col min="5636" max="5641" width="4.75" style="60" customWidth="1"/>
    <col min="5642" max="5642" width="10.25" style="60" customWidth="1"/>
    <col min="5643" max="5878" width="5.125" style="60"/>
    <col min="5879" max="5879" width="7.25" style="60" customWidth="1"/>
    <col min="5880" max="5880" width="9.625" style="60" customWidth="1"/>
    <col min="5881" max="5882" width="10.625" style="60" customWidth="1"/>
    <col min="5883" max="5883" width="8.5" style="60" customWidth="1"/>
    <col min="5884" max="5885" width="7.625" style="60" customWidth="1"/>
    <col min="5886" max="5886" width="8.5" style="60" customWidth="1"/>
    <col min="5887" max="5888" width="7.625" style="60" customWidth="1"/>
    <col min="5889" max="5889" width="7.125" style="60" customWidth="1"/>
    <col min="5890" max="5891" width="6.625" style="60" customWidth="1"/>
    <col min="5892" max="5897" width="4.75" style="60" customWidth="1"/>
    <col min="5898" max="5898" width="10.25" style="60" customWidth="1"/>
    <col min="5899" max="6134" width="5.125" style="60"/>
    <col min="6135" max="6135" width="7.25" style="60" customWidth="1"/>
    <col min="6136" max="6136" width="9.625" style="60" customWidth="1"/>
    <col min="6137" max="6138" width="10.625" style="60" customWidth="1"/>
    <col min="6139" max="6139" width="8.5" style="60" customWidth="1"/>
    <col min="6140" max="6141" width="7.625" style="60" customWidth="1"/>
    <col min="6142" max="6142" width="8.5" style="60" customWidth="1"/>
    <col min="6143" max="6144" width="7.625" style="60" customWidth="1"/>
    <col min="6145" max="6145" width="7.125" style="60" customWidth="1"/>
    <col min="6146" max="6147" width="6.625" style="60" customWidth="1"/>
    <col min="6148" max="6153" width="4.75" style="60" customWidth="1"/>
    <col min="6154" max="6154" width="10.25" style="60" customWidth="1"/>
    <col min="6155" max="6390" width="5.125" style="60"/>
    <col min="6391" max="6391" width="7.25" style="60" customWidth="1"/>
    <col min="6392" max="6392" width="9.625" style="60" customWidth="1"/>
    <col min="6393" max="6394" width="10.625" style="60" customWidth="1"/>
    <col min="6395" max="6395" width="8.5" style="60" customWidth="1"/>
    <col min="6396" max="6397" width="7.625" style="60" customWidth="1"/>
    <col min="6398" max="6398" width="8.5" style="60" customWidth="1"/>
    <col min="6399" max="6400" width="7.625" style="60" customWidth="1"/>
    <col min="6401" max="6401" width="7.125" style="60" customWidth="1"/>
    <col min="6402" max="6403" width="6.625" style="60" customWidth="1"/>
    <col min="6404" max="6409" width="4.75" style="60" customWidth="1"/>
    <col min="6410" max="6410" width="10.25" style="60" customWidth="1"/>
    <col min="6411" max="6646" width="5.125" style="60"/>
    <col min="6647" max="6647" width="7.25" style="60" customWidth="1"/>
    <col min="6648" max="6648" width="9.625" style="60" customWidth="1"/>
    <col min="6649" max="6650" width="10.625" style="60" customWidth="1"/>
    <col min="6651" max="6651" width="8.5" style="60" customWidth="1"/>
    <col min="6652" max="6653" width="7.625" style="60" customWidth="1"/>
    <col min="6654" max="6654" width="8.5" style="60" customWidth="1"/>
    <col min="6655" max="6656" width="7.625" style="60" customWidth="1"/>
    <col min="6657" max="6657" width="7.125" style="60" customWidth="1"/>
    <col min="6658" max="6659" width="6.625" style="60" customWidth="1"/>
    <col min="6660" max="6665" width="4.75" style="60" customWidth="1"/>
    <col min="6666" max="6666" width="10.25" style="60" customWidth="1"/>
    <col min="6667" max="6902" width="5.125" style="60"/>
    <col min="6903" max="6903" width="7.25" style="60" customWidth="1"/>
    <col min="6904" max="6904" width="9.625" style="60" customWidth="1"/>
    <col min="6905" max="6906" width="10.625" style="60" customWidth="1"/>
    <col min="6907" max="6907" width="8.5" style="60" customWidth="1"/>
    <col min="6908" max="6909" width="7.625" style="60" customWidth="1"/>
    <col min="6910" max="6910" width="8.5" style="60" customWidth="1"/>
    <col min="6911" max="6912" width="7.625" style="60" customWidth="1"/>
    <col min="6913" max="6913" width="7.125" style="60" customWidth="1"/>
    <col min="6914" max="6915" width="6.625" style="60" customWidth="1"/>
    <col min="6916" max="6921" width="4.75" style="60" customWidth="1"/>
    <col min="6922" max="6922" width="10.25" style="60" customWidth="1"/>
    <col min="6923" max="7158" width="5.125" style="60"/>
    <col min="7159" max="7159" width="7.25" style="60" customWidth="1"/>
    <col min="7160" max="7160" width="9.625" style="60" customWidth="1"/>
    <col min="7161" max="7162" width="10.625" style="60" customWidth="1"/>
    <col min="7163" max="7163" width="8.5" style="60" customWidth="1"/>
    <col min="7164" max="7165" width="7.625" style="60" customWidth="1"/>
    <col min="7166" max="7166" width="8.5" style="60" customWidth="1"/>
    <col min="7167" max="7168" width="7.625" style="60" customWidth="1"/>
    <col min="7169" max="7169" width="7.125" style="60" customWidth="1"/>
    <col min="7170" max="7171" width="6.625" style="60" customWidth="1"/>
    <col min="7172" max="7177" width="4.75" style="60" customWidth="1"/>
    <col min="7178" max="7178" width="10.25" style="60" customWidth="1"/>
    <col min="7179" max="7414" width="5.125" style="60"/>
    <col min="7415" max="7415" width="7.25" style="60" customWidth="1"/>
    <col min="7416" max="7416" width="9.625" style="60" customWidth="1"/>
    <col min="7417" max="7418" width="10.625" style="60" customWidth="1"/>
    <col min="7419" max="7419" width="8.5" style="60" customWidth="1"/>
    <col min="7420" max="7421" width="7.625" style="60" customWidth="1"/>
    <col min="7422" max="7422" width="8.5" style="60" customWidth="1"/>
    <col min="7423" max="7424" width="7.625" style="60" customWidth="1"/>
    <col min="7425" max="7425" width="7.125" style="60" customWidth="1"/>
    <col min="7426" max="7427" width="6.625" style="60" customWidth="1"/>
    <col min="7428" max="7433" width="4.75" style="60" customWidth="1"/>
    <col min="7434" max="7434" width="10.25" style="60" customWidth="1"/>
    <col min="7435" max="7670" width="5.125" style="60"/>
    <col min="7671" max="7671" width="7.25" style="60" customWidth="1"/>
    <col min="7672" max="7672" width="9.625" style="60" customWidth="1"/>
    <col min="7673" max="7674" width="10.625" style="60" customWidth="1"/>
    <col min="7675" max="7675" width="8.5" style="60" customWidth="1"/>
    <col min="7676" max="7677" width="7.625" style="60" customWidth="1"/>
    <col min="7678" max="7678" width="8.5" style="60" customWidth="1"/>
    <col min="7679" max="7680" width="7.625" style="60" customWidth="1"/>
    <col min="7681" max="7681" width="7.125" style="60" customWidth="1"/>
    <col min="7682" max="7683" width="6.625" style="60" customWidth="1"/>
    <col min="7684" max="7689" width="4.75" style="60" customWidth="1"/>
    <col min="7690" max="7690" width="10.25" style="60" customWidth="1"/>
    <col min="7691" max="7926" width="5.125" style="60"/>
    <col min="7927" max="7927" width="7.25" style="60" customWidth="1"/>
    <col min="7928" max="7928" width="9.625" style="60" customWidth="1"/>
    <col min="7929" max="7930" width="10.625" style="60" customWidth="1"/>
    <col min="7931" max="7931" width="8.5" style="60" customWidth="1"/>
    <col min="7932" max="7933" width="7.625" style="60" customWidth="1"/>
    <col min="7934" max="7934" width="8.5" style="60" customWidth="1"/>
    <col min="7935" max="7936" width="7.625" style="60" customWidth="1"/>
    <col min="7937" max="7937" width="7.125" style="60" customWidth="1"/>
    <col min="7938" max="7939" width="6.625" style="60" customWidth="1"/>
    <col min="7940" max="7945" width="4.75" style="60" customWidth="1"/>
    <col min="7946" max="7946" width="10.25" style="60" customWidth="1"/>
    <col min="7947" max="8182" width="5.125" style="60"/>
    <col min="8183" max="8183" width="7.25" style="60" customWidth="1"/>
    <col min="8184" max="8184" width="9.625" style="60" customWidth="1"/>
    <col min="8185" max="8186" width="10.625" style="60" customWidth="1"/>
    <col min="8187" max="8187" width="8.5" style="60" customWidth="1"/>
    <col min="8188" max="8189" width="7.625" style="60" customWidth="1"/>
    <col min="8190" max="8190" width="8.5" style="60" customWidth="1"/>
    <col min="8191" max="8192" width="7.625" style="60" customWidth="1"/>
    <col min="8193" max="8193" width="7.125" style="60" customWidth="1"/>
    <col min="8194" max="8195" width="6.625" style="60" customWidth="1"/>
    <col min="8196" max="8201" width="4.75" style="60" customWidth="1"/>
    <col min="8202" max="8202" width="10.25" style="60" customWidth="1"/>
    <col min="8203" max="8438" width="5.125" style="60"/>
    <col min="8439" max="8439" width="7.25" style="60" customWidth="1"/>
    <col min="8440" max="8440" width="9.625" style="60" customWidth="1"/>
    <col min="8441" max="8442" width="10.625" style="60" customWidth="1"/>
    <col min="8443" max="8443" width="8.5" style="60" customWidth="1"/>
    <col min="8444" max="8445" width="7.625" style="60" customWidth="1"/>
    <col min="8446" max="8446" width="8.5" style="60" customWidth="1"/>
    <col min="8447" max="8448" width="7.625" style="60" customWidth="1"/>
    <col min="8449" max="8449" width="7.125" style="60" customWidth="1"/>
    <col min="8450" max="8451" width="6.625" style="60" customWidth="1"/>
    <col min="8452" max="8457" width="4.75" style="60" customWidth="1"/>
    <col min="8458" max="8458" width="10.25" style="60" customWidth="1"/>
    <col min="8459" max="8694" width="5.125" style="60"/>
    <col min="8695" max="8695" width="7.25" style="60" customWidth="1"/>
    <col min="8696" max="8696" width="9.625" style="60" customWidth="1"/>
    <col min="8697" max="8698" width="10.625" style="60" customWidth="1"/>
    <col min="8699" max="8699" width="8.5" style="60" customWidth="1"/>
    <col min="8700" max="8701" width="7.625" style="60" customWidth="1"/>
    <col min="8702" max="8702" width="8.5" style="60" customWidth="1"/>
    <col min="8703" max="8704" width="7.625" style="60" customWidth="1"/>
    <col min="8705" max="8705" width="7.125" style="60" customWidth="1"/>
    <col min="8706" max="8707" width="6.625" style="60" customWidth="1"/>
    <col min="8708" max="8713" width="4.75" style="60" customWidth="1"/>
    <col min="8714" max="8714" width="10.25" style="60" customWidth="1"/>
    <col min="8715" max="8950" width="5.125" style="60"/>
    <col min="8951" max="8951" width="7.25" style="60" customWidth="1"/>
    <col min="8952" max="8952" width="9.625" style="60" customWidth="1"/>
    <col min="8953" max="8954" width="10.625" style="60" customWidth="1"/>
    <col min="8955" max="8955" width="8.5" style="60" customWidth="1"/>
    <col min="8956" max="8957" width="7.625" style="60" customWidth="1"/>
    <col min="8958" max="8958" width="8.5" style="60" customWidth="1"/>
    <col min="8959" max="8960" width="7.625" style="60" customWidth="1"/>
    <col min="8961" max="8961" width="7.125" style="60" customWidth="1"/>
    <col min="8962" max="8963" width="6.625" style="60" customWidth="1"/>
    <col min="8964" max="8969" width="4.75" style="60" customWidth="1"/>
    <col min="8970" max="8970" width="10.25" style="60" customWidth="1"/>
    <col min="8971" max="9206" width="5.125" style="60"/>
    <col min="9207" max="9207" width="7.25" style="60" customWidth="1"/>
    <col min="9208" max="9208" width="9.625" style="60" customWidth="1"/>
    <col min="9209" max="9210" width="10.625" style="60" customWidth="1"/>
    <col min="9211" max="9211" width="8.5" style="60" customWidth="1"/>
    <col min="9212" max="9213" width="7.625" style="60" customWidth="1"/>
    <col min="9214" max="9214" width="8.5" style="60" customWidth="1"/>
    <col min="9215" max="9216" width="7.625" style="60" customWidth="1"/>
    <col min="9217" max="9217" width="7.125" style="60" customWidth="1"/>
    <col min="9218" max="9219" width="6.625" style="60" customWidth="1"/>
    <col min="9220" max="9225" width="4.75" style="60" customWidth="1"/>
    <col min="9226" max="9226" width="10.25" style="60" customWidth="1"/>
    <col min="9227" max="9462" width="5.125" style="60"/>
    <col min="9463" max="9463" width="7.25" style="60" customWidth="1"/>
    <col min="9464" max="9464" width="9.625" style="60" customWidth="1"/>
    <col min="9465" max="9466" width="10.625" style="60" customWidth="1"/>
    <col min="9467" max="9467" width="8.5" style="60" customWidth="1"/>
    <col min="9468" max="9469" width="7.625" style="60" customWidth="1"/>
    <col min="9470" max="9470" width="8.5" style="60" customWidth="1"/>
    <col min="9471" max="9472" width="7.625" style="60" customWidth="1"/>
    <col min="9473" max="9473" width="7.125" style="60" customWidth="1"/>
    <col min="9474" max="9475" width="6.625" style="60" customWidth="1"/>
    <col min="9476" max="9481" width="4.75" style="60" customWidth="1"/>
    <col min="9482" max="9482" width="10.25" style="60" customWidth="1"/>
    <col min="9483" max="9718" width="5.125" style="60"/>
    <col min="9719" max="9719" width="7.25" style="60" customWidth="1"/>
    <col min="9720" max="9720" width="9.625" style="60" customWidth="1"/>
    <col min="9721" max="9722" width="10.625" style="60" customWidth="1"/>
    <col min="9723" max="9723" width="8.5" style="60" customWidth="1"/>
    <col min="9724" max="9725" width="7.625" style="60" customWidth="1"/>
    <col min="9726" max="9726" width="8.5" style="60" customWidth="1"/>
    <col min="9727" max="9728" width="7.625" style="60" customWidth="1"/>
    <col min="9729" max="9729" width="7.125" style="60" customWidth="1"/>
    <col min="9730" max="9731" width="6.625" style="60" customWidth="1"/>
    <col min="9732" max="9737" width="4.75" style="60" customWidth="1"/>
    <col min="9738" max="9738" width="10.25" style="60" customWidth="1"/>
    <col min="9739" max="9974" width="5.125" style="60"/>
    <col min="9975" max="9975" width="7.25" style="60" customWidth="1"/>
    <col min="9976" max="9976" width="9.625" style="60" customWidth="1"/>
    <col min="9977" max="9978" width="10.625" style="60" customWidth="1"/>
    <col min="9979" max="9979" width="8.5" style="60" customWidth="1"/>
    <col min="9980" max="9981" width="7.625" style="60" customWidth="1"/>
    <col min="9982" max="9982" width="8.5" style="60" customWidth="1"/>
    <col min="9983" max="9984" width="7.625" style="60" customWidth="1"/>
    <col min="9985" max="9985" width="7.125" style="60" customWidth="1"/>
    <col min="9986" max="9987" width="6.625" style="60" customWidth="1"/>
    <col min="9988" max="9993" width="4.75" style="60" customWidth="1"/>
    <col min="9994" max="9994" width="10.25" style="60" customWidth="1"/>
    <col min="9995" max="10230" width="5.125" style="60"/>
    <col min="10231" max="10231" width="7.25" style="60" customWidth="1"/>
    <col min="10232" max="10232" width="9.625" style="60" customWidth="1"/>
    <col min="10233" max="10234" width="10.625" style="60" customWidth="1"/>
    <col min="10235" max="10235" width="8.5" style="60" customWidth="1"/>
    <col min="10236" max="10237" width="7.625" style="60" customWidth="1"/>
    <col min="10238" max="10238" width="8.5" style="60" customWidth="1"/>
    <col min="10239" max="10240" width="7.625" style="60" customWidth="1"/>
    <col min="10241" max="10241" width="7.125" style="60" customWidth="1"/>
    <col min="10242" max="10243" width="6.625" style="60" customWidth="1"/>
    <col min="10244" max="10249" width="4.75" style="60" customWidth="1"/>
    <col min="10250" max="10250" width="10.25" style="60" customWidth="1"/>
    <col min="10251" max="10486" width="5.125" style="60"/>
    <col min="10487" max="10487" width="7.25" style="60" customWidth="1"/>
    <col min="10488" max="10488" width="9.625" style="60" customWidth="1"/>
    <col min="10489" max="10490" width="10.625" style="60" customWidth="1"/>
    <col min="10491" max="10491" width="8.5" style="60" customWidth="1"/>
    <col min="10492" max="10493" width="7.625" style="60" customWidth="1"/>
    <col min="10494" max="10494" width="8.5" style="60" customWidth="1"/>
    <col min="10495" max="10496" width="7.625" style="60" customWidth="1"/>
    <col min="10497" max="10497" width="7.125" style="60" customWidth="1"/>
    <col min="10498" max="10499" width="6.625" style="60" customWidth="1"/>
    <col min="10500" max="10505" width="4.75" style="60" customWidth="1"/>
    <col min="10506" max="10506" width="10.25" style="60" customWidth="1"/>
    <col min="10507" max="10742" width="5.125" style="60"/>
    <col min="10743" max="10743" width="7.25" style="60" customWidth="1"/>
    <col min="10744" max="10744" width="9.625" style="60" customWidth="1"/>
    <col min="10745" max="10746" width="10.625" style="60" customWidth="1"/>
    <col min="10747" max="10747" width="8.5" style="60" customWidth="1"/>
    <col min="10748" max="10749" width="7.625" style="60" customWidth="1"/>
    <col min="10750" max="10750" width="8.5" style="60" customWidth="1"/>
    <col min="10751" max="10752" width="7.625" style="60" customWidth="1"/>
    <col min="10753" max="10753" width="7.125" style="60" customWidth="1"/>
    <col min="10754" max="10755" width="6.625" style="60" customWidth="1"/>
    <col min="10756" max="10761" width="4.75" style="60" customWidth="1"/>
    <col min="10762" max="10762" width="10.25" style="60" customWidth="1"/>
    <col min="10763" max="10998" width="5.125" style="60"/>
    <col min="10999" max="10999" width="7.25" style="60" customWidth="1"/>
    <col min="11000" max="11000" width="9.625" style="60" customWidth="1"/>
    <col min="11001" max="11002" width="10.625" style="60" customWidth="1"/>
    <col min="11003" max="11003" width="8.5" style="60" customWidth="1"/>
    <col min="11004" max="11005" width="7.625" style="60" customWidth="1"/>
    <col min="11006" max="11006" width="8.5" style="60" customWidth="1"/>
    <col min="11007" max="11008" width="7.625" style="60" customWidth="1"/>
    <col min="11009" max="11009" width="7.125" style="60" customWidth="1"/>
    <col min="11010" max="11011" width="6.625" style="60" customWidth="1"/>
    <col min="11012" max="11017" width="4.75" style="60" customWidth="1"/>
    <col min="11018" max="11018" width="10.25" style="60" customWidth="1"/>
    <col min="11019" max="11254" width="5.125" style="60"/>
    <col min="11255" max="11255" width="7.25" style="60" customWidth="1"/>
    <col min="11256" max="11256" width="9.625" style="60" customWidth="1"/>
    <col min="11257" max="11258" width="10.625" style="60" customWidth="1"/>
    <col min="11259" max="11259" width="8.5" style="60" customWidth="1"/>
    <col min="11260" max="11261" width="7.625" style="60" customWidth="1"/>
    <col min="11262" max="11262" width="8.5" style="60" customWidth="1"/>
    <col min="11263" max="11264" width="7.625" style="60" customWidth="1"/>
    <col min="11265" max="11265" width="7.125" style="60" customWidth="1"/>
    <col min="11266" max="11267" width="6.625" style="60" customWidth="1"/>
    <col min="11268" max="11273" width="4.75" style="60" customWidth="1"/>
    <col min="11274" max="11274" width="10.25" style="60" customWidth="1"/>
    <col min="11275" max="11510" width="5.125" style="60"/>
    <col min="11511" max="11511" width="7.25" style="60" customWidth="1"/>
    <col min="11512" max="11512" width="9.625" style="60" customWidth="1"/>
    <col min="11513" max="11514" width="10.625" style="60" customWidth="1"/>
    <col min="11515" max="11515" width="8.5" style="60" customWidth="1"/>
    <col min="11516" max="11517" width="7.625" style="60" customWidth="1"/>
    <col min="11518" max="11518" width="8.5" style="60" customWidth="1"/>
    <col min="11519" max="11520" width="7.625" style="60" customWidth="1"/>
    <col min="11521" max="11521" width="7.125" style="60" customWidth="1"/>
    <col min="11522" max="11523" width="6.625" style="60" customWidth="1"/>
    <col min="11524" max="11529" width="4.75" style="60" customWidth="1"/>
    <col min="11530" max="11530" width="10.25" style="60" customWidth="1"/>
    <col min="11531" max="11766" width="5.125" style="60"/>
    <col min="11767" max="11767" width="7.25" style="60" customWidth="1"/>
    <col min="11768" max="11768" width="9.625" style="60" customWidth="1"/>
    <col min="11769" max="11770" width="10.625" style="60" customWidth="1"/>
    <col min="11771" max="11771" width="8.5" style="60" customWidth="1"/>
    <col min="11772" max="11773" width="7.625" style="60" customWidth="1"/>
    <col min="11774" max="11774" width="8.5" style="60" customWidth="1"/>
    <col min="11775" max="11776" width="7.625" style="60" customWidth="1"/>
    <col min="11777" max="11777" width="7.125" style="60" customWidth="1"/>
    <col min="11778" max="11779" width="6.625" style="60" customWidth="1"/>
    <col min="11780" max="11785" width="4.75" style="60" customWidth="1"/>
    <col min="11786" max="11786" width="10.25" style="60" customWidth="1"/>
    <col min="11787" max="12022" width="5.125" style="60"/>
    <col min="12023" max="12023" width="7.25" style="60" customWidth="1"/>
    <col min="12024" max="12024" width="9.625" style="60" customWidth="1"/>
    <col min="12025" max="12026" width="10.625" style="60" customWidth="1"/>
    <col min="12027" max="12027" width="8.5" style="60" customWidth="1"/>
    <col min="12028" max="12029" width="7.625" style="60" customWidth="1"/>
    <col min="12030" max="12030" width="8.5" style="60" customWidth="1"/>
    <col min="12031" max="12032" width="7.625" style="60" customWidth="1"/>
    <col min="12033" max="12033" width="7.125" style="60" customWidth="1"/>
    <col min="12034" max="12035" width="6.625" style="60" customWidth="1"/>
    <col min="12036" max="12041" width="4.75" style="60" customWidth="1"/>
    <col min="12042" max="12042" width="10.25" style="60" customWidth="1"/>
    <col min="12043" max="12278" width="5.125" style="60"/>
    <col min="12279" max="12279" width="7.25" style="60" customWidth="1"/>
    <col min="12280" max="12280" width="9.625" style="60" customWidth="1"/>
    <col min="12281" max="12282" width="10.625" style="60" customWidth="1"/>
    <col min="12283" max="12283" width="8.5" style="60" customWidth="1"/>
    <col min="12284" max="12285" width="7.625" style="60" customWidth="1"/>
    <col min="12286" max="12286" width="8.5" style="60" customWidth="1"/>
    <col min="12287" max="12288" width="7.625" style="60" customWidth="1"/>
    <col min="12289" max="12289" width="7.125" style="60" customWidth="1"/>
    <col min="12290" max="12291" width="6.625" style="60" customWidth="1"/>
    <col min="12292" max="12297" width="4.75" style="60" customWidth="1"/>
    <col min="12298" max="12298" width="10.25" style="60" customWidth="1"/>
    <col min="12299" max="12534" width="5.125" style="60"/>
    <col min="12535" max="12535" width="7.25" style="60" customWidth="1"/>
    <col min="12536" max="12536" width="9.625" style="60" customWidth="1"/>
    <col min="12537" max="12538" width="10.625" style="60" customWidth="1"/>
    <col min="12539" max="12539" width="8.5" style="60" customWidth="1"/>
    <col min="12540" max="12541" width="7.625" style="60" customWidth="1"/>
    <col min="12542" max="12542" width="8.5" style="60" customWidth="1"/>
    <col min="12543" max="12544" width="7.625" style="60" customWidth="1"/>
    <col min="12545" max="12545" width="7.125" style="60" customWidth="1"/>
    <col min="12546" max="12547" width="6.625" style="60" customWidth="1"/>
    <col min="12548" max="12553" width="4.75" style="60" customWidth="1"/>
    <col min="12554" max="12554" width="10.25" style="60" customWidth="1"/>
    <col min="12555" max="12790" width="5.125" style="60"/>
    <col min="12791" max="12791" width="7.25" style="60" customWidth="1"/>
    <col min="12792" max="12792" width="9.625" style="60" customWidth="1"/>
    <col min="12793" max="12794" width="10.625" style="60" customWidth="1"/>
    <col min="12795" max="12795" width="8.5" style="60" customWidth="1"/>
    <col min="12796" max="12797" width="7.625" style="60" customWidth="1"/>
    <col min="12798" max="12798" width="8.5" style="60" customWidth="1"/>
    <col min="12799" max="12800" width="7.625" style="60" customWidth="1"/>
    <col min="12801" max="12801" width="7.125" style="60" customWidth="1"/>
    <col min="12802" max="12803" width="6.625" style="60" customWidth="1"/>
    <col min="12804" max="12809" width="4.75" style="60" customWidth="1"/>
    <col min="12810" max="12810" width="10.25" style="60" customWidth="1"/>
    <col min="12811" max="13046" width="5.125" style="60"/>
    <col min="13047" max="13047" width="7.25" style="60" customWidth="1"/>
    <col min="13048" max="13048" width="9.625" style="60" customWidth="1"/>
    <col min="13049" max="13050" width="10.625" style="60" customWidth="1"/>
    <col min="13051" max="13051" width="8.5" style="60" customWidth="1"/>
    <col min="13052" max="13053" width="7.625" style="60" customWidth="1"/>
    <col min="13054" max="13054" width="8.5" style="60" customWidth="1"/>
    <col min="13055" max="13056" width="7.625" style="60" customWidth="1"/>
    <col min="13057" max="13057" width="7.125" style="60" customWidth="1"/>
    <col min="13058" max="13059" width="6.625" style="60" customWidth="1"/>
    <col min="13060" max="13065" width="4.75" style="60" customWidth="1"/>
    <col min="13066" max="13066" width="10.25" style="60" customWidth="1"/>
    <col min="13067" max="13302" width="5.125" style="60"/>
    <col min="13303" max="13303" width="7.25" style="60" customWidth="1"/>
    <col min="13304" max="13304" width="9.625" style="60" customWidth="1"/>
    <col min="13305" max="13306" width="10.625" style="60" customWidth="1"/>
    <col min="13307" max="13307" width="8.5" style="60" customWidth="1"/>
    <col min="13308" max="13309" width="7.625" style="60" customWidth="1"/>
    <col min="13310" max="13310" width="8.5" style="60" customWidth="1"/>
    <col min="13311" max="13312" width="7.625" style="60" customWidth="1"/>
    <col min="13313" max="13313" width="7.125" style="60" customWidth="1"/>
    <col min="13314" max="13315" width="6.625" style="60" customWidth="1"/>
    <col min="13316" max="13321" width="4.75" style="60" customWidth="1"/>
    <col min="13322" max="13322" width="10.25" style="60" customWidth="1"/>
    <col min="13323" max="13558" width="5.125" style="60"/>
    <col min="13559" max="13559" width="7.25" style="60" customWidth="1"/>
    <col min="13560" max="13560" width="9.625" style="60" customWidth="1"/>
    <col min="13561" max="13562" width="10.625" style="60" customWidth="1"/>
    <col min="13563" max="13563" width="8.5" style="60" customWidth="1"/>
    <col min="13564" max="13565" width="7.625" style="60" customWidth="1"/>
    <col min="13566" max="13566" width="8.5" style="60" customWidth="1"/>
    <col min="13567" max="13568" width="7.625" style="60" customWidth="1"/>
    <col min="13569" max="13569" width="7.125" style="60" customWidth="1"/>
    <col min="13570" max="13571" width="6.625" style="60" customWidth="1"/>
    <col min="13572" max="13577" width="4.75" style="60" customWidth="1"/>
    <col min="13578" max="13578" width="10.25" style="60" customWidth="1"/>
    <col min="13579" max="13814" width="5.125" style="60"/>
    <col min="13815" max="13815" width="7.25" style="60" customWidth="1"/>
    <col min="13816" max="13816" width="9.625" style="60" customWidth="1"/>
    <col min="13817" max="13818" width="10.625" style="60" customWidth="1"/>
    <col min="13819" max="13819" width="8.5" style="60" customWidth="1"/>
    <col min="13820" max="13821" width="7.625" style="60" customWidth="1"/>
    <col min="13822" max="13822" width="8.5" style="60" customWidth="1"/>
    <col min="13823" max="13824" width="7.625" style="60" customWidth="1"/>
    <col min="13825" max="13825" width="7.125" style="60" customWidth="1"/>
    <col min="13826" max="13827" width="6.625" style="60" customWidth="1"/>
    <col min="13828" max="13833" width="4.75" style="60" customWidth="1"/>
    <col min="13834" max="13834" width="10.25" style="60" customWidth="1"/>
    <col min="13835" max="14070" width="5.125" style="60"/>
    <col min="14071" max="14071" width="7.25" style="60" customWidth="1"/>
    <col min="14072" max="14072" width="9.625" style="60" customWidth="1"/>
    <col min="14073" max="14074" width="10.625" style="60" customWidth="1"/>
    <col min="14075" max="14075" width="8.5" style="60" customWidth="1"/>
    <col min="14076" max="14077" width="7.625" style="60" customWidth="1"/>
    <col min="14078" max="14078" width="8.5" style="60" customWidth="1"/>
    <col min="14079" max="14080" width="7.625" style="60" customWidth="1"/>
    <col min="14081" max="14081" width="7.125" style="60" customWidth="1"/>
    <col min="14082" max="14083" width="6.625" style="60" customWidth="1"/>
    <col min="14084" max="14089" width="4.75" style="60" customWidth="1"/>
    <col min="14090" max="14090" width="10.25" style="60" customWidth="1"/>
    <col min="14091" max="14326" width="5.125" style="60"/>
    <col min="14327" max="14327" width="7.25" style="60" customWidth="1"/>
    <col min="14328" max="14328" width="9.625" style="60" customWidth="1"/>
    <col min="14329" max="14330" width="10.625" style="60" customWidth="1"/>
    <col min="14331" max="14331" width="8.5" style="60" customWidth="1"/>
    <col min="14332" max="14333" width="7.625" style="60" customWidth="1"/>
    <col min="14334" max="14334" width="8.5" style="60" customWidth="1"/>
    <col min="14335" max="14336" width="7.625" style="60" customWidth="1"/>
    <col min="14337" max="14337" width="7.125" style="60" customWidth="1"/>
    <col min="14338" max="14339" width="6.625" style="60" customWidth="1"/>
    <col min="14340" max="14345" width="4.75" style="60" customWidth="1"/>
    <col min="14346" max="14346" width="10.25" style="60" customWidth="1"/>
    <col min="14347" max="14582" width="5.125" style="60"/>
    <col min="14583" max="14583" width="7.25" style="60" customWidth="1"/>
    <col min="14584" max="14584" width="9.625" style="60" customWidth="1"/>
    <col min="14585" max="14586" width="10.625" style="60" customWidth="1"/>
    <col min="14587" max="14587" width="8.5" style="60" customWidth="1"/>
    <col min="14588" max="14589" width="7.625" style="60" customWidth="1"/>
    <col min="14590" max="14590" width="8.5" style="60" customWidth="1"/>
    <col min="14591" max="14592" width="7.625" style="60" customWidth="1"/>
    <col min="14593" max="14593" width="7.125" style="60" customWidth="1"/>
    <col min="14594" max="14595" width="6.625" style="60" customWidth="1"/>
    <col min="14596" max="14601" width="4.75" style="60" customWidth="1"/>
    <col min="14602" max="14602" width="10.25" style="60" customWidth="1"/>
    <col min="14603" max="14838" width="5.125" style="60"/>
    <col min="14839" max="14839" width="7.25" style="60" customWidth="1"/>
    <col min="14840" max="14840" width="9.625" style="60" customWidth="1"/>
    <col min="14841" max="14842" width="10.625" style="60" customWidth="1"/>
    <col min="14843" max="14843" width="8.5" style="60" customWidth="1"/>
    <col min="14844" max="14845" width="7.625" style="60" customWidth="1"/>
    <col min="14846" max="14846" width="8.5" style="60" customWidth="1"/>
    <col min="14847" max="14848" width="7.625" style="60" customWidth="1"/>
    <col min="14849" max="14849" width="7.125" style="60" customWidth="1"/>
    <col min="14850" max="14851" width="6.625" style="60" customWidth="1"/>
    <col min="14852" max="14857" width="4.75" style="60" customWidth="1"/>
    <col min="14858" max="14858" width="10.25" style="60" customWidth="1"/>
    <col min="14859" max="15094" width="5.125" style="60"/>
    <col min="15095" max="15095" width="7.25" style="60" customWidth="1"/>
    <col min="15096" max="15096" width="9.625" style="60" customWidth="1"/>
    <col min="15097" max="15098" width="10.625" style="60" customWidth="1"/>
    <col min="15099" max="15099" width="8.5" style="60" customWidth="1"/>
    <col min="15100" max="15101" width="7.625" style="60" customWidth="1"/>
    <col min="15102" max="15102" width="8.5" style="60" customWidth="1"/>
    <col min="15103" max="15104" width="7.625" style="60" customWidth="1"/>
    <col min="15105" max="15105" width="7.125" style="60" customWidth="1"/>
    <col min="15106" max="15107" width="6.625" style="60" customWidth="1"/>
    <col min="15108" max="15113" width="4.75" style="60" customWidth="1"/>
    <col min="15114" max="15114" width="10.25" style="60" customWidth="1"/>
    <col min="15115" max="15350" width="5.125" style="60"/>
    <col min="15351" max="15351" width="7.25" style="60" customWidth="1"/>
    <col min="15352" max="15352" width="9.625" style="60" customWidth="1"/>
    <col min="15353" max="15354" width="10.625" style="60" customWidth="1"/>
    <col min="15355" max="15355" width="8.5" style="60" customWidth="1"/>
    <col min="15356" max="15357" width="7.625" style="60" customWidth="1"/>
    <col min="15358" max="15358" width="8.5" style="60" customWidth="1"/>
    <col min="15359" max="15360" width="7.625" style="60" customWidth="1"/>
    <col min="15361" max="15361" width="7.125" style="60" customWidth="1"/>
    <col min="15362" max="15363" width="6.625" style="60" customWidth="1"/>
    <col min="15364" max="15369" width="4.75" style="60" customWidth="1"/>
    <col min="15370" max="15370" width="10.25" style="60" customWidth="1"/>
    <col min="15371" max="15606" width="5.125" style="60"/>
    <col min="15607" max="15607" width="7.25" style="60" customWidth="1"/>
    <col min="15608" max="15608" width="9.625" style="60" customWidth="1"/>
    <col min="15609" max="15610" width="10.625" style="60" customWidth="1"/>
    <col min="15611" max="15611" width="8.5" style="60" customWidth="1"/>
    <col min="15612" max="15613" width="7.625" style="60" customWidth="1"/>
    <col min="15614" max="15614" width="8.5" style="60" customWidth="1"/>
    <col min="15615" max="15616" width="7.625" style="60" customWidth="1"/>
    <col min="15617" max="15617" width="7.125" style="60" customWidth="1"/>
    <col min="15618" max="15619" width="6.625" style="60" customWidth="1"/>
    <col min="15620" max="15625" width="4.75" style="60" customWidth="1"/>
    <col min="15626" max="15626" width="10.25" style="60" customWidth="1"/>
    <col min="15627" max="15862" width="5.125" style="60"/>
    <col min="15863" max="15863" width="7.25" style="60" customWidth="1"/>
    <col min="15864" max="15864" width="9.625" style="60" customWidth="1"/>
    <col min="15865" max="15866" width="10.625" style="60" customWidth="1"/>
    <col min="15867" max="15867" width="8.5" style="60" customWidth="1"/>
    <col min="15868" max="15869" width="7.625" style="60" customWidth="1"/>
    <col min="15870" max="15870" width="8.5" style="60" customWidth="1"/>
    <col min="15871" max="15872" width="7.625" style="60" customWidth="1"/>
    <col min="15873" max="15873" width="7.125" style="60" customWidth="1"/>
    <col min="15874" max="15875" width="6.625" style="60" customWidth="1"/>
    <col min="15876" max="15881" width="4.75" style="60" customWidth="1"/>
    <col min="15882" max="15882" width="10.25" style="60" customWidth="1"/>
    <col min="15883" max="16118" width="5.125" style="60"/>
    <col min="16119" max="16119" width="7.25" style="60" customWidth="1"/>
    <col min="16120" max="16120" width="9.625" style="60" customWidth="1"/>
    <col min="16121" max="16122" width="10.625" style="60" customWidth="1"/>
    <col min="16123" max="16123" width="8.5" style="60" customWidth="1"/>
    <col min="16124" max="16125" width="7.625" style="60" customWidth="1"/>
    <col min="16126" max="16126" width="8.5" style="60" customWidth="1"/>
    <col min="16127" max="16128" width="7.625" style="60" customWidth="1"/>
    <col min="16129" max="16129" width="7.125" style="60" customWidth="1"/>
    <col min="16130" max="16131" width="6.625" style="60" customWidth="1"/>
    <col min="16132" max="16137" width="4.75" style="60" customWidth="1"/>
    <col min="16138" max="16138" width="10.25" style="60" customWidth="1"/>
    <col min="16139" max="16384" width="5.125" style="60"/>
  </cols>
  <sheetData>
    <row r="2" spans="1:10" x14ac:dyDescent="0.15">
      <c r="A2" s="90" t="s">
        <v>110</v>
      </c>
    </row>
    <row r="3" spans="1:10" x14ac:dyDescent="0.15">
      <c r="A3" s="61"/>
      <c r="C3" s="62"/>
      <c r="D3" s="62"/>
      <c r="E3" s="62"/>
      <c r="F3" s="62"/>
      <c r="G3" s="278" t="s">
        <v>1</v>
      </c>
      <c r="H3" s="278"/>
      <c r="I3" s="278"/>
      <c r="J3" s="278"/>
    </row>
    <row r="4" spans="1:10" x14ac:dyDescent="0.15">
      <c r="A4" s="285" t="s">
        <v>111</v>
      </c>
      <c r="B4" s="287"/>
      <c r="C4" s="294" t="s">
        <v>112</v>
      </c>
      <c r="D4" s="294" t="s">
        <v>90</v>
      </c>
      <c r="E4" s="294" t="s">
        <v>113</v>
      </c>
      <c r="F4" s="282" t="s">
        <v>114</v>
      </c>
      <c r="G4" s="283"/>
      <c r="H4" s="284"/>
      <c r="I4" s="310" t="s">
        <v>115</v>
      </c>
      <c r="J4" s="311"/>
    </row>
    <row r="5" spans="1:10" x14ac:dyDescent="0.15">
      <c r="A5" s="288"/>
      <c r="B5" s="290"/>
      <c r="C5" s="296"/>
      <c r="D5" s="296"/>
      <c r="E5" s="296"/>
      <c r="F5" s="86" t="s">
        <v>116</v>
      </c>
      <c r="G5" s="216" t="s">
        <v>117</v>
      </c>
      <c r="H5" s="86" t="s">
        <v>118</v>
      </c>
      <c r="I5" s="312" t="s">
        <v>119</v>
      </c>
      <c r="J5" s="313"/>
    </row>
    <row r="6" spans="1:10" x14ac:dyDescent="0.15">
      <c r="A6" s="1"/>
      <c r="B6" s="64"/>
      <c r="C6" s="47"/>
      <c r="D6" s="47"/>
      <c r="E6" s="47"/>
      <c r="F6" s="47"/>
      <c r="G6" s="47"/>
      <c r="H6" s="47"/>
      <c r="I6" s="246"/>
      <c r="J6" s="64"/>
    </row>
    <row r="7" spans="1:10" x14ac:dyDescent="0.15">
      <c r="A7" s="314" t="s">
        <v>13</v>
      </c>
      <c r="B7" s="315"/>
      <c r="C7" s="66">
        <v>6</v>
      </c>
      <c r="D7" s="66">
        <v>134</v>
      </c>
      <c r="E7" s="66">
        <v>327</v>
      </c>
      <c r="F7" s="66">
        <v>5070</v>
      </c>
      <c r="G7" s="66">
        <v>2514</v>
      </c>
      <c r="H7" s="66">
        <v>2556</v>
      </c>
      <c r="I7" s="316">
        <v>38.060606060606062</v>
      </c>
      <c r="J7" s="317"/>
    </row>
    <row r="8" spans="1:10" x14ac:dyDescent="0.15">
      <c r="A8" s="314" t="s">
        <v>69</v>
      </c>
      <c r="B8" s="315"/>
      <c r="C8" s="66">
        <v>6</v>
      </c>
      <c r="D8" s="66">
        <v>122</v>
      </c>
      <c r="E8" s="66">
        <v>303</v>
      </c>
      <c r="F8" s="66">
        <v>4573</v>
      </c>
      <c r="G8" s="66">
        <v>2374</v>
      </c>
      <c r="H8" s="66">
        <v>2199</v>
      </c>
      <c r="I8" s="316">
        <v>39</v>
      </c>
      <c r="J8" s="317"/>
    </row>
    <row r="9" spans="1:10" x14ac:dyDescent="0.15">
      <c r="A9" s="314" t="s">
        <v>70</v>
      </c>
      <c r="B9" s="315"/>
      <c r="C9" s="66">
        <v>6</v>
      </c>
      <c r="D9" s="66">
        <v>136</v>
      </c>
      <c r="E9" s="66">
        <v>335</v>
      </c>
      <c r="F9" s="66">
        <v>5303</v>
      </c>
      <c r="G9" s="66">
        <v>2629</v>
      </c>
      <c r="H9" s="66">
        <v>2674</v>
      </c>
      <c r="I9" s="316">
        <f>F9/D9</f>
        <v>38.992647058823529</v>
      </c>
      <c r="J9" s="317"/>
    </row>
    <row r="10" spans="1:10" x14ac:dyDescent="0.15">
      <c r="A10" s="314" t="s">
        <v>98</v>
      </c>
      <c r="B10" s="315"/>
      <c r="C10" s="66">
        <v>6</v>
      </c>
      <c r="D10" s="66">
        <v>120</v>
      </c>
      <c r="E10" s="66">
        <v>308</v>
      </c>
      <c r="F10" s="66">
        <v>4609</v>
      </c>
      <c r="G10" s="66">
        <v>2407</v>
      </c>
      <c r="H10" s="66">
        <v>2202</v>
      </c>
      <c r="I10" s="316">
        <f>F10/D10</f>
        <v>38.408333333333331</v>
      </c>
      <c r="J10" s="317"/>
    </row>
    <row r="11" spans="1:10" x14ac:dyDescent="0.15">
      <c r="A11" s="314" t="s">
        <v>17</v>
      </c>
      <c r="B11" s="315"/>
      <c r="C11" s="66">
        <v>6</v>
      </c>
      <c r="D11" s="66">
        <v>132</v>
      </c>
      <c r="E11" s="66">
        <v>349</v>
      </c>
      <c r="F11" s="66">
        <v>5167</v>
      </c>
      <c r="G11" s="66">
        <v>2593</v>
      </c>
      <c r="H11" s="66">
        <v>2574</v>
      </c>
      <c r="I11" s="316">
        <v>39</v>
      </c>
      <c r="J11" s="317"/>
    </row>
    <row r="12" spans="1:10" x14ac:dyDescent="0.15">
      <c r="A12" s="31"/>
      <c r="B12" s="67"/>
      <c r="C12" s="68"/>
      <c r="D12" s="68"/>
      <c r="E12" s="68"/>
      <c r="F12" s="68"/>
      <c r="G12" s="68"/>
      <c r="H12" s="68"/>
      <c r="I12" s="66"/>
      <c r="J12" s="67"/>
    </row>
    <row r="13" spans="1:10" x14ac:dyDescent="0.15">
      <c r="A13" s="31" t="s">
        <v>120</v>
      </c>
      <c r="B13" s="67"/>
      <c r="C13" s="69">
        <v>4</v>
      </c>
      <c r="D13" s="69">
        <v>81</v>
      </c>
      <c r="E13" s="69">
        <v>213</v>
      </c>
      <c r="F13" s="69">
        <v>3202</v>
      </c>
      <c r="G13" s="69">
        <v>1488</v>
      </c>
      <c r="H13" s="69">
        <v>1714</v>
      </c>
      <c r="I13" s="68"/>
      <c r="J13" s="70">
        <v>158</v>
      </c>
    </row>
    <row r="14" spans="1:10" x14ac:dyDescent="0.15">
      <c r="A14" s="318" t="s">
        <v>121</v>
      </c>
      <c r="B14" s="319"/>
      <c r="C14" s="69">
        <v>1</v>
      </c>
      <c r="D14" s="69">
        <v>27</v>
      </c>
      <c r="E14" s="69">
        <v>65</v>
      </c>
      <c r="F14" s="69">
        <v>1071</v>
      </c>
      <c r="G14" s="69">
        <v>495</v>
      </c>
      <c r="H14" s="69">
        <v>576</v>
      </c>
      <c r="I14" s="316">
        <v>40</v>
      </c>
      <c r="J14" s="317"/>
    </row>
    <row r="15" spans="1:10" x14ac:dyDescent="0.15">
      <c r="A15" s="318" t="s">
        <v>122</v>
      </c>
      <c r="B15" s="319"/>
      <c r="C15" s="69">
        <v>1</v>
      </c>
      <c r="D15" s="69">
        <v>18</v>
      </c>
      <c r="E15" s="69">
        <v>48</v>
      </c>
      <c r="F15" s="69">
        <v>706</v>
      </c>
      <c r="G15" s="69">
        <v>278</v>
      </c>
      <c r="H15" s="69">
        <v>428</v>
      </c>
      <c r="I15" s="316">
        <v>39</v>
      </c>
      <c r="J15" s="317"/>
    </row>
    <row r="16" spans="1:10" x14ac:dyDescent="0.15">
      <c r="A16" s="318" t="s">
        <v>123</v>
      </c>
      <c r="B16" s="319"/>
      <c r="C16" s="69">
        <v>1</v>
      </c>
      <c r="D16" s="69">
        <v>24</v>
      </c>
      <c r="E16" s="69">
        <v>62</v>
      </c>
      <c r="F16" s="69">
        <v>954</v>
      </c>
      <c r="G16" s="69">
        <v>508</v>
      </c>
      <c r="H16" s="69">
        <v>446</v>
      </c>
      <c r="I16" s="316">
        <v>40</v>
      </c>
      <c r="J16" s="317"/>
    </row>
    <row r="17" spans="1:11" x14ac:dyDescent="0.15">
      <c r="A17" s="318" t="s">
        <v>124</v>
      </c>
      <c r="B17" s="319"/>
      <c r="C17" s="69">
        <v>1</v>
      </c>
      <c r="D17" s="69">
        <v>12</v>
      </c>
      <c r="E17" s="69">
        <v>38</v>
      </c>
      <c r="F17" s="69">
        <v>471</v>
      </c>
      <c r="G17" s="69">
        <v>207</v>
      </c>
      <c r="H17" s="69">
        <v>264</v>
      </c>
      <c r="I17" s="316">
        <v>39</v>
      </c>
      <c r="J17" s="317"/>
    </row>
    <row r="18" spans="1:11" x14ac:dyDescent="0.15">
      <c r="A18" s="31"/>
      <c r="B18" s="67"/>
      <c r="C18" s="68"/>
      <c r="D18" s="69"/>
      <c r="E18" s="68"/>
      <c r="F18" s="68"/>
      <c r="G18" s="68"/>
      <c r="H18" s="68"/>
      <c r="I18" s="66"/>
      <c r="J18" s="67"/>
    </row>
    <row r="19" spans="1:11" x14ac:dyDescent="0.15">
      <c r="A19" s="31" t="s">
        <v>125</v>
      </c>
      <c r="B19" s="67"/>
      <c r="C19" s="68">
        <v>2</v>
      </c>
      <c r="D19" s="66">
        <v>51</v>
      </c>
      <c r="E19" s="66">
        <v>136</v>
      </c>
      <c r="F19" s="66">
        <v>1965</v>
      </c>
      <c r="G19" s="66">
        <v>1105</v>
      </c>
      <c r="H19" s="66">
        <v>860</v>
      </c>
      <c r="I19" s="316">
        <v>39</v>
      </c>
      <c r="J19" s="317"/>
    </row>
    <row r="20" spans="1:11" x14ac:dyDescent="0.15">
      <c r="A20" s="318" t="s">
        <v>126</v>
      </c>
      <c r="B20" s="319"/>
      <c r="C20" s="68">
        <v>1</v>
      </c>
      <c r="D20" s="66">
        <v>29</v>
      </c>
      <c r="E20" s="68">
        <v>76</v>
      </c>
      <c r="F20" s="68">
        <v>1031</v>
      </c>
      <c r="G20" s="68">
        <v>664</v>
      </c>
      <c r="H20" s="68">
        <v>367</v>
      </c>
      <c r="I20" s="316">
        <v>36</v>
      </c>
      <c r="J20" s="317"/>
    </row>
    <row r="21" spans="1:11" x14ac:dyDescent="0.15">
      <c r="A21" s="318" t="s">
        <v>127</v>
      </c>
      <c r="B21" s="319"/>
      <c r="C21" s="68">
        <v>1</v>
      </c>
      <c r="D21" s="66">
        <v>10</v>
      </c>
      <c r="E21" s="68">
        <v>29</v>
      </c>
      <c r="F21" s="68">
        <v>347</v>
      </c>
      <c r="G21" s="68">
        <v>236</v>
      </c>
      <c r="H21" s="68">
        <v>111</v>
      </c>
      <c r="I21" s="316">
        <v>35</v>
      </c>
      <c r="J21" s="317"/>
    </row>
    <row r="22" spans="1:11" x14ac:dyDescent="0.15">
      <c r="A22" s="318" t="s">
        <v>128</v>
      </c>
      <c r="B22" s="319"/>
      <c r="C22" s="57" t="s">
        <v>129</v>
      </c>
      <c r="D22" s="57">
        <v>12</v>
      </c>
      <c r="E22" s="68">
        <v>20</v>
      </c>
      <c r="F22" s="68">
        <v>403</v>
      </c>
      <c r="G22" s="68">
        <v>107</v>
      </c>
      <c r="H22" s="68">
        <v>296</v>
      </c>
      <c r="I22" s="316">
        <v>34</v>
      </c>
      <c r="J22" s="317"/>
    </row>
    <row r="23" spans="1:11" x14ac:dyDescent="0.15">
      <c r="A23" s="318" t="s">
        <v>130</v>
      </c>
      <c r="B23" s="319"/>
      <c r="C23" s="71" t="s">
        <v>129</v>
      </c>
      <c r="D23" s="57" t="s">
        <v>129</v>
      </c>
      <c r="E23" s="57">
        <v>11</v>
      </c>
      <c r="F23" s="57">
        <v>184</v>
      </c>
      <c r="G23" s="57">
        <v>98</v>
      </c>
      <c r="H23" s="57">
        <v>86</v>
      </c>
      <c r="I23" s="316" t="s">
        <v>129</v>
      </c>
      <c r="J23" s="317"/>
    </row>
    <row r="24" spans="1:11" x14ac:dyDescent="0.15">
      <c r="A24" s="72"/>
      <c r="B24" s="73"/>
      <c r="C24" s="74"/>
      <c r="D24" s="75"/>
      <c r="E24" s="75"/>
      <c r="F24" s="75"/>
      <c r="G24" s="75"/>
      <c r="H24" s="75"/>
      <c r="I24" s="76"/>
      <c r="J24" s="76"/>
      <c r="K24" s="77"/>
    </row>
    <row r="25" spans="1:11" x14ac:dyDescent="0.15">
      <c r="A25" s="47" t="s">
        <v>131</v>
      </c>
      <c r="B25" s="90"/>
      <c r="C25" s="90"/>
      <c r="D25" s="90"/>
      <c r="E25" s="90"/>
      <c r="F25" s="47"/>
      <c r="G25" s="47"/>
      <c r="H25" s="47"/>
      <c r="I25" s="90"/>
    </row>
    <row r="26" spans="1:11" x14ac:dyDescent="0.15">
      <c r="A26" s="90" t="s">
        <v>132</v>
      </c>
      <c r="B26" s="90"/>
      <c r="C26" s="90"/>
      <c r="D26" s="90"/>
      <c r="E26" s="90"/>
      <c r="F26" s="90"/>
      <c r="G26" s="90"/>
      <c r="H26" s="134"/>
      <c r="I26" s="90"/>
    </row>
    <row r="27" spans="1:11" x14ac:dyDescent="0.15">
      <c r="A27" s="134" t="s">
        <v>133</v>
      </c>
      <c r="B27" s="90"/>
      <c r="C27" s="90"/>
      <c r="D27" s="90"/>
      <c r="E27" s="90"/>
      <c r="F27" s="90"/>
      <c r="G27" s="90"/>
      <c r="H27" s="90"/>
      <c r="I27" s="90"/>
    </row>
    <row r="29" spans="1:11" x14ac:dyDescent="0.15">
      <c r="A29" s="90" t="s">
        <v>134</v>
      </c>
    </row>
    <row r="30" spans="1:11" x14ac:dyDescent="0.15">
      <c r="A30" s="61"/>
      <c r="C30" s="62"/>
      <c r="D30" s="62"/>
      <c r="E30" s="61"/>
      <c r="F30" s="61"/>
      <c r="G30" s="78" t="s">
        <v>135</v>
      </c>
      <c r="H30" s="78"/>
    </row>
    <row r="31" spans="1:11" x14ac:dyDescent="0.15">
      <c r="A31" s="320" t="s">
        <v>111</v>
      </c>
      <c r="B31" s="320"/>
      <c r="C31" s="294" t="s">
        <v>112</v>
      </c>
      <c r="D31" s="294" t="s">
        <v>113</v>
      </c>
      <c r="E31" s="282" t="s">
        <v>114</v>
      </c>
      <c r="F31" s="283"/>
      <c r="G31" s="284"/>
      <c r="H31" s="77"/>
    </row>
    <row r="32" spans="1:11" x14ac:dyDescent="0.15">
      <c r="A32" s="320"/>
      <c r="B32" s="320"/>
      <c r="C32" s="296"/>
      <c r="D32" s="296"/>
      <c r="E32" s="86" t="s">
        <v>116</v>
      </c>
      <c r="F32" s="86" t="s">
        <v>117</v>
      </c>
      <c r="G32" s="216" t="s">
        <v>118</v>
      </c>
      <c r="H32" s="77"/>
    </row>
    <row r="33" spans="1:8" x14ac:dyDescent="0.15">
      <c r="A33" s="1"/>
      <c r="B33" s="64"/>
      <c r="C33" s="47"/>
      <c r="D33" s="47"/>
      <c r="E33" s="47"/>
      <c r="F33" s="47"/>
      <c r="G33" s="47"/>
      <c r="H33" s="77"/>
    </row>
    <row r="34" spans="1:8" x14ac:dyDescent="0.15">
      <c r="A34" s="314" t="s">
        <v>13</v>
      </c>
      <c r="B34" s="315"/>
      <c r="C34" s="79">
        <v>3</v>
      </c>
      <c r="D34" s="79">
        <v>18</v>
      </c>
      <c r="E34" s="79">
        <v>134</v>
      </c>
      <c r="F34" s="79">
        <v>32</v>
      </c>
      <c r="G34" s="79">
        <v>102</v>
      </c>
      <c r="H34" s="77"/>
    </row>
    <row r="35" spans="1:8" x14ac:dyDescent="0.15">
      <c r="A35" s="314" t="s">
        <v>69</v>
      </c>
      <c r="B35" s="315"/>
      <c r="C35" s="79">
        <v>3</v>
      </c>
      <c r="D35" s="79">
        <v>18</v>
      </c>
      <c r="E35" s="79">
        <v>133</v>
      </c>
      <c r="F35" s="79">
        <v>34</v>
      </c>
      <c r="G35" s="79">
        <v>99</v>
      </c>
      <c r="H35" s="77"/>
    </row>
    <row r="36" spans="1:8" x14ac:dyDescent="0.15">
      <c r="A36" s="314" t="s">
        <v>70</v>
      </c>
      <c r="B36" s="315"/>
      <c r="C36" s="79">
        <v>3</v>
      </c>
      <c r="D36" s="79">
        <v>15</v>
      </c>
      <c r="E36" s="79">
        <v>129</v>
      </c>
      <c r="F36" s="79">
        <v>24</v>
      </c>
      <c r="G36" s="79">
        <v>105</v>
      </c>
      <c r="H36" s="77"/>
    </row>
    <row r="37" spans="1:8" x14ac:dyDescent="0.15">
      <c r="A37" s="314" t="s">
        <v>98</v>
      </c>
      <c r="B37" s="315"/>
      <c r="C37" s="79">
        <v>3</v>
      </c>
      <c r="D37" s="79">
        <v>11</v>
      </c>
      <c r="E37" s="79">
        <v>119</v>
      </c>
      <c r="F37" s="79">
        <v>16</v>
      </c>
      <c r="G37" s="79">
        <v>103</v>
      </c>
      <c r="H37" s="77"/>
    </row>
    <row r="38" spans="1:8" x14ac:dyDescent="0.15">
      <c r="A38" s="314" t="s">
        <v>17</v>
      </c>
      <c r="B38" s="315"/>
      <c r="C38" s="79">
        <v>2</v>
      </c>
      <c r="D38" s="79">
        <v>11</v>
      </c>
      <c r="E38" s="79">
        <v>116</v>
      </c>
      <c r="F38" s="79">
        <v>10</v>
      </c>
      <c r="G38" s="79">
        <v>106</v>
      </c>
      <c r="H38" s="77"/>
    </row>
    <row r="39" spans="1:8" x14ac:dyDescent="0.15">
      <c r="A39" s="31"/>
      <c r="B39" s="67"/>
      <c r="C39" s="80"/>
      <c r="D39" s="80"/>
      <c r="E39" s="80"/>
      <c r="F39" s="80"/>
      <c r="G39" s="80"/>
      <c r="H39" s="77"/>
    </row>
    <row r="40" spans="1:8" x14ac:dyDescent="0.15">
      <c r="A40" s="314" t="s">
        <v>136</v>
      </c>
      <c r="B40" s="315"/>
      <c r="C40" s="81">
        <v>1</v>
      </c>
      <c r="D40" s="81" t="s">
        <v>129</v>
      </c>
      <c r="E40" s="81">
        <v>1</v>
      </c>
      <c r="F40" s="81" t="s">
        <v>129</v>
      </c>
      <c r="G40" s="81">
        <v>1</v>
      </c>
      <c r="H40" s="77"/>
    </row>
    <row r="41" spans="1:8" x14ac:dyDescent="0.15">
      <c r="A41" s="65"/>
      <c r="B41" s="82"/>
      <c r="C41" s="81"/>
      <c r="D41" s="81"/>
      <c r="E41" s="81"/>
      <c r="F41" s="81"/>
      <c r="G41" s="81"/>
      <c r="H41" s="77"/>
    </row>
    <row r="42" spans="1:8" x14ac:dyDescent="0.15">
      <c r="A42" s="314" t="s">
        <v>137</v>
      </c>
      <c r="B42" s="315"/>
      <c r="C42" s="81" t="s">
        <v>129</v>
      </c>
      <c r="D42" s="81">
        <v>0</v>
      </c>
      <c r="E42" s="81">
        <v>0</v>
      </c>
      <c r="F42" s="81">
        <v>0</v>
      </c>
      <c r="G42" s="81">
        <v>0</v>
      </c>
      <c r="H42" s="77"/>
    </row>
    <row r="43" spans="1:8" x14ac:dyDescent="0.15">
      <c r="A43" s="314" t="s">
        <v>138</v>
      </c>
      <c r="B43" s="315"/>
      <c r="C43" s="81"/>
      <c r="D43" s="81"/>
      <c r="E43" s="81"/>
      <c r="F43" s="81"/>
      <c r="G43" s="81"/>
      <c r="H43" s="77"/>
    </row>
    <row r="44" spans="1:8" x14ac:dyDescent="0.15">
      <c r="A44" s="83"/>
      <c r="B44" s="82"/>
      <c r="C44" s="61"/>
      <c r="D44" s="61"/>
      <c r="E44" s="61"/>
      <c r="F44" s="61"/>
      <c r="G44" s="61"/>
      <c r="H44" s="77"/>
    </row>
    <row r="45" spans="1:8" x14ac:dyDescent="0.15">
      <c r="A45" s="314" t="s">
        <v>139</v>
      </c>
      <c r="B45" s="315"/>
      <c r="C45" s="79">
        <v>1</v>
      </c>
      <c r="D45" s="79">
        <v>11</v>
      </c>
      <c r="E45" s="79">
        <v>115</v>
      </c>
      <c r="F45" s="79">
        <v>10</v>
      </c>
      <c r="G45" s="79">
        <v>105</v>
      </c>
      <c r="H45" s="77"/>
    </row>
    <row r="46" spans="1:8" x14ac:dyDescent="0.15">
      <c r="A46" s="2"/>
      <c r="B46" s="84"/>
      <c r="C46" s="85"/>
      <c r="D46" s="85"/>
      <c r="E46" s="85"/>
      <c r="F46" s="85"/>
      <c r="G46" s="85"/>
      <c r="H46" s="77"/>
    </row>
    <row r="47" spans="1:8" x14ac:dyDescent="0.15">
      <c r="A47" s="90" t="s">
        <v>131</v>
      </c>
      <c r="B47" s="90"/>
      <c r="C47" s="90"/>
      <c r="D47" s="90"/>
      <c r="E47" s="90"/>
      <c r="F47" s="90"/>
      <c r="G47" s="90"/>
    </row>
    <row r="48" spans="1:8" x14ac:dyDescent="0.15">
      <c r="A48" s="90" t="s">
        <v>132</v>
      </c>
      <c r="B48" s="90"/>
      <c r="C48" s="90"/>
      <c r="D48" s="90"/>
      <c r="E48" s="90"/>
      <c r="F48" s="90"/>
      <c r="G48" s="90"/>
    </row>
    <row r="49" spans="1:15" x14ac:dyDescent="0.15">
      <c r="A49" s="60" t="s">
        <v>140</v>
      </c>
    </row>
    <row r="51" spans="1:15" x14ac:dyDescent="0.15">
      <c r="A51" s="90" t="s">
        <v>141</v>
      </c>
    </row>
    <row r="52" spans="1:15" x14ac:dyDescent="0.15">
      <c r="A52" s="61"/>
      <c r="C52" s="62"/>
      <c r="D52" s="62"/>
      <c r="E52" s="61"/>
      <c r="F52" s="61"/>
      <c r="G52" s="78"/>
      <c r="H52" s="78"/>
      <c r="N52" s="78"/>
      <c r="O52" s="78" t="s">
        <v>135</v>
      </c>
    </row>
    <row r="53" spans="1:15" x14ac:dyDescent="0.15">
      <c r="A53" s="285" t="s">
        <v>111</v>
      </c>
      <c r="B53" s="287"/>
      <c r="C53" s="285" t="s">
        <v>112</v>
      </c>
      <c r="D53" s="286" t="s">
        <v>113</v>
      </c>
      <c r="E53" s="324" t="s">
        <v>142</v>
      </c>
      <c r="F53" s="324"/>
      <c r="G53" s="324"/>
      <c r="H53" s="324"/>
      <c r="I53" s="324"/>
      <c r="J53" s="324"/>
      <c r="K53" s="324"/>
      <c r="L53" s="324"/>
      <c r="M53" s="324"/>
      <c r="N53" s="324"/>
      <c r="O53" s="324"/>
    </row>
    <row r="54" spans="1:15" x14ac:dyDescent="0.15">
      <c r="A54" s="322"/>
      <c r="B54" s="323"/>
      <c r="C54" s="322"/>
      <c r="D54" s="321"/>
      <c r="E54" s="324" t="s">
        <v>116</v>
      </c>
      <c r="F54" s="324"/>
      <c r="G54" s="324"/>
      <c r="H54" s="324" t="s">
        <v>143</v>
      </c>
      <c r="I54" s="324"/>
      <c r="J54" s="324" t="s">
        <v>144</v>
      </c>
      <c r="K54" s="324"/>
      <c r="L54" s="324" t="s">
        <v>145</v>
      </c>
      <c r="M54" s="324"/>
      <c r="N54" s="324" t="s">
        <v>146</v>
      </c>
      <c r="O54" s="324"/>
    </row>
    <row r="55" spans="1:15" x14ac:dyDescent="0.15">
      <c r="A55" s="288"/>
      <c r="B55" s="290"/>
      <c r="C55" s="288"/>
      <c r="D55" s="289"/>
      <c r="E55" s="4" t="s">
        <v>147</v>
      </c>
      <c r="F55" s="4" t="s">
        <v>148</v>
      </c>
      <c r="G55" s="4" t="s">
        <v>149</v>
      </c>
      <c r="H55" s="4" t="s">
        <v>148</v>
      </c>
      <c r="I55" s="4" t="s">
        <v>149</v>
      </c>
      <c r="J55" s="4" t="s">
        <v>148</v>
      </c>
      <c r="K55" s="4" t="s">
        <v>149</v>
      </c>
      <c r="L55" s="4" t="s">
        <v>148</v>
      </c>
      <c r="M55" s="4" t="s">
        <v>149</v>
      </c>
      <c r="N55" s="4" t="s">
        <v>148</v>
      </c>
      <c r="O55" s="4" t="s">
        <v>149</v>
      </c>
    </row>
    <row r="56" spans="1:15" x14ac:dyDescent="0.15">
      <c r="A56" s="1"/>
      <c r="B56" s="64"/>
      <c r="C56" s="47"/>
      <c r="D56" s="47"/>
      <c r="E56" s="134"/>
      <c r="F56" s="134"/>
      <c r="G56" s="134"/>
      <c r="H56" s="134"/>
      <c r="I56" s="134"/>
      <c r="J56" s="134"/>
      <c r="K56" s="87"/>
      <c r="L56" s="87"/>
      <c r="M56" s="87"/>
      <c r="N56" s="87"/>
      <c r="O56" s="64"/>
    </row>
    <row r="57" spans="1:15" x14ac:dyDescent="0.15">
      <c r="A57" s="314" t="s">
        <v>13</v>
      </c>
      <c r="B57" s="315"/>
      <c r="C57" s="79">
        <v>1</v>
      </c>
      <c r="D57" s="79">
        <v>184</v>
      </c>
      <c r="E57" s="79">
        <v>345</v>
      </c>
      <c r="F57" s="79">
        <v>224</v>
      </c>
      <c r="G57" s="79">
        <v>121</v>
      </c>
      <c r="H57" s="79">
        <v>0</v>
      </c>
      <c r="I57" s="79">
        <v>0</v>
      </c>
      <c r="J57" s="79">
        <v>81</v>
      </c>
      <c r="K57" s="61">
        <v>36</v>
      </c>
      <c r="L57" s="61">
        <v>61</v>
      </c>
      <c r="M57" s="61">
        <v>31</v>
      </c>
      <c r="N57" s="61">
        <v>82</v>
      </c>
      <c r="O57" s="67">
        <v>54</v>
      </c>
    </row>
    <row r="58" spans="1:15" x14ac:dyDescent="0.15">
      <c r="A58" s="314" t="s">
        <v>69</v>
      </c>
      <c r="B58" s="315"/>
      <c r="C58" s="79">
        <v>1</v>
      </c>
      <c r="D58" s="79">
        <v>191</v>
      </c>
      <c r="E58" s="79">
        <v>365</v>
      </c>
      <c r="F58" s="79">
        <v>239</v>
      </c>
      <c r="G58" s="79">
        <v>126</v>
      </c>
      <c r="H58" s="79">
        <v>0</v>
      </c>
      <c r="I58" s="79">
        <v>0</v>
      </c>
      <c r="J58" s="79">
        <v>85</v>
      </c>
      <c r="K58" s="61">
        <v>41</v>
      </c>
      <c r="L58" s="61">
        <v>69</v>
      </c>
      <c r="M58" s="61">
        <v>32</v>
      </c>
      <c r="N58" s="61">
        <v>85</v>
      </c>
      <c r="O58" s="67">
        <v>53</v>
      </c>
    </row>
    <row r="59" spans="1:15" x14ac:dyDescent="0.15">
      <c r="A59" s="314" t="s">
        <v>70</v>
      </c>
      <c r="B59" s="315"/>
      <c r="C59" s="79">
        <v>1</v>
      </c>
      <c r="D59" s="79">
        <v>196</v>
      </c>
      <c r="E59" s="79">
        <v>361</v>
      </c>
      <c r="F59" s="79">
        <v>230</v>
      </c>
      <c r="G59" s="79">
        <v>131</v>
      </c>
      <c r="H59" s="79">
        <v>0</v>
      </c>
      <c r="I59" s="79">
        <v>0</v>
      </c>
      <c r="J59" s="79">
        <v>88</v>
      </c>
      <c r="K59" s="61">
        <v>48</v>
      </c>
      <c r="L59" s="61">
        <v>59</v>
      </c>
      <c r="M59" s="61">
        <v>32</v>
      </c>
      <c r="N59" s="61">
        <v>83</v>
      </c>
      <c r="O59" s="67">
        <v>51</v>
      </c>
    </row>
    <row r="60" spans="1:15" x14ac:dyDescent="0.15">
      <c r="A60" s="314" t="s">
        <v>150</v>
      </c>
      <c r="B60" s="315"/>
      <c r="C60" s="79">
        <v>1</v>
      </c>
      <c r="D60" s="79">
        <v>190</v>
      </c>
      <c r="E60" s="79">
        <v>361</v>
      </c>
      <c r="F60" s="79">
        <v>235</v>
      </c>
      <c r="G60" s="79">
        <v>126</v>
      </c>
      <c r="H60" s="79">
        <v>0</v>
      </c>
      <c r="I60" s="79">
        <v>0</v>
      </c>
      <c r="J60" s="79">
        <v>90</v>
      </c>
      <c r="K60" s="61">
        <v>49</v>
      </c>
      <c r="L60" s="61">
        <v>64</v>
      </c>
      <c r="M60" s="61">
        <v>26</v>
      </c>
      <c r="N60" s="61">
        <v>81</v>
      </c>
      <c r="O60" s="67">
        <v>51</v>
      </c>
    </row>
    <row r="61" spans="1:15" x14ac:dyDescent="0.15">
      <c r="A61" s="314" t="s">
        <v>72</v>
      </c>
      <c r="B61" s="315"/>
      <c r="C61" s="79">
        <v>1</v>
      </c>
      <c r="D61" s="79">
        <v>199</v>
      </c>
      <c r="E61" s="79">
        <v>369</v>
      </c>
      <c r="F61" s="79">
        <v>249</v>
      </c>
      <c r="G61" s="79">
        <v>120</v>
      </c>
      <c r="H61" s="79">
        <v>0</v>
      </c>
      <c r="I61" s="79">
        <v>0</v>
      </c>
      <c r="J61" s="79">
        <v>98</v>
      </c>
      <c r="K61" s="61">
        <v>44</v>
      </c>
      <c r="L61" s="61">
        <v>57</v>
      </c>
      <c r="M61" s="61">
        <v>29</v>
      </c>
      <c r="N61" s="61">
        <v>94</v>
      </c>
      <c r="O61" s="67">
        <v>47</v>
      </c>
    </row>
    <row r="62" spans="1:15" x14ac:dyDescent="0.15">
      <c r="A62" s="63"/>
      <c r="B62" s="88"/>
      <c r="C62" s="89"/>
      <c r="D62" s="89"/>
      <c r="E62" s="89"/>
      <c r="F62" s="89"/>
      <c r="G62" s="89"/>
      <c r="H62" s="89"/>
      <c r="I62" s="89"/>
      <c r="J62" s="89"/>
      <c r="K62" s="62"/>
      <c r="L62" s="62"/>
      <c r="M62" s="62"/>
      <c r="N62" s="62"/>
      <c r="O62" s="84"/>
    </row>
    <row r="63" spans="1:15" x14ac:dyDescent="0.15">
      <c r="A63" s="90" t="s">
        <v>131</v>
      </c>
    </row>
    <row r="68" spans="3:7" x14ac:dyDescent="0.15">
      <c r="C68" s="134"/>
      <c r="D68" s="134"/>
      <c r="E68" s="134"/>
      <c r="F68" s="134"/>
    </row>
    <row r="69" spans="3:7" x14ac:dyDescent="0.15">
      <c r="C69" s="79"/>
      <c r="D69" s="79"/>
      <c r="E69" s="79"/>
      <c r="F69" s="79"/>
    </row>
    <row r="70" spans="3:7" x14ac:dyDescent="0.15">
      <c r="C70" s="79"/>
      <c r="D70" s="79"/>
      <c r="E70" s="79"/>
      <c r="F70" s="79"/>
    </row>
    <row r="71" spans="3:7" x14ac:dyDescent="0.15">
      <c r="C71" s="79"/>
      <c r="D71" s="79"/>
      <c r="E71" s="79"/>
      <c r="F71" s="79"/>
    </row>
    <row r="72" spans="3:7" x14ac:dyDescent="0.15">
      <c r="C72" s="79"/>
      <c r="D72" s="79"/>
      <c r="E72" s="79"/>
      <c r="F72" s="79"/>
    </row>
    <row r="73" spans="3:7" x14ac:dyDescent="0.15">
      <c r="C73" s="79"/>
      <c r="D73" s="79"/>
      <c r="E73" s="79"/>
      <c r="F73" s="79"/>
      <c r="G73" s="61"/>
    </row>
  </sheetData>
  <mergeCells count="62">
    <mergeCell ref="A57:B57"/>
    <mergeCell ref="A58:B58"/>
    <mergeCell ref="A59:B59"/>
    <mergeCell ref="A60:B60"/>
    <mergeCell ref="A61:B61"/>
    <mergeCell ref="E53:O53"/>
    <mergeCell ref="E54:G54"/>
    <mergeCell ref="H54:I54"/>
    <mergeCell ref="J54:K54"/>
    <mergeCell ref="L54:M54"/>
    <mergeCell ref="N54:O54"/>
    <mergeCell ref="D53:D55"/>
    <mergeCell ref="A34:B34"/>
    <mergeCell ref="A35:B35"/>
    <mergeCell ref="A36:B36"/>
    <mergeCell ref="A37:B37"/>
    <mergeCell ref="A38:B38"/>
    <mergeCell ref="A40:B40"/>
    <mergeCell ref="A42:B42"/>
    <mergeCell ref="A43:B43"/>
    <mergeCell ref="A45:B45"/>
    <mergeCell ref="A53:B55"/>
    <mergeCell ref="C53:C55"/>
    <mergeCell ref="A23:B23"/>
    <mergeCell ref="I23:J23"/>
    <mergeCell ref="A31:B32"/>
    <mergeCell ref="C31:C32"/>
    <mergeCell ref="D31:D32"/>
    <mergeCell ref="E31:G31"/>
    <mergeCell ref="A22:B22"/>
    <mergeCell ref="I22:J22"/>
    <mergeCell ref="A15:B15"/>
    <mergeCell ref="I15:J15"/>
    <mergeCell ref="A16:B16"/>
    <mergeCell ref="I16:J16"/>
    <mergeCell ref="A17:B17"/>
    <mergeCell ref="I17:J17"/>
    <mergeCell ref="I19:J19"/>
    <mergeCell ref="A20:B20"/>
    <mergeCell ref="I20:J20"/>
    <mergeCell ref="A21:B21"/>
    <mergeCell ref="I21:J21"/>
    <mergeCell ref="A10:B10"/>
    <mergeCell ref="I10:J10"/>
    <mergeCell ref="A11:B11"/>
    <mergeCell ref="I11:J11"/>
    <mergeCell ref="A14:B14"/>
    <mergeCell ref="I14:J14"/>
    <mergeCell ref="A7:B7"/>
    <mergeCell ref="I7:J7"/>
    <mergeCell ref="A8:B8"/>
    <mergeCell ref="I8:J8"/>
    <mergeCell ref="A9:B9"/>
    <mergeCell ref="I9:J9"/>
    <mergeCell ref="G3:J3"/>
    <mergeCell ref="A4:B5"/>
    <mergeCell ref="C4:C5"/>
    <mergeCell ref="D4:D5"/>
    <mergeCell ref="E4:E5"/>
    <mergeCell ref="F4:H4"/>
    <mergeCell ref="I4:J4"/>
    <mergeCell ref="I5:J5"/>
  </mergeCells>
  <phoneticPr fontId="3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view="pageBreakPreview" topLeftCell="A22" zoomScale="115" zoomScaleNormal="100" zoomScaleSheetLayoutView="115" workbookViewId="0">
      <selection activeCell="D31" sqref="D31"/>
    </sheetView>
  </sheetViews>
  <sheetFormatPr defaultRowHeight="13.5" x14ac:dyDescent="0.15"/>
  <cols>
    <col min="1" max="1" width="37.875" style="90" customWidth="1"/>
    <col min="2" max="10" width="10.75" style="90" customWidth="1"/>
    <col min="11" max="256" width="9" style="90"/>
    <col min="257" max="257" width="36.875" style="90" customWidth="1"/>
    <col min="258" max="266" width="10.75" style="90" customWidth="1"/>
    <col min="267" max="512" width="9" style="90"/>
    <col min="513" max="513" width="36.875" style="90" customWidth="1"/>
    <col min="514" max="522" width="10.75" style="90" customWidth="1"/>
    <col min="523" max="768" width="9" style="90"/>
    <col min="769" max="769" width="36.875" style="90" customWidth="1"/>
    <col min="770" max="778" width="10.75" style="90" customWidth="1"/>
    <col min="779" max="1024" width="9" style="90"/>
    <col min="1025" max="1025" width="36.875" style="90" customWidth="1"/>
    <col min="1026" max="1034" width="10.75" style="90" customWidth="1"/>
    <col min="1035" max="1280" width="9" style="90"/>
    <col min="1281" max="1281" width="36.875" style="90" customWidth="1"/>
    <col min="1282" max="1290" width="10.75" style="90" customWidth="1"/>
    <col min="1291" max="1536" width="9" style="90"/>
    <col min="1537" max="1537" width="36.875" style="90" customWidth="1"/>
    <col min="1538" max="1546" width="10.75" style="90" customWidth="1"/>
    <col min="1547" max="1792" width="9" style="90"/>
    <col min="1793" max="1793" width="36.875" style="90" customWidth="1"/>
    <col min="1794" max="1802" width="10.75" style="90" customWidth="1"/>
    <col min="1803" max="2048" width="9" style="90"/>
    <col min="2049" max="2049" width="36.875" style="90" customWidth="1"/>
    <col min="2050" max="2058" width="10.75" style="90" customWidth="1"/>
    <col min="2059" max="2304" width="9" style="90"/>
    <col min="2305" max="2305" width="36.875" style="90" customWidth="1"/>
    <col min="2306" max="2314" width="10.75" style="90" customWidth="1"/>
    <col min="2315" max="2560" width="9" style="90"/>
    <col min="2561" max="2561" width="36.875" style="90" customWidth="1"/>
    <col min="2562" max="2570" width="10.75" style="90" customWidth="1"/>
    <col min="2571" max="2816" width="9" style="90"/>
    <col min="2817" max="2817" width="36.875" style="90" customWidth="1"/>
    <col min="2818" max="2826" width="10.75" style="90" customWidth="1"/>
    <col min="2827" max="3072" width="9" style="90"/>
    <col min="3073" max="3073" width="36.875" style="90" customWidth="1"/>
    <col min="3074" max="3082" width="10.75" style="90" customWidth="1"/>
    <col min="3083" max="3328" width="9" style="90"/>
    <col min="3329" max="3329" width="36.875" style="90" customWidth="1"/>
    <col min="3330" max="3338" width="10.75" style="90" customWidth="1"/>
    <col min="3339" max="3584" width="9" style="90"/>
    <col min="3585" max="3585" width="36.875" style="90" customWidth="1"/>
    <col min="3586" max="3594" width="10.75" style="90" customWidth="1"/>
    <col min="3595" max="3840" width="9" style="90"/>
    <col min="3841" max="3841" width="36.875" style="90" customWidth="1"/>
    <col min="3842" max="3850" width="10.75" style="90" customWidth="1"/>
    <col min="3851" max="4096" width="9" style="90"/>
    <col min="4097" max="4097" width="36.875" style="90" customWidth="1"/>
    <col min="4098" max="4106" width="10.75" style="90" customWidth="1"/>
    <col min="4107" max="4352" width="9" style="90"/>
    <col min="4353" max="4353" width="36.875" style="90" customWidth="1"/>
    <col min="4354" max="4362" width="10.75" style="90" customWidth="1"/>
    <col min="4363" max="4608" width="9" style="90"/>
    <col min="4609" max="4609" width="36.875" style="90" customWidth="1"/>
    <col min="4610" max="4618" width="10.75" style="90" customWidth="1"/>
    <col min="4619" max="4864" width="9" style="90"/>
    <col min="4865" max="4865" width="36.875" style="90" customWidth="1"/>
    <col min="4866" max="4874" width="10.75" style="90" customWidth="1"/>
    <col min="4875" max="5120" width="9" style="90"/>
    <col min="5121" max="5121" width="36.875" style="90" customWidth="1"/>
    <col min="5122" max="5130" width="10.75" style="90" customWidth="1"/>
    <col min="5131" max="5376" width="9" style="90"/>
    <col min="5377" max="5377" width="36.875" style="90" customWidth="1"/>
    <col min="5378" max="5386" width="10.75" style="90" customWidth="1"/>
    <col min="5387" max="5632" width="9" style="90"/>
    <col min="5633" max="5633" width="36.875" style="90" customWidth="1"/>
    <col min="5634" max="5642" width="10.75" style="90" customWidth="1"/>
    <col min="5643" max="5888" width="9" style="90"/>
    <col min="5889" max="5889" width="36.875" style="90" customWidth="1"/>
    <col min="5890" max="5898" width="10.75" style="90" customWidth="1"/>
    <col min="5899" max="6144" width="9" style="90"/>
    <col min="6145" max="6145" width="36.875" style="90" customWidth="1"/>
    <col min="6146" max="6154" width="10.75" style="90" customWidth="1"/>
    <col min="6155" max="6400" width="9" style="90"/>
    <col min="6401" max="6401" width="36.875" style="90" customWidth="1"/>
    <col min="6402" max="6410" width="10.75" style="90" customWidth="1"/>
    <col min="6411" max="6656" width="9" style="90"/>
    <col min="6657" max="6657" width="36.875" style="90" customWidth="1"/>
    <col min="6658" max="6666" width="10.75" style="90" customWidth="1"/>
    <col min="6667" max="6912" width="9" style="90"/>
    <col min="6913" max="6913" width="36.875" style="90" customWidth="1"/>
    <col min="6914" max="6922" width="10.75" style="90" customWidth="1"/>
    <col min="6923" max="7168" width="9" style="90"/>
    <col min="7169" max="7169" width="36.875" style="90" customWidth="1"/>
    <col min="7170" max="7178" width="10.75" style="90" customWidth="1"/>
    <col min="7179" max="7424" width="9" style="90"/>
    <col min="7425" max="7425" width="36.875" style="90" customWidth="1"/>
    <col min="7426" max="7434" width="10.75" style="90" customWidth="1"/>
    <col min="7435" max="7680" width="9" style="90"/>
    <col min="7681" max="7681" width="36.875" style="90" customWidth="1"/>
    <col min="7682" max="7690" width="10.75" style="90" customWidth="1"/>
    <col min="7691" max="7936" width="9" style="90"/>
    <col min="7937" max="7937" width="36.875" style="90" customWidth="1"/>
    <col min="7938" max="7946" width="10.75" style="90" customWidth="1"/>
    <col min="7947" max="8192" width="9" style="90"/>
    <col min="8193" max="8193" width="36.875" style="90" customWidth="1"/>
    <col min="8194" max="8202" width="10.75" style="90" customWidth="1"/>
    <col min="8203" max="8448" width="9" style="90"/>
    <col min="8449" max="8449" width="36.875" style="90" customWidth="1"/>
    <col min="8450" max="8458" width="10.75" style="90" customWidth="1"/>
    <col min="8459" max="8704" width="9" style="90"/>
    <col min="8705" max="8705" width="36.875" style="90" customWidth="1"/>
    <col min="8706" max="8714" width="10.75" style="90" customWidth="1"/>
    <col min="8715" max="8960" width="9" style="90"/>
    <col min="8961" max="8961" width="36.875" style="90" customWidth="1"/>
    <col min="8962" max="8970" width="10.75" style="90" customWidth="1"/>
    <col min="8971" max="9216" width="9" style="90"/>
    <col min="9217" max="9217" width="36.875" style="90" customWidth="1"/>
    <col min="9218" max="9226" width="10.75" style="90" customWidth="1"/>
    <col min="9227" max="9472" width="9" style="90"/>
    <col min="9473" max="9473" width="36.875" style="90" customWidth="1"/>
    <col min="9474" max="9482" width="10.75" style="90" customWidth="1"/>
    <col min="9483" max="9728" width="9" style="90"/>
    <col min="9729" max="9729" width="36.875" style="90" customWidth="1"/>
    <col min="9730" max="9738" width="10.75" style="90" customWidth="1"/>
    <col min="9739" max="9984" width="9" style="90"/>
    <col min="9985" max="9985" width="36.875" style="90" customWidth="1"/>
    <col min="9986" max="9994" width="10.75" style="90" customWidth="1"/>
    <col min="9995" max="10240" width="9" style="90"/>
    <col min="10241" max="10241" width="36.875" style="90" customWidth="1"/>
    <col min="10242" max="10250" width="10.75" style="90" customWidth="1"/>
    <col min="10251" max="10496" width="9" style="90"/>
    <col min="10497" max="10497" width="36.875" style="90" customWidth="1"/>
    <col min="10498" max="10506" width="10.75" style="90" customWidth="1"/>
    <col min="10507" max="10752" width="9" style="90"/>
    <col min="10753" max="10753" width="36.875" style="90" customWidth="1"/>
    <col min="10754" max="10762" width="10.75" style="90" customWidth="1"/>
    <col min="10763" max="11008" width="9" style="90"/>
    <col min="11009" max="11009" width="36.875" style="90" customWidth="1"/>
    <col min="11010" max="11018" width="10.75" style="90" customWidth="1"/>
    <col min="11019" max="11264" width="9" style="90"/>
    <col min="11265" max="11265" width="36.875" style="90" customWidth="1"/>
    <col min="11266" max="11274" width="10.75" style="90" customWidth="1"/>
    <col min="11275" max="11520" width="9" style="90"/>
    <col min="11521" max="11521" width="36.875" style="90" customWidth="1"/>
    <col min="11522" max="11530" width="10.75" style="90" customWidth="1"/>
    <col min="11531" max="11776" width="9" style="90"/>
    <col min="11777" max="11777" width="36.875" style="90" customWidth="1"/>
    <col min="11778" max="11786" width="10.75" style="90" customWidth="1"/>
    <col min="11787" max="12032" width="9" style="90"/>
    <col min="12033" max="12033" width="36.875" style="90" customWidth="1"/>
    <col min="12034" max="12042" width="10.75" style="90" customWidth="1"/>
    <col min="12043" max="12288" width="9" style="90"/>
    <col min="12289" max="12289" width="36.875" style="90" customWidth="1"/>
    <col min="12290" max="12298" width="10.75" style="90" customWidth="1"/>
    <col min="12299" max="12544" width="9" style="90"/>
    <col min="12545" max="12545" width="36.875" style="90" customWidth="1"/>
    <col min="12546" max="12554" width="10.75" style="90" customWidth="1"/>
    <col min="12555" max="12800" width="9" style="90"/>
    <col min="12801" max="12801" width="36.875" style="90" customWidth="1"/>
    <col min="12802" max="12810" width="10.75" style="90" customWidth="1"/>
    <col min="12811" max="13056" width="9" style="90"/>
    <col min="13057" max="13057" width="36.875" style="90" customWidth="1"/>
    <col min="13058" max="13066" width="10.75" style="90" customWidth="1"/>
    <col min="13067" max="13312" width="9" style="90"/>
    <col min="13313" max="13313" width="36.875" style="90" customWidth="1"/>
    <col min="13314" max="13322" width="10.75" style="90" customWidth="1"/>
    <col min="13323" max="13568" width="9" style="90"/>
    <col min="13569" max="13569" width="36.875" style="90" customWidth="1"/>
    <col min="13570" max="13578" width="10.75" style="90" customWidth="1"/>
    <col min="13579" max="13824" width="9" style="90"/>
    <col min="13825" max="13825" width="36.875" style="90" customWidth="1"/>
    <col min="13826" max="13834" width="10.75" style="90" customWidth="1"/>
    <col min="13835" max="14080" width="9" style="90"/>
    <col min="14081" max="14081" width="36.875" style="90" customWidth="1"/>
    <col min="14082" max="14090" width="10.75" style="90" customWidth="1"/>
    <col min="14091" max="14336" width="9" style="90"/>
    <col min="14337" max="14337" width="36.875" style="90" customWidth="1"/>
    <col min="14338" max="14346" width="10.75" style="90" customWidth="1"/>
    <col min="14347" max="14592" width="9" style="90"/>
    <col min="14593" max="14593" width="36.875" style="90" customWidth="1"/>
    <col min="14594" max="14602" width="10.75" style="90" customWidth="1"/>
    <col min="14603" max="14848" width="9" style="90"/>
    <col min="14849" max="14849" width="36.875" style="90" customWidth="1"/>
    <col min="14850" max="14858" width="10.75" style="90" customWidth="1"/>
    <col min="14859" max="15104" width="9" style="90"/>
    <col min="15105" max="15105" width="36.875" style="90" customWidth="1"/>
    <col min="15106" max="15114" width="10.75" style="90" customWidth="1"/>
    <col min="15115" max="15360" width="9" style="90"/>
    <col min="15361" max="15361" width="36.875" style="90" customWidth="1"/>
    <col min="15362" max="15370" width="10.75" style="90" customWidth="1"/>
    <col min="15371" max="15616" width="9" style="90"/>
    <col min="15617" max="15617" width="36.875" style="90" customWidth="1"/>
    <col min="15618" max="15626" width="10.75" style="90" customWidth="1"/>
    <col min="15627" max="15872" width="9" style="90"/>
    <col min="15873" max="15873" width="36.875" style="90" customWidth="1"/>
    <col min="15874" max="15882" width="10.75" style="90" customWidth="1"/>
    <col min="15883" max="16128" width="9" style="90"/>
    <col min="16129" max="16129" width="36.875" style="90" customWidth="1"/>
    <col min="16130" max="16138" width="10.75" style="90" customWidth="1"/>
    <col min="16139" max="16384" width="9" style="90"/>
  </cols>
  <sheetData>
    <row r="1" spans="1:9" x14ac:dyDescent="0.15">
      <c r="A1" s="90" t="s">
        <v>151</v>
      </c>
    </row>
    <row r="2" spans="1:9" x14ac:dyDescent="0.15">
      <c r="A2" s="325" t="s">
        <v>152</v>
      </c>
      <c r="B2" s="325"/>
      <c r="C2" s="325"/>
    </row>
    <row r="3" spans="1:9" x14ac:dyDescent="0.15">
      <c r="A3" s="122" t="s">
        <v>153</v>
      </c>
      <c r="B3" s="122"/>
      <c r="C3" s="122"/>
      <c r="D3" s="122"/>
      <c r="E3" s="122"/>
      <c r="F3" s="122"/>
      <c r="G3" s="122"/>
      <c r="H3" s="122"/>
      <c r="I3" s="24" t="s">
        <v>154</v>
      </c>
    </row>
    <row r="4" spans="1:9" x14ac:dyDescent="0.15">
      <c r="A4" s="294" t="s">
        <v>111</v>
      </c>
      <c r="B4" s="294" t="s">
        <v>113</v>
      </c>
      <c r="C4" s="294" t="s">
        <v>155</v>
      </c>
      <c r="D4" s="294" t="s">
        <v>156</v>
      </c>
      <c r="E4" s="294" t="s">
        <v>157</v>
      </c>
      <c r="F4" s="294" t="s">
        <v>158</v>
      </c>
      <c r="G4" s="294" t="s">
        <v>159</v>
      </c>
      <c r="H4" s="294" t="s">
        <v>160</v>
      </c>
      <c r="I4" s="294" t="s">
        <v>161</v>
      </c>
    </row>
    <row r="5" spans="1:9" x14ac:dyDescent="0.15">
      <c r="A5" s="296"/>
      <c r="B5" s="296"/>
      <c r="C5" s="296"/>
      <c r="D5" s="296"/>
      <c r="E5" s="296"/>
      <c r="F5" s="296"/>
      <c r="G5" s="296"/>
      <c r="H5" s="296"/>
      <c r="I5" s="296"/>
    </row>
    <row r="6" spans="1:9" x14ac:dyDescent="0.15">
      <c r="A6" s="5"/>
      <c r="B6" s="47"/>
      <c r="C6" s="47"/>
      <c r="D6" s="47"/>
      <c r="E6" s="47"/>
      <c r="F6" s="47"/>
      <c r="G6" s="47"/>
      <c r="H6" s="47"/>
      <c r="I6" s="91"/>
    </row>
    <row r="7" spans="1:9" x14ac:dyDescent="0.15">
      <c r="A7" s="7" t="s">
        <v>162</v>
      </c>
      <c r="B7" s="92">
        <v>520</v>
      </c>
      <c r="C7" s="92">
        <v>13817</v>
      </c>
      <c r="D7" s="92">
        <v>3085</v>
      </c>
      <c r="E7" s="92">
        <v>2816</v>
      </c>
      <c r="F7" s="92">
        <v>2844</v>
      </c>
      <c r="G7" s="92">
        <v>2667</v>
      </c>
      <c r="H7" s="92">
        <v>819</v>
      </c>
      <c r="I7" s="93">
        <v>1586</v>
      </c>
    </row>
    <row r="8" spans="1:9" x14ac:dyDescent="0.15">
      <c r="A8" s="7" t="s">
        <v>69</v>
      </c>
      <c r="B8" s="92">
        <v>533</v>
      </c>
      <c r="C8" s="92">
        <v>14151</v>
      </c>
      <c r="D8" s="92">
        <v>3124</v>
      </c>
      <c r="E8" s="92">
        <v>3075</v>
      </c>
      <c r="F8" s="92">
        <v>2736</v>
      </c>
      <c r="G8" s="92">
        <v>2873</v>
      </c>
      <c r="H8" s="92">
        <v>794</v>
      </c>
      <c r="I8" s="93">
        <v>1549</v>
      </c>
    </row>
    <row r="9" spans="1:9" x14ac:dyDescent="0.15">
      <c r="A9" s="7" t="s">
        <v>70</v>
      </c>
      <c r="B9" s="92">
        <v>552</v>
      </c>
      <c r="C9" s="92">
        <v>14381</v>
      </c>
      <c r="D9" s="92">
        <v>2972</v>
      </c>
      <c r="E9" s="92">
        <v>3122</v>
      </c>
      <c r="F9" s="92">
        <v>2980</v>
      </c>
      <c r="G9" s="92">
        <v>2785</v>
      </c>
      <c r="H9" s="92">
        <v>820</v>
      </c>
      <c r="I9" s="93">
        <v>1702</v>
      </c>
    </row>
    <row r="10" spans="1:9" x14ac:dyDescent="0.15">
      <c r="A10" s="7" t="s">
        <v>150</v>
      </c>
      <c r="B10" s="92">
        <v>572</v>
      </c>
      <c r="C10" s="92">
        <v>14754</v>
      </c>
      <c r="D10" s="92">
        <v>3118</v>
      </c>
      <c r="E10" s="92">
        <v>3021</v>
      </c>
      <c r="F10" s="92">
        <v>3023</v>
      </c>
      <c r="G10" s="92">
        <v>2962</v>
      </c>
      <c r="H10" s="92">
        <v>772</v>
      </c>
      <c r="I10" s="93">
        <v>1858</v>
      </c>
    </row>
    <row r="11" spans="1:9" x14ac:dyDescent="0.15">
      <c r="A11" s="7" t="s">
        <v>17</v>
      </c>
      <c r="B11" s="92">
        <v>579</v>
      </c>
      <c r="C11" s="92">
        <v>15007</v>
      </c>
      <c r="D11" s="92">
        <v>3261</v>
      </c>
      <c r="E11" s="92">
        <v>3151</v>
      </c>
      <c r="F11" s="92">
        <v>2974</v>
      </c>
      <c r="G11" s="92">
        <v>2991</v>
      </c>
      <c r="H11" s="92">
        <v>745</v>
      </c>
      <c r="I11" s="93">
        <v>1885</v>
      </c>
    </row>
    <row r="12" spans="1:9" x14ac:dyDescent="0.15">
      <c r="A12" s="4"/>
      <c r="B12" s="94"/>
      <c r="C12" s="94"/>
      <c r="D12" s="94"/>
      <c r="E12" s="94"/>
      <c r="F12" s="94"/>
      <c r="G12" s="94"/>
      <c r="H12" s="94"/>
      <c r="I12" s="95"/>
    </row>
    <row r="13" spans="1:9" x14ac:dyDescent="0.15">
      <c r="B13" s="96"/>
      <c r="C13" s="96"/>
      <c r="D13" s="96"/>
      <c r="E13" s="96"/>
      <c r="F13" s="96"/>
      <c r="G13" s="96"/>
      <c r="H13" s="96"/>
    </row>
    <row r="14" spans="1:9" x14ac:dyDescent="0.15">
      <c r="A14" s="97" t="s">
        <v>163</v>
      </c>
      <c r="B14" s="96"/>
      <c r="C14" s="96"/>
      <c r="D14" s="96"/>
      <c r="E14" s="96"/>
      <c r="F14" s="96"/>
      <c r="G14" s="96"/>
      <c r="H14" s="96" t="s">
        <v>164</v>
      </c>
    </row>
    <row r="15" spans="1:9" x14ac:dyDescent="0.15">
      <c r="A15" s="294" t="s">
        <v>111</v>
      </c>
      <c r="B15" s="294" t="s">
        <v>113</v>
      </c>
      <c r="C15" s="294" t="s">
        <v>155</v>
      </c>
      <c r="D15" s="294" t="s">
        <v>156</v>
      </c>
      <c r="E15" s="294" t="s">
        <v>157</v>
      </c>
      <c r="F15" s="294" t="s">
        <v>158</v>
      </c>
      <c r="G15" s="294" t="s">
        <v>159</v>
      </c>
      <c r="H15" s="294" t="s">
        <v>160</v>
      </c>
    </row>
    <row r="16" spans="1:9" x14ac:dyDescent="0.15">
      <c r="A16" s="296"/>
      <c r="B16" s="296"/>
      <c r="C16" s="296"/>
      <c r="D16" s="296"/>
      <c r="E16" s="296"/>
      <c r="F16" s="296"/>
      <c r="G16" s="296"/>
      <c r="H16" s="296"/>
    </row>
    <row r="17" spans="1:11" x14ac:dyDescent="0.15">
      <c r="A17" s="98"/>
      <c r="B17" s="246"/>
      <c r="C17" s="246"/>
      <c r="D17" s="246"/>
      <c r="E17" s="246"/>
      <c r="F17" s="246"/>
      <c r="G17" s="246"/>
      <c r="H17" s="99"/>
    </row>
    <row r="18" spans="1:11" x14ac:dyDescent="0.15">
      <c r="A18" s="17" t="s">
        <v>165</v>
      </c>
      <c r="B18" s="100"/>
      <c r="C18" s="101"/>
      <c r="D18" s="101"/>
      <c r="E18" s="101"/>
      <c r="F18" s="101"/>
      <c r="G18" s="101"/>
      <c r="H18" s="102"/>
      <c r="I18" s="103"/>
    </row>
    <row r="19" spans="1:11" x14ac:dyDescent="0.15">
      <c r="A19" s="17" t="s">
        <v>166</v>
      </c>
      <c r="B19" s="104">
        <v>75</v>
      </c>
      <c r="C19" s="101">
        <v>3240</v>
      </c>
      <c r="D19" s="105">
        <v>809</v>
      </c>
      <c r="E19" s="105">
        <v>782</v>
      </c>
      <c r="F19" s="105">
        <v>681</v>
      </c>
      <c r="G19" s="105">
        <v>850</v>
      </c>
      <c r="H19" s="106">
        <v>118</v>
      </c>
      <c r="K19" s="107"/>
    </row>
    <row r="20" spans="1:11" x14ac:dyDescent="0.15">
      <c r="A20" s="17" t="s">
        <v>167</v>
      </c>
      <c r="B20" s="104"/>
      <c r="C20" s="101">
        <v>72</v>
      </c>
      <c r="D20" s="108" t="s">
        <v>129</v>
      </c>
      <c r="E20" s="109" t="s">
        <v>129</v>
      </c>
      <c r="F20" s="105">
        <v>2</v>
      </c>
      <c r="G20" s="105">
        <v>20</v>
      </c>
      <c r="H20" s="106">
        <v>50</v>
      </c>
      <c r="K20" s="107"/>
    </row>
    <row r="21" spans="1:11" x14ac:dyDescent="0.15">
      <c r="A21" s="17"/>
      <c r="B21" s="100"/>
      <c r="C21" s="101"/>
      <c r="D21" s="101"/>
      <c r="E21" s="101"/>
      <c r="F21" s="101"/>
      <c r="G21" s="101"/>
      <c r="H21" s="102"/>
    </row>
    <row r="22" spans="1:11" x14ac:dyDescent="0.15">
      <c r="A22" s="17" t="s">
        <v>168</v>
      </c>
      <c r="B22" s="100"/>
      <c r="C22" s="101"/>
      <c r="D22" s="101"/>
      <c r="E22" s="101"/>
      <c r="F22" s="101"/>
      <c r="G22" s="101"/>
      <c r="H22" s="102"/>
    </row>
    <row r="23" spans="1:11" x14ac:dyDescent="0.15">
      <c r="A23" s="17" t="s">
        <v>169</v>
      </c>
      <c r="B23" s="104">
        <v>23</v>
      </c>
      <c r="C23" s="101">
        <v>376</v>
      </c>
      <c r="D23" s="101">
        <v>98</v>
      </c>
      <c r="E23" s="101">
        <v>100</v>
      </c>
      <c r="F23" s="101">
        <v>90</v>
      </c>
      <c r="G23" s="101">
        <v>72</v>
      </c>
      <c r="H23" s="102">
        <v>16</v>
      </c>
      <c r="K23" s="107"/>
    </row>
    <row r="24" spans="1:11" x14ac:dyDescent="0.15">
      <c r="A24" s="17" t="s">
        <v>170</v>
      </c>
      <c r="B24" s="104">
        <v>27</v>
      </c>
      <c r="C24" s="101">
        <v>325</v>
      </c>
      <c r="D24" s="110">
        <v>91</v>
      </c>
      <c r="E24" s="110">
        <v>91</v>
      </c>
      <c r="F24" s="110">
        <v>59</v>
      </c>
      <c r="G24" s="110">
        <v>65</v>
      </c>
      <c r="H24" s="111">
        <v>19</v>
      </c>
      <c r="K24" s="107"/>
    </row>
    <row r="25" spans="1:11" x14ac:dyDescent="0.15">
      <c r="A25" s="17" t="s">
        <v>171</v>
      </c>
      <c r="B25" s="104">
        <v>27</v>
      </c>
      <c r="C25" s="101">
        <v>606</v>
      </c>
      <c r="D25" s="110">
        <v>153</v>
      </c>
      <c r="E25" s="110">
        <v>144</v>
      </c>
      <c r="F25" s="110">
        <v>109</v>
      </c>
      <c r="G25" s="110">
        <v>162</v>
      </c>
      <c r="H25" s="111">
        <v>38</v>
      </c>
      <c r="K25" s="107"/>
    </row>
    <row r="26" spans="1:11" x14ac:dyDescent="0.15">
      <c r="A26" s="17" t="s">
        <v>172</v>
      </c>
      <c r="B26" s="104">
        <v>19</v>
      </c>
      <c r="C26" s="101">
        <v>442</v>
      </c>
      <c r="D26" s="110">
        <v>113</v>
      </c>
      <c r="E26" s="110">
        <v>105</v>
      </c>
      <c r="F26" s="110">
        <v>88</v>
      </c>
      <c r="G26" s="110">
        <v>108</v>
      </c>
      <c r="H26" s="111">
        <v>28</v>
      </c>
      <c r="K26" s="107"/>
    </row>
    <row r="27" spans="1:11" x14ac:dyDescent="0.15">
      <c r="A27" s="17" t="s">
        <v>173</v>
      </c>
      <c r="B27" s="104">
        <v>30</v>
      </c>
      <c r="C27" s="101">
        <v>709</v>
      </c>
      <c r="D27" s="110">
        <v>203</v>
      </c>
      <c r="E27" s="110">
        <v>147</v>
      </c>
      <c r="F27" s="110">
        <v>152</v>
      </c>
      <c r="G27" s="110">
        <v>159</v>
      </c>
      <c r="H27" s="111">
        <v>48</v>
      </c>
      <c r="K27" s="107"/>
    </row>
    <row r="28" spans="1:11" x14ac:dyDescent="0.15">
      <c r="A28" s="17" t="s">
        <v>174</v>
      </c>
      <c r="B28" s="104">
        <v>21</v>
      </c>
      <c r="C28" s="101">
        <v>376</v>
      </c>
      <c r="D28" s="110">
        <v>83</v>
      </c>
      <c r="E28" s="110">
        <v>93</v>
      </c>
      <c r="F28" s="110">
        <v>88</v>
      </c>
      <c r="G28" s="110">
        <v>88</v>
      </c>
      <c r="H28" s="111">
        <v>24</v>
      </c>
      <c r="K28" s="107"/>
    </row>
    <row r="29" spans="1:11" x14ac:dyDescent="0.15">
      <c r="A29" s="17" t="s">
        <v>175</v>
      </c>
      <c r="B29" s="104"/>
      <c r="C29" s="101">
        <v>87</v>
      </c>
      <c r="D29" s="108" t="s">
        <v>129</v>
      </c>
      <c r="E29" s="108" t="s">
        <v>129</v>
      </c>
      <c r="F29" s="110">
        <v>2</v>
      </c>
      <c r="G29" s="110">
        <v>80</v>
      </c>
      <c r="H29" s="111">
        <v>5</v>
      </c>
      <c r="K29" s="107"/>
    </row>
    <row r="30" spans="1:11" x14ac:dyDescent="0.15">
      <c r="A30" s="17" t="s">
        <v>176</v>
      </c>
      <c r="B30" s="104"/>
      <c r="C30" s="101">
        <v>108</v>
      </c>
      <c r="D30" s="108" t="s">
        <v>129</v>
      </c>
      <c r="E30" s="108" t="s">
        <v>129</v>
      </c>
      <c r="F30" s="110">
        <v>1</v>
      </c>
      <c r="G30" s="110">
        <v>96</v>
      </c>
      <c r="H30" s="111">
        <v>11</v>
      </c>
      <c r="K30" s="107"/>
    </row>
    <row r="31" spans="1:11" x14ac:dyDescent="0.15">
      <c r="A31" s="17" t="s">
        <v>177</v>
      </c>
      <c r="B31" s="104">
        <v>15</v>
      </c>
      <c r="C31" s="101">
        <v>344</v>
      </c>
      <c r="D31" s="110">
        <v>83</v>
      </c>
      <c r="E31" s="110">
        <v>84</v>
      </c>
      <c r="F31" s="110">
        <v>83</v>
      </c>
      <c r="G31" s="110">
        <v>88</v>
      </c>
      <c r="H31" s="111">
        <v>6</v>
      </c>
      <c r="K31" s="107"/>
    </row>
    <row r="32" spans="1:11" x14ac:dyDescent="0.15">
      <c r="A32" s="17" t="s">
        <v>178</v>
      </c>
      <c r="B32" s="104">
        <v>33</v>
      </c>
      <c r="C32" s="101">
        <v>478</v>
      </c>
      <c r="D32" s="110">
        <v>159</v>
      </c>
      <c r="E32" s="108">
        <v>166</v>
      </c>
      <c r="F32" s="108">
        <v>153</v>
      </c>
      <c r="G32" s="108" t="s">
        <v>129</v>
      </c>
      <c r="H32" s="112" t="s">
        <v>129</v>
      </c>
      <c r="K32" s="107"/>
    </row>
    <row r="33" spans="1:11" x14ac:dyDescent="0.15">
      <c r="A33" s="113" t="s">
        <v>179</v>
      </c>
      <c r="B33" s="375">
        <v>2</v>
      </c>
      <c r="C33" s="115"/>
      <c r="D33" s="115"/>
      <c r="E33" s="115"/>
      <c r="F33" s="115"/>
      <c r="G33" s="115"/>
      <c r="H33" s="116"/>
      <c r="K33" s="107"/>
    </row>
    <row r="34" spans="1:11" x14ac:dyDescent="0.15">
      <c r="A34" s="113"/>
      <c r="B34" s="114"/>
      <c r="C34" s="115"/>
      <c r="D34" s="115"/>
      <c r="E34" s="115"/>
      <c r="F34" s="115"/>
      <c r="G34" s="115"/>
      <c r="H34" s="116"/>
      <c r="K34" s="107"/>
    </row>
    <row r="35" spans="1:11" x14ac:dyDescent="0.15">
      <c r="A35" s="17" t="s">
        <v>180</v>
      </c>
      <c r="B35" s="100"/>
      <c r="C35" s="101"/>
      <c r="D35" s="101"/>
      <c r="E35" s="101"/>
      <c r="F35" s="101"/>
      <c r="G35" s="101"/>
      <c r="H35" s="102"/>
    </row>
    <row r="36" spans="1:11" x14ac:dyDescent="0.15">
      <c r="A36" s="17" t="s">
        <v>181</v>
      </c>
      <c r="B36" s="104">
        <v>102</v>
      </c>
      <c r="C36" s="101">
        <v>1790</v>
      </c>
      <c r="D36" s="101">
        <v>445</v>
      </c>
      <c r="E36" s="101">
        <v>487</v>
      </c>
      <c r="F36" s="55">
        <v>415</v>
      </c>
      <c r="G36" s="55">
        <v>443</v>
      </c>
      <c r="H36" s="117" t="s">
        <v>129</v>
      </c>
    </row>
    <row r="37" spans="1:11" x14ac:dyDescent="0.15">
      <c r="A37" s="17" t="s">
        <v>182</v>
      </c>
      <c r="B37" s="104"/>
      <c r="C37" s="101">
        <v>53</v>
      </c>
      <c r="D37" s="55" t="s">
        <v>129</v>
      </c>
      <c r="E37" s="55">
        <v>1</v>
      </c>
      <c r="F37" s="55">
        <v>4</v>
      </c>
      <c r="G37" s="55">
        <v>9</v>
      </c>
      <c r="H37" s="117">
        <v>39</v>
      </c>
      <c r="K37" s="107"/>
    </row>
    <row r="38" spans="1:11" x14ac:dyDescent="0.15">
      <c r="A38" s="17" t="s">
        <v>183</v>
      </c>
      <c r="B38" s="104"/>
      <c r="C38" s="101">
        <v>27</v>
      </c>
      <c r="D38" s="55" t="s">
        <v>129</v>
      </c>
      <c r="E38" s="110">
        <v>1</v>
      </c>
      <c r="F38" s="110">
        <v>1</v>
      </c>
      <c r="G38" s="110">
        <v>5</v>
      </c>
      <c r="H38" s="111">
        <v>20</v>
      </c>
      <c r="K38" s="107"/>
    </row>
    <row r="39" spans="1:11" x14ac:dyDescent="0.15">
      <c r="A39" s="17" t="s">
        <v>184</v>
      </c>
      <c r="B39" s="104"/>
      <c r="C39" s="101">
        <v>28</v>
      </c>
      <c r="D39" s="55" t="s">
        <v>129</v>
      </c>
      <c r="E39" s="108" t="s">
        <v>129</v>
      </c>
      <c r="F39" s="110">
        <v>5</v>
      </c>
      <c r="G39" s="110">
        <v>3</v>
      </c>
      <c r="H39" s="111">
        <v>20</v>
      </c>
      <c r="K39" s="107"/>
    </row>
    <row r="40" spans="1:11" x14ac:dyDescent="0.15">
      <c r="A40" s="17" t="s">
        <v>185</v>
      </c>
      <c r="B40" s="104"/>
      <c r="C40" s="101">
        <v>55</v>
      </c>
      <c r="D40" s="55" t="s">
        <v>129</v>
      </c>
      <c r="E40" s="110">
        <v>1</v>
      </c>
      <c r="F40" s="110">
        <v>1</v>
      </c>
      <c r="G40" s="110">
        <v>8</v>
      </c>
      <c r="H40" s="111">
        <v>45</v>
      </c>
      <c r="K40" s="107"/>
    </row>
    <row r="41" spans="1:11" x14ac:dyDescent="0.15">
      <c r="A41" s="17"/>
      <c r="B41" s="55"/>
      <c r="C41" s="101"/>
      <c r="D41" s="55"/>
      <c r="E41" s="110"/>
      <c r="F41" s="110"/>
      <c r="G41" s="110"/>
      <c r="H41" s="111"/>
      <c r="I41" s="134"/>
    </row>
    <row r="42" spans="1:11" x14ac:dyDescent="0.15">
      <c r="A42" s="17" t="s">
        <v>186</v>
      </c>
      <c r="B42" s="100"/>
      <c r="C42" s="101"/>
      <c r="D42" s="101"/>
      <c r="E42" s="101"/>
      <c r="F42" s="101"/>
      <c r="G42" s="101"/>
      <c r="H42" s="102"/>
      <c r="I42" s="134"/>
    </row>
    <row r="43" spans="1:11" x14ac:dyDescent="0.15">
      <c r="A43" s="17" t="s">
        <v>187</v>
      </c>
      <c r="B43" s="104">
        <v>23</v>
      </c>
      <c r="C43" s="101">
        <v>438</v>
      </c>
      <c r="D43" s="101">
        <v>104</v>
      </c>
      <c r="E43" s="101">
        <v>103</v>
      </c>
      <c r="F43" s="101">
        <v>103</v>
      </c>
      <c r="G43" s="101">
        <v>114</v>
      </c>
      <c r="H43" s="102">
        <v>14</v>
      </c>
      <c r="I43" s="134"/>
      <c r="K43" s="107"/>
    </row>
    <row r="44" spans="1:11" x14ac:dyDescent="0.15">
      <c r="A44" s="17" t="s">
        <v>188</v>
      </c>
      <c r="B44" s="104">
        <v>18</v>
      </c>
      <c r="C44" s="101">
        <v>343</v>
      </c>
      <c r="D44" s="110">
        <v>82</v>
      </c>
      <c r="E44" s="110">
        <v>82</v>
      </c>
      <c r="F44" s="110">
        <v>79</v>
      </c>
      <c r="G44" s="110">
        <v>96</v>
      </c>
      <c r="H44" s="111">
        <v>4</v>
      </c>
      <c r="I44" s="134"/>
      <c r="K44" s="107"/>
    </row>
    <row r="45" spans="1:11" x14ac:dyDescent="0.15">
      <c r="A45" s="17" t="s">
        <v>189</v>
      </c>
      <c r="B45" s="104">
        <v>14</v>
      </c>
      <c r="C45" s="101">
        <v>255</v>
      </c>
      <c r="D45" s="110">
        <v>67</v>
      </c>
      <c r="E45" s="110">
        <v>58</v>
      </c>
      <c r="F45" s="110">
        <v>60</v>
      </c>
      <c r="G45" s="110">
        <v>55</v>
      </c>
      <c r="H45" s="111">
        <v>15</v>
      </c>
      <c r="I45" s="134"/>
      <c r="K45" s="107"/>
    </row>
    <row r="46" spans="1:11" x14ac:dyDescent="0.15">
      <c r="A46" s="17" t="s">
        <v>190</v>
      </c>
      <c r="B46" s="104">
        <v>17</v>
      </c>
      <c r="C46" s="101">
        <v>247</v>
      </c>
      <c r="D46" s="110">
        <v>61</v>
      </c>
      <c r="E46" s="110">
        <v>61</v>
      </c>
      <c r="F46" s="110">
        <v>58</v>
      </c>
      <c r="G46" s="110">
        <v>64</v>
      </c>
      <c r="H46" s="111">
        <v>3</v>
      </c>
      <c r="I46" s="134"/>
      <c r="K46" s="107"/>
    </row>
    <row r="47" spans="1:11" x14ac:dyDescent="0.15">
      <c r="A47" s="17"/>
      <c r="B47" s="100"/>
      <c r="C47" s="101"/>
      <c r="D47" s="110"/>
      <c r="E47" s="110"/>
      <c r="F47" s="110"/>
      <c r="G47" s="110"/>
      <c r="H47" s="111"/>
      <c r="I47" s="134"/>
      <c r="K47" s="107"/>
    </row>
    <row r="48" spans="1:11" x14ac:dyDescent="0.15">
      <c r="A48" s="17" t="s">
        <v>191</v>
      </c>
      <c r="B48" s="100"/>
      <c r="C48" s="101"/>
      <c r="D48" s="110"/>
      <c r="E48" s="110"/>
      <c r="F48" s="110"/>
      <c r="G48" s="110"/>
      <c r="H48" s="111"/>
      <c r="I48" s="134"/>
      <c r="K48" s="107"/>
    </row>
    <row r="49" spans="1:15" x14ac:dyDescent="0.15">
      <c r="A49" s="17" t="s">
        <v>192</v>
      </c>
      <c r="B49" s="100">
        <v>36</v>
      </c>
      <c r="C49" s="101">
        <v>985</v>
      </c>
      <c r="D49" s="101">
        <v>229</v>
      </c>
      <c r="E49" s="101">
        <v>244</v>
      </c>
      <c r="F49" s="101">
        <v>233</v>
      </c>
      <c r="G49" s="101">
        <v>232</v>
      </c>
      <c r="H49" s="102">
        <v>47</v>
      </c>
      <c r="I49" s="134"/>
      <c r="K49" s="107"/>
    </row>
    <row r="50" spans="1:15" x14ac:dyDescent="0.15">
      <c r="A50" s="17"/>
      <c r="B50" s="100"/>
      <c r="C50" s="101"/>
      <c r="D50" s="110"/>
      <c r="E50" s="110"/>
      <c r="F50" s="110"/>
      <c r="G50" s="110"/>
      <c r="H50" s="111"/>
      <c r="I50" s="134"/>
    </row>
    <row r="51" spans="1:15" x14ac:dyDescent="0.15">
      <c r="A51" s="28"/>
      <c r="B51" s="118"/>
      <c r="C51" s="59"/>
      <c r="D51" s="119"/>
      <c r="E51" s="119"/>
      <c r="F51" s="119"/>
      <c r="G51" s="119"/>
      <c r="H51" s="120"/>
      <c r="I51" s="134"/>
      <c r="J51" s="134"/>
      <c r="K51" s="134"/>
      <c r="L51" s="134"/>
      <c r="M51" s="134"/>
      <c r="N51" s="134"/>
      <c r="O51" s="134"/>
    </row>
    <row r="52" spans="1:15" x14ac:dyDescent="0.15">
      <c r="A52" s="17" t="s">
        <v>193</v>
      </c>
      <c r="B52" s="100"/>
      <c r="C52" s="101"/>
      <c r="D52" s="101"/>
      <c r="E52" s="101"/>
      <c r="F52" s="101"/>
      <c r="G52" s="101"/>
      <c r="H52" s="102"/>
      <c r="I52" s="31"/>
      <c r="J52" s="134"/>
      <c r="K52" s="107"/>
    </row>
    <row r="53" spans="1:15" x14ac:dyDescent="0.15">
      <c r="A53" s="17" t="s">
        <v>194</v>
      </c>
      <c r="B53" s="100">
        <v>36</v>
      </c>
      <c r="C53" s="101">
        <v>921</v>
      </c>
      <c r="D53" s="101">
        <v>327</v>
      </c>
      <c r="E53" s="108">
        <v>249</v>
      </c>
      <c r="F53" s="108">
        <v>345</v>
      </c>
      <c r="G53" s="108" t="s">
        <v>129</v>
      </c>
      <c r="H53" s="112" t="s">
        <v>129</v>
      </c>
      <c r="I53" s="134"/>
      <c r="K53" s="107"/>
    </row>
    <row r="54" spans="1:15" x14ac:dyDescent="0.15">
      <c r="A54" s="17"/>
      <c r="B54" s="100"/>
      <c r="C54" s="101"/>
      <c r="D54" s="101"/>
      <c r="E54" s="108"/>
      <c r="F54" s="108"/>
      <c r="G54" s="108"/>
      <c r="H54" s="112"/>
      <c r="I54" s="134"/>
      <c r="K54" s="107"/>
    </row>
    <row r="55" spans="1:15" x14ac:dyDescent="0.15">
      <c r="A55" s="17" t="s">
        <v>195</v>
      </c>
      <c r="B55" s="100"/>
      <c r="C55" s="101"/>
      <c r="D55" s="101"/>
      <c r="E55" s="101"/>
      <c r="F55" s="101"/>
      <c r="G55" s="101"/>
      <c r="H55" s="102"/>
      <c r="I55" s="134"/>
    </row>
    <row r="56" spans="1:15" x14ac:dyDescent="0.15">
      <c r="A56" s="17" t="s">
        <v>196</v>
      </c>
      <c r="B56" s="104">
        <v>51</v>
      </c>
      <c r="C56" s="101">
        <v>575</v>
      </c>
      <c r="D56" s="101">
        <v>102</v>
      </c>
      <c r="E56" s="101">
        <v>83</v>
      </c>
      <c r="F56" s="101">
        <v>95</v>
      </c>
      <c r="G56" s="101">
        <v>121</v>
      </c>
      <c r="H56" s="102">
        <v>174</v>
      </c>
      <c r="I56" s="134"/>
      <c r="K56" s="107"/>
    </row>
    <row r="57" spans="1:15" x14ac:dyDescent="0.15">
      <c r="A57" s="17" t="s">
        <v>197</v>
      </c>
      <c r="B57" s="104">
        <v>10</v>
      </c>
      <c r="C57" s="101">
        <v>242</v>
      </c>
      <c r="D57" s="101">
        <v>52</v>
      </c>
      <c r="E57" s="101">
        <v>69</v>
      </c>
      <c r="F57" s="121">
        <v>67</v>
      </c>
      <c r="G57" s="121">
        <v>53</v>
      </c>
      <c r="H57" s="111">
        <v>1</v>
      </c>
      <c r="I57" s="31"/>
      <c r="K57" s="107"/>
    </row>
    <row r="58" spans="1:15" x14ac:dyDescent="0.15">
      <c r="A58" s="17"/>
      <c r="B58" s="100"/>
      <c r="C58" s="101"/>
      <c r="D58" s="101"/>
      <c r="E58" s="101"/>
      <c r="F58" s="110"/>
      <c r="G58" s="55"/>
      <c r="H58" s="117"/>
      <c r="I58" s="134"/>
      <c r="K58" s="107"/>
    </row>
    <row r="59" spans="1:15" x14ac:dyDescent="0.15">
      <c r="A59" s="28"/>
      <c r="B59" s="118"/>
      <c r="C59" s="59"/>
      <c r="D59" s="59"/>
      <c r="E59" s="59"/>
      <c r="F59" s="119"/>
      <c r="G59" s="119"/>
      <c r="H59" s="120"/>
      <c r="I59" s="134"/>
    </row>
    <row r="60" spans="1:15" x14ac:dyDescent="0.15">
      <c r="A60" s="134"/>
      <c r="B60" s="19"/>
      <c r="C60" s="19"/>
      <c r="D60" s="19"/>
      <c r="E60" s="19"/>
      <c r="F60" s="19"/>
      <c r="G60" s="19"/>
      <c r="H60" s="19"/>
      <c r="I60" s="134"/>
    </row>
    <row r="61" spans="1:15" x14ac:dyDescent="0.15">
      <c r="A61" s="330" t="s">
        <v>198</v>
      </c>
      <c r="B61" s="330"/>
      <c r="C61" s="330"/>
      <c r="D61" s="19"/>
      <c r="E61" s="19"/>
      <c r="F61" s="19"/>
      <c r="G61" s="19"/>
      <c r="H61" s="19"/>
      <c r="J61" s="123" t="s">
        <v>199</v>
      </c>
    </row>
    <row r="62" spans="1:15" x14ac:dyDescent="0.15">
      <c r="A62" s="294" t="s">
        <v>200</v>
      </c>
      <c r="B62" s="326" t="s">
        <v>201</v>
      </c>
      <c r="C62" s="327"/>
      <c r="D62" s="327"/>
      <c r="E62" s="328"/>
      <c r="F62" s="326" t="s">
        <v>202</v>
      </c>
      <c r="G62" s="327"/>
      <c r="H62" s="327"/>
      <c r="I62" s="327"/>
      <c r="J62" s="124"/>
    </row>
    <row r="63" spans="1:15" x14ac:dyDescent="0.15">
      <c r="A63" s="296"/>
      <c r="B63" s="125" t="s">
        <v>156</v>
      </c>
      <c r="C63" s="125" t="s">
        <v>157</v>
      </c>
      <c r="D63" s="125" t="s">
        <v>203</v>
      </c>
      <c r="E63" s="125" t="s">
        <v>204</v>
      </c>
      <c r="F63" s="125" t="s">
        <v>156</v>
      </c>
      <c r="G63" s="125" t="s">
        <v>157</v>
      </c>
      <c r="H63" s="125" t="s">
        <v>158</v>
      </c>
      <c r="I63" s="86" t="s">
        <v>205</v>
      </c>
      <c r="J63" s="86" t="s">
        <v>204</v>
      </c>
    </row>
    <row r="64" spans="1:15" x14ac:dyDescent="0.15">
      <c r="A64" s="5"/>
      <c r="B64" s="19"/>
      <c r="C64" s="92"/>
      <c r="D64" s="19"/>
      <c r="E64" s="19"/>
      <c r="F64" s="19"/>
      <c r="G64" s="19"/>
      <c r="H64" s="19"/>
      <c r="I64" s="134"/>
      <c r="J64" s="6"/>
    </row>
    <row r="65" spans="1:10" x14ac:dyDescent="0.15">
      <c r="A65" s="17" t="s">
        <v>206</v>
      </c>
      <c r="B65" s="108">
        <v>40</v>
      </c>
      <c r="C65" s="108">
        <v>58</v>
      </c>
      <c r="D65" s="108">
        <v>2</v>
      </c>
      <c r="E65" s="55">
        <v>100</v>
      </c>
      <c r="F65" s="108">
        <v>5</v>
      </c>
      <c r="G65" s="108">
        <v>4</v>
      </c>
      <c r="H65" s="108">
        <v>7</v>
      </c>
      <c r="I65" s="108">
        <v>4</v>
      </c>
      <c r="J65" s="117">
        <v>20</v>
      </c>
    </row>
    <row r="66" spans="1:10" x14ac:dyDescent="0.15">
      <c r="A66" s="17" t="s">
        <v>207</v>
      </c>
      <c r="B66" s="108">
        <v>437</v>
      </c>
      <c r="C66" s="108">
        <v>364</v>
      </c>
      <c r="D66" s="108">
        <v>7</v>
      </c>
      <c r="E66" s="55">
        <v>808</v>
      </c>
      <c r="F66" s="108">
        <v>27</v>
      </c>
      <c r="G66" s="108">
        <v>23</v>
      </c>
      <c r="H66" s="108">
        <v>11</v>
      </c>
      <c r="I66" s="108">
        <v>22</v>
      </c>
      <c r="J66" s="117">
        <v>83</v>
      </c>
    </row>
    <row r="67" spans="1:10" x14ac:dyDescent="0.15">
      <c r="A67" s="17" t="s">
        <v>208</v>
      </c>
      <c r="B67" s="108">
        <v>185</v>
      </c>
      <c r="C67" s="108">
        <v>200</v>
      </c>
      <c r="D67" s="108">
        <v>9</v>
      </c>
      <c r="E67" s="55">
        <v>394</v>
      </c>
      <c r="F67" s="108">
        <v>14</v>
      </c>
      <c r="G67" s="108">
        <v>14</v>
      </c>
      <c r="H67" s="108">
        <v>13</v>
      </c>
      <c r="I67" s="126">
        <v>6</v>
      </c>
      <c r="J67" s="117">
        <v>47</v>
      </c>
    </row>
    <row r="68" spans="1:10" x14ac:dyDescent="0.15">
      <c r="A68" s="17" t="s">
        <v>209</v>
      </c>
      <c r="B68" s="108">
        <v>107</v>
      </c>
      <c r="C68" s="108">
        <v>139</v>
      </c>
      <c r="D68" s="108">
        <v>3</v>
      </c>
      <c r="E68" s="55">
        <v>249</v>
      </c>
      <c r="F68" s="108">
        <v>10</v>
      </c>
      <c r="G68" s="108">
        <v>2</v>
      </c>
      <c r="H68" s="108">
        <v>13</v>
      </c>
      <c r="I68" s="126">
        <v>5</v>
      </c>
      <c r="J68" s="117">
        <v>30</v>
      </c>
    </row>
    <row r="69" spans="1:10" x14ac:dyDescent="0.15">
      <c r="A69" s="17" t="s">
        <v>210</v>
      </c>
      <c r="B69" s="108">
        <v>27</v>
      </c>
      <c r="C69" s="108">
        <v>27</v>
      </c>
      <c r="D69" s="108">
        <v>1</v>
      </c>
      <c r="E69" s="55">
        <v>55</v>
      </c>
      <c r="F69" s="108">
        <v>7</v>
      </c>
      <c r="G69" s="108">
        <v>4</v>
      </c>
      <c r="H69" s="108">
        <v>7</v>
      </c>
      <c r="I69" s="55">
        <v>18</v>
      </c>
      <c r="J69" s="117">
        <v>36</v>
      </c>
    </row>
    <row r="70" spans="1:10" x14ac:dyDescent="0.15">
      <c r="A70" s="17" t="s">
        <v>211</v>
      </c>
      <c r="B70" s="110">
        <v>32</v>
      </c>
      <c r="C70" s="108">
        <v>16</v>
      </c>
      <c r="D70" s="108">
        <v>0</v>
      </c>
      <c r="E70" s="55">
        <v>48</v>
      </c>
      <c r="F70" s="108" t="s">
        <v>129</v>
      </c>
      <c r="G70" s="108" t="s">
        <v>129</v>
      </c>
      <c r="H70" s="108" t="s">
        <v>129</v>
      </c>
      <c r="I70" s="108" t="s">
        <v>129</v>
      </c>
      <c r="J70" s="117" t="s">
        <v>129</v>
      </c>
    </row>
    <row r="71" spans="1:10" x14ac:dyDescent="0.15">
      <c r="A71" s="2"/>
      <c r="B71" s="127"/>
      <c r="C71" s="128"/>
      <c r="D71" s="128"/>
      <c r="E71" s="129"/>
      <c r="F71" s="128"/>
      <c r="G71" s="128"/>
      <c r="H71" s="128"/>
      <c r="I71" s="128"/>
      <c r="J71" s="130"/>
    </row>
    <row r="72" spans="1:10" x14ac:dyDescent="0.15">
      <c r="A72" s="134"/>
      <c r="B72" s="110"/>
      <c r="C72" s="108"/>
      <c r="D72" s="131"/>
      <c r="E72" s="55"/>
      <c r="F72" s="110"/>
      <c r="G72" s="123" t="s">
        <v>199</v>
      </c>
      <c r="H72" s="131"/>
      <c r="I72" s="131"/>
      <c r="J72" s="55"/>
    </row>
    <row r="73" spans="1:10" x14ac:dyDescent="0.15">
      <c r="A73" s="294" t="s">
        <v>200</v>
      </c>
      <c r="B73" s="326" t="s">
        <v>212</v>
      </c>
      <c r="C73" s="327"/>
      <c r="D73" s="327"/>
      <c r="E73" s="327"/>
      <c r="F73" s="327"/>
      <c r="G73" s="328"/>
      <c r="H73" s="194"/>
      <c r="I73" s="134"/>
    </row>
    <row r="74" spans="1:10" x14ac:dyDescent="0.15">
      <c r="A74" s="296"/>
      <c r="B74" s="125" t="s">
        <v>156</v>
      </c>
      <c r="C74" s="125" t="s">
        <v>157</v>
      </c>
      <c r="D74" s="125" t="s">
        <v>158</v>
      </c>
      <c r="E74" s="125" t="s">
        <v>159</v>
      </c>
      <c r="F74" s="125" t="s">
        <v>160</v>
      </c>
      <c r="G74" s="125" t="s">
        <v>204</v>
      </c>
      <c r="I74" s="134"/>
    </row>
    <row r="75" spans="1:10" x14ac:dyDescent="0.15">
      <c r="A75" s="5"/>
      <c r="B75" s="110"/>
      <c r="C75" s="108"/>
      <c r="D75" s="131"/>
      <c r="E75" s="55"/>
      <c r="F75" s="110"/>
      <c r="G75" s="112"/>
      <c r="H75" s="131"/>
      <c r="I75" s="131"/>
      <c r="J75" s="55"/>
    </row>
    <row r="76" spans="1:10" x14ac:dyDescent="0.15">
      <c r="A76" s="17" t="s">
        <v>213</v>
      </c>
      <c r="B76" s="108">
        <v>2</v>
      </c>
      <c r="C76" s="108">
        <v>7</v>
      </c>
      <c r="D76" s="126">
        <v>1</v>
      </c>
      <c r="E76" s="126">
        <v>3</v>
      </c>
      <c r="F76" s="55">
        <v>2</v>
      </c>
      <c r="G76" s="112">
        <v>15</v>
      </c>
      <c r="H76" s="131"/>
      <c r="I76" s="131"/>
      <c r="J76" s="55"/>
    </row>
    <row r="77" spans="1:10" x14ac:dyDescent="0.15">
      <c r="A77" s="28"/>
      <c r="B77" s="119"/>
      <c r="C77" s="128"/>
      <c r="D77" s="132"/>
      <c r="E77" s="129"/>
      <c r="F77" s="119"/>
      <c r="G77" s="133"/>
      <c r="H77" s="131"/>
      <c r="I77" s="131"/>
      <c r="J77" s="55"/>
    </row>
    <row r="78" spans="1:10" x14ac:dyDescent="0.15">
      <c r="A78" s="90" t="s">
        <v>214</v>
      </c>
    </row>
    <row r="79" spans="1:10" x14ac:dyDescent="0.15">
      <c r="A79" s="329"/>
      <c r="B79" s="329"/>
      <c r="C79" s="329"/>
      <c r="D79" s="329"/>
      <c r="E79" s="329"/>
      <c r="F79" s="329"/>
      <c r="G79" s="329"/>
      <c r="H79" s="329"/>
    </row>
    <row r="80" spans="1:10" x14ac:dyDescent="0.15">
      <c r="A80" s="329"/>
      <c r="B80" s="329"/>
      <c r="C80" s="329"/>
      <c r="D80" s="329"/>
      <c r="E80" s="329"/>
      <c r="F80" s="329"/>
      <c r="G80" s="329"/>
      <c r="H80" s="329"/>
    </row>
  </sheetData>
  <mergeCells count="26">
    <mergeCell ref="A73:A74"/>
    <mergeCell ref="B73:G73"/>
    <mergeCell ref="A79:H79"/>
    <mergeCell ref="A80:H80"/>
    <mergeCell ref="G15:G16"/>
    <mergeCell ref="H15:H16"/>
    <mergeCell ref="A61:C61"/>
    <mergeCell ref="A62:A63"/>
    <mergeCell ref="B62:E62"/>
    <mergeCell ref="F62:I62"/>
    <mergeCell ref="F4:F5"/>
    <mergeCell ref="G4:G5"/>
    <mergeCell ref="H4:H5"/>
    <mergeCell ref="I4:I5"/>
    <mergeCell ref="A15:A16"/>
    <mergeCell ref="B15:B16"/>
    <mergeCell ref="C15:C16"/>
    <mergeCell ref="D15:D16"/>
    <mergeCell ref="E15:E16"/>
    <mergeCell ref="F15:F16"/>
    <mergeCell ref="E4:E5"/>
    <mergeCell ref="A2:C2"/>
    <mergeCell ref="A4:A5"/>
    <mergeCell ref="B4:B5"/>
    <mergeCell ref="C4:C5"/>
    <mergeCell ref="D4:D5"/>
  </mergeCells>
  <phoneticPr fontId="3"/>
  <pageMargins left="0.70866141732283472" right="0.70866141732283472" top="1.2598425196850394" bottom="0.74803149606299213" header="0.86614173228346458" footer="0.31496062992125984"/>
  <pageSetup paperSize="9" scale="6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view="pageBreakPreview" zoomScale="115" zoomScaleNormal="100" zoomScaleSheetLayoutView="115" workbookViewId="0">
      <selection activeCell="I10" sqref="I10"/>
    </sheetView>
  </sheetViews>
  <sheetFormatPr defaultRowHeight="13.5" x14ac:dyDescent="0.15"/>
  <cols>
    <col min="1" max="1" width="3.25" style="135" customWidth="1"/>
    <col min="2" max="2" width="10" style="135" customWidth="1"/>
    <col min="3" max="5" width="7" style="135" customWidth="1"/>
    <col min="6" max="6" width="7.125" style="135" customWidth="1"/>
    <col min="7" max="12" width="7" style="135" customWidth="1"/>
    <col min="13" max="255" width="9" style="135"/>
    <col min="256" max="256" width="8.125" style="135" customWidth="1"/>
    <col min="257" max="257" width="3.25" style="135" customWidth="1"/>
    <col min="258" max="258" width="10" style="135" customWidth="1"/>
    <col min="259" max="268" width="7" style="135" customWidth="1"/>
    <col min="269" max="511" width="9" style="135"/>
    <col min="512" max="512" width="8.125" style="135" customWidth="1"/>
    <col min="513" max="513" width="3.25" style="135" customWidth="1"/>
    <col min="514" max="514" width="10" style="135" customWidth="1"/>
    <col min="515" max="524" width="7" style="135" customWidth="1"/>
    <col min="525" max="767" width="9" style="135"/>
    <col min="768" max="768" width="8.125" style="135" customWidth="1"/>
    <col min="769" max="769" width="3.25" style="135" customWidth="1"/>
    <col min="770" max="770" width="10" style="135" customWidth="1"/>
    <col min="771" max="780" width="7" style="135" customWidth="1"/>
    <col min="781" max="1023" width="9" style="135"/>
    <col min="1024" max="1024" width="8.125" style="135" customWidth="1"/>
    <col min="1025" max="1025" width="3.25" style="135" customWidth="1"/>
    <col min="1026" max="1026" width="10" style="135" customWidth="1"/>
    <col min="1027" max="1036" width="7" style="135" customWidth="1"/>
    <col min="1037" max="1279" width="9" style="135"/>
    <col min="1280" max="1280" width="8.125" style="135" customWidth="1"/>
    <col min="1281" max="1281" width="3.25" style="135" customWidth="1"/>
    <col min="1282" max="1282" width="10" style="135" customWidth="1"/>
    <col min="1283" max="1292" width="7" style="135" customWidth="1"/>
    <col min="1293" max="1535" width="9" style="135"/>
    <col min="1536" max="1536" width="8.125" style="135" customWidth="1"/>
    <col min="1537" max="1537" width="3.25" style="135" customWidth="1"/>
    <col min="1538" max="1538" width="10" style="135" customWidth="1"/>
    <col min="1539" max="1548" width="7" style="135" customWidth="1"/>
    <col min="1549" max="1791" width="9" style="135"/>
    <col min="1792" max="1792" width="8.125" style="135" customWidth="1"/>
    <col min="1793" max="1793" width="3.25" style="135" customWidth="1"/>
    <col min="1794" max="1794" width="10" style="135" customWidth="1"/>
    <col min="1795" max="1804" width="7" style="135" customWidth="1"/>
    <col min="1805" max="2047" width="9" style="135"/>
    <col min="2048" max="2048" width="8.125" style="135" customWidth="1"/>
    <col min="2049" max="2049" width="3.25" style="135" customWidth="1"/>
    <col min="2050" max="2050" width="10" style="135" customWidth="1"/>
    <col min="2051" max="2060" width="7" style="135" customWidth="1"/>
    <col min="2061" max="2303" width="9" style="135"/>
    <col min="2304" max="2304" width="8.125" style="135" customWidth="1"/>
    <col min="2305" max="2305" width="3.25" style="135" customWidth="1"/>
    <col min="2306" max="2306" width="10" style="135" customWidth="1"/>
    <col min="2307" max="2316" width="7" style="135" customWidth="1"/>
    <col min="2317" max="2559" width="9" style="135"/>
    <col min="2560" max="2560" width="8.125" style="135" customWidth="1"/>
    <col min="2561" max="2561" width="3.25" style="135" customWidth="1"/>
    <col min="2562" max="2562" width="10" style="135" customWidth="1"/>
    <col min="2563" max="2572" width="7" style="135" customWidth="1"/>
    <col min="2573" max="2815" width="9" style="135"/>
    <col min="2816" max="2816" width="8.125" style="135" customWidth="1"/>
    <col min="2817" max="2817" width="3.25" style="135" customWidth="1"/>
    <col min="2818" max="2818" width="10" style="135" customWidth="1"/>
    <col min="2819" max="2828" width="7" style="135" customWidth="1"/>
    <col min="2829" max="3071" width="9" style="135"/>
    <col min="3072" max="3072" width="8.125" style="135" customWidth="1"/>
    <col min="3073" max="3073" width="3.25" style="135" customWidth="1"/>
    <col min="3074" max="3074" width="10" style="135" customWidth="1"/>
    <col min="3075" max="3084" width="7" style="135" customWidth="1"/>
    <col min="3085" max="3327" width="9" style="135"/>
    <col min="3328" max="3328" width="8.125" style="135" customWidth="1"/>
    <col min="3329" max="3329" width="3.25" style="135" customWidth="1"/>
    <col min="3330" max="3330" width="10" style="135" customWidth="1"/>
    <col min="3331" max="3340" width="7" style="135" customWidth="1"/>
    <col min="3341" max="3583" width="9" style="135"/>
    <col min="3584" max="3584" width="8.125" style="135" customWidth="1"/>
    <col min="3585" max="3585" width="3.25" style="135" customWidth="1"/>
    <col min="3586" max="3586" width="10" style="135" customWidth="1"/>
    <col min="3587" max="3596" width="7" style="135" customWidth="1"/>
    <col min="3597" max="3839" width="9" style="135"/>
    <col min="3840" max="3840" width="8.125" style="135" customWidth="1"/>
    <col min="3841" max="3841" width="3.25" style="135" customWidth="1"/>
    <col min="3842" max="3842" width="10" style="135" customWidth="1"/>
    <col min="3843" max="3852" width="7" style="135" customWidth="1"/>
    <col min="3853" max="4095" width="9" style="135"/>
    <col min="4096" max="4096" width="8.125" style="135" customWidth="1"/>
    <col min="4097" max="4097" width="3.25" style="135" customWidth="1"/>
    <col min="4098" max="4098" width="10" style="135" customWidth="1"/>
    <col min="4099" max="4108" width="7" style="135" customWidth="1"/>
    <col min="4109" max="4351" width="9" style="135"/>
    <col min="4352" max="4352" width="8.125" style="135" customWidth="1"/>
    <col min="4353" max="4353" width="3.25" style="135" customWidth="1"/>
    <col min="4354" max="4354" width="10" style="135" customWidth="1"/>
    <col min="4355" max="4364" width="7" style="135" customWidth="1"/>
    <col min="4365" max="4607" width="9" style="135"/>
    <col min="4608" max="4608" width="8.125" style="135" customWidth="1"/>
    <col min="4609" max="4609" width="3.25" style="135" customWidth="1"/>
    <col min="4610" max="4610" width="10" style="135" customWidth="1"/>
    <col min="4611" max="4620" width="7" style="135" customWidth="1"/>
    <col min="4621" max="4863" width="9" style="135"/>
    <col min="4864" max="4864" width="8.125" style="135" customWidth="1"/>
    <col min="4865" max="4865" width="3.25" style="135" customWidth="1"/>
    <col min="4866" max="4866" width="10" style="135" customWidth="1"/>
    <col min="4867" max="4876" width="7" style="135" customWidth="1"/>
    <col min="4877" max="5119" width="9" style="135"/>
    <col min="5120" max="5120" width="8.125" style="135" customWidth="1"/>
    <col min="5121" max="5121" width="3.25" style="135" customWidth="1"/>
    <col min="5122" max="5122" width="10" style="135" customWidth="1"/>
    <col min="5123" max="5132" width="7" style="135" customWidth="1"/>
    <col min="5133" max="5375" width="9" style="135"/>
    <col min="5376" max="5376" width="8.125" style="135" customWidth="1"/>
    <col min="5377" max="5377" width="3.25" style="135" customWidth="1"/>
    <col min="5378" max="5378" width="10" style="135" customWidth="1"/>
    <col min="5379" max="5388" width="7" style="135" customWidth="1"/>
    <col min="5389" max="5631" width="9" style="135"/>
    <col min="5632" max="5632" width="8.125" style="135" customWidth="1"/>
    <col min="5633" max="5633" width="3.25" style="135" customWidth="1"/>
    <col min="5634" max="5634" width="10" style="135" customWidth="1"/>
    <col min="5635" max="5644" width="7" style="135" customWidth="1"/>
    <col min="5645" max="5887" width="9" style="135"/>
    <col min="5888" max="5888" width="8.125" style="135" customWidth="1"/>
    <col min="5889" max="5889" width="3.25" style="135" customWidth="1"/>
    <col min="5890" max="5890" width="10" style="135" customWidth="1"/>
    <col min="5891" max="5900" width="7" style="135" customWidth="1"/>
    <col min="5901" max="6143" width="9" style="135"/>
    <col min="6144" max="6144" width="8.125" style="135" customWidth="1"/>
    <col min="6145" max="6145" width="3.25" style="135" customWidth="1"/>
    <col min="6146" max="6146" width="10" style="135" customWidth="1"/>
    <col min="6147" max="6156" width="7" style="135" customWidth="1"/>
    <col min="6157" max="6399" width="9" style="135"/>
    <col min="6400" max="6400" width="8.125" style="135" customWidth="1"/>
    <col min="6401" max="6401" width="3.25" style="135" customWidth="1"/>
    <col min="6402" max="6402" width="10" style="135" customWidth="1"/>
    <col min="6403" max="6412" width="7" style="135" customWidth="1"/>
    <col min="6413" max="6655" width="9" style="135"/>
    <col min="6656" max="6656" width="8.125" style="135" customWidth="1"/>
    <col min="6657" max="6657" width="3.25" style="135" customWidth="1"/>
    <col min="6658" max="6658" width="10" style="135" customWidth="1"/>
    <col min="6659" max="6668" width="7" style="135" customWidth="1"/>
    <col min="6669" max="6911" width="9" style="135"/>
    <col min="6912" max="6912" width="8.125" style="135" customWidth="1"/>
    <col min="6913" max="6913" width="3.25" style="135" customWidth="1"/>
    <col min="6914" max="6914" width="10" style="135" customWidth="1"/>
    <col min="6915" max="6924" width="7" style="135" customWidth="1"/>
    <col min="6925" max="7167" width="9" style="135"/>
    <col min="7168" max="7168" width="8.125" style="135" customWidth="1"/>
    <col min="7169" max="7169" width="3.25" style="135" customWidth="1"/>
    <col min="7170" max="7170" width="10" style="135" customWidth="1"/>
    <col min="7171" max="7180" width="7" style="135" customWidth="1"/>
    <col min="7181" max="7423" width="9" style="135"/>
    <col min="7424" max="7424" width="8.125" style="135" customWidth="1"/>
    <col min="7425" max="7425" width="3.25" style="135" customWidth="1"/>
    <col min="7426" max="7426" width="10" style="135" customWidth="1"/>
    <col min="7427" max="7436" width="7" style="135" customWidth="1"/>
    <col min="7437" max="7679" width="9" style="135"/>
    <col min="7680" max="7680" width="8.125" style="135" customWidth="1"/>
    <col min="7681" max="7681" width="3.25" style="135" customWidth="1"/>
    <col min="7682" max="7682" width="10" style="135" customWidth="1"/>
    <col min="7683" max="7692" width="7" style="135" customWidth="1"/>
    <col min="7693" max="7935" width="9" style="135"/>
    <col min="7936" max="7936" width="8.125" style="135" customWidth="1"/>
    <col min="7937" max="7937" width="3.25" style="135" customWidth="1"/>
    <col min="7938" max="7938" width="10" style="135" customWidth="1"/>
    <col min="7939" max="7948" width="7" style="135" customWidth="1"/>
    <col min="7949" max="8191" width="9" style="135"/>
    <col min="8192" max="8192" width="8.125" style="135" customWidth="1"/>
    <col min="8193" max="8193" width="3.25" style="135" customWidth="1"/>
    <col min="8194" max="8194" width="10" style="135" customWidth="1"/>
    <col min="8195" max="8204" width="7" style="135" customWidth="1"/>
    <col min="8205" max="8447" width="9" style="135"/>
    <col min="8448" max="8448" width="8.125" style="135" customWidth="1"/>
    <col min="8449" max="8449" width="3.25" style="135" customWidth="1"/>
    <col min="8450" max="8450" width="10" style="135" customWidth="1"/>
    <col min="8451" max="8460" width="7" style="135" customWidth="1"/>
    <col min="8461" max="8703" width="9" style="135"/>
    <col min="8704" max="8704" width="8.125" style="135" customWidth="1"/>
    <col min="8705" max="8705" width="3.25" style="135" customWidth="1"/>
    <col min="8706" max="8706" width="10" style="135" customWidth="1"/>
    <col min="8707" max="8716" width="7" style="135" customWidth="1"/>
    <col min="8717" max="8959" width="9" style="135"/>
    <col min="8960" max="8960" width="8.125" style="135" customWidth="1"/>
    <col min="8961" max="8961" width="3.25" style="135" customWidth="1"/>
    <col min="8962" max="8962" width="10" style="135" customWidth="1"/>
    <col min="8963" max="8972" width="7" style="135" customWidth="1"/>
    <col min="8973" max="9215" width="9" style="135"/>
    <col min="9216" max="9216" width="8.125" style="135" customWidth="1"/>
    <col min="9217" max="9217" width="3.25" style="135" customWidth="1"/>
    <col min="9218" max="9218" width="10" style="135" customWidth="1"/>
    <col min="9219" max="9228" width="7" style="135" customWidth="1"/>
    <col min="9229" max="9471" width="9" style="135"/>
    <col min="9472" max="9472" width="8.125" style="135" customWidth="1"/>
    <col min="9473" max="9473" width="3.25" style="135" customWidth="1"/>
    <col min="9474" max="9474" width="10" style="135" customWidth="1"/>
    <col min="9475" max="9484" width="7" style="135" customWidth="1"/>
    <col min="9485" max="9727" width="9" style="135"/>
    <col min="9728" max="9728" width="8.125" style="135" customWidth="1"/>
    <col min="9729" max="9729" width="3.25" style="135" customWidth="1"/>
    <col min="9730" max="9730" width="10" style="135" customWidth="1"/>
    <col min="9731" max="9740" width="7" style="135" customWidth="1"/>
    <col min="9741" max="9983" width="9" style="135"/>
    <col min="9984" max="9984" width="8.125" style="135" customWidth="1"/>
    <col min="9985" max="9985" width="3.25" style="135" customWidth="1"/>
    <col min="9986" max="9986" width="10" style="135" customWidth="1"/>
    <col min="9987" max="9996" width="7" style="135" customWidth="1"/>
    <col min="9997" max="10239" width="9" style="135"/>
    <col min="10240" max="10240" width="8.125" style="135" customWidth="1"/>
    <col min="10241" max="10241" width="3.25" style="135" customWidth="1"/>
    <col min="10242" max="10242" width="10" style="135" customWidth="1"/>
    <col min="10243" max="10252" width="7" style="135" customWidth="1"/>
    <col min="10253" max="10495" width="9" style="135"/>
    <col min="10496" max="10496" width="8.125" style="135" customWidth="1"/>
    <col min="10497" max="10497" width="3.25" style="135" customWidth="1"/>
    <col min="10498" max="10498" width="10" style="135" customWidth="1"/>
    <col min="10499" max="10508" width="7" style="135" customWidth="1"/>
    <col min="10509" max="10751" width="9" style="135"/>
    <col min="10752" max="10752" width="8.125" style="135" customWidth="1"/>
    <col min="10753" max="10753" width="3.25" style="135" customWidth="1"/>
    <col min="10754" max="10754" width="10" style="135" customWidth="1"/>
    <col min="10755" max="10764" width="7" style="135" customWidth="1"/>
    <col min="10765" max="11007" width="9" style="135"/>
    <col min="11008" max="11008" width="8.125" style="135" customWidth="1"/>
    <col min="11009" max="11009" width="3.25" style="135" customWidth="1"/>
    <col min="11010" max="11010" width="10" style="135" customWidth="1"/>
    <col min="11011" max="11020" width="7" style="135" customWidth="1"/>
    <col min="11021" max="11263" width="9" style="135"/>
    <col min="11264" max="11264" width="8.125" style="135" customWidth="1"/>
    <col min="11265" max="11265" width="3.25" style="135" customWidth="1"/>
    <col min="11266" max="11266" width="10" style="135" customWidth="1"/>
    <col min="11267" max="11276" width="7" style="135" customWidth="1"/>
    <col min="11277" max="11519" width="9" style="135"/>
    <col min="11520" max="11520" width="8.125" style="135" customWidth="1"/>
    <col min="11521" max="11521" width="3.25" style="135" customWidth="1"/>
    <col min="11522" max="11522" width="10" style="135" customWidth="1"/>
    <col min="11523" max="11532" width="7" style="135" customWidth="1"/>
    <col min="11533" max="11775" width="9" style="135"/>
    <col min="11776" max="11776" width="8.125" style="135" customWidth="1"/>
    <col min="11777" max="11777" width="3.25" style="135" customWidth="1"/>
    <col min="11778" max="11778" width="10" style="135" customWidth="1"/>
    <col min="11779" max="11788" width="7" style="135" customWidth="1"/>
    <col min="11789" max="12031" width="9" style="135"/>
    <col min="12032" max="12032" width="8.125" style="135" customWidth="1"/>
    <col min="12033" max="12033" width="3.25" style="135" customWidth="1"/>
    <col min="12034" max="12034" width="10" style="135" customWidth="1"/>
    <col min="12035" max="12044" width="7" style="135" customWidth="1"/>
    <col min="12045" max="12287" width="9" style="135"/>
    <col min="12288" max="12288" width="8.125" style="135" customWidth="1"/>
    <col min="12289" max="12289" width="3.25" style="135" customWidth="1"/>
    <col min="12290" max="12290" width="10" style="135" customWidth="1"/>
    <col min="12291" max="12300" width="7" style="135" customWidth="1"/>
    <col min="12301" max="12543" width="9" style="135"/>
    <col min="12544" max="12544" width="8.125" style="135" customWidth="1"/>
    <col min="12545" max="12545" width="3.25" style="135" customWidth="1"/>
    <col min="12546" max="12546" width="10" style="135" customWidth="1"/>
    <col min="12547" max="12556" width="7" style="135" customWidth="1"/>
    <col min="12557" max="12799" width="9" style="135"/>
    <col min="12800" max="12800" width="8.125" style="135" customWidth="1"/>
    <col min="12801" max="12801" width="3.25" style="135" customWidth="1"/>
    <col min="12802" max="12802" width="10" style="135" customWidth="1"/>
    <col min="12803" max="12812" width="7" style="135" customWidth="1"/>
    <col min="12813" max="13055" width="9" style="135"/>
    <col min="13056" max="13056" width="8.125" style="135" customWidth="1"/>
    <col min="13057" max="13057" width="3.25" style="135" customWidth="1"/>
    <col min="13058" max="13058" width="10" style="135" customWidth="1"/>
    <col min="13059" max="13068" width="7" style="135" customWidth="1"/>
    <col min="13069" max="13311" width="9" style="135"/>
    <col min="13312" max="13312" width="8.125" style="135" customWidth="1"/>
    <col min="13313" max="13313" width="3.25" style="135" customWidth="1"/>
    <col min="13314" max="13314" width="10" style="135" customWidth="1"/>
    <col min="13315" max="13324" width="7" style="135" customWidth="1"/>
    <col min="13325" max="13567" width="9" style="135"/>
    <col min="13568" max="13568" width="8.125" style="135" customWidth="1"/>
    <col min="13569" max="13569" width="3.25" style="135" customWidth="1"/>
    <col min="13570" max="13570" width="10" style="135" customWidth="1"/>
    <col min="13571" max="13580" width="7" style="135" customWidth="1"/>
    <col min="13581" max="13823" width="9" style="135"/>
    <col min="13824" max="13824" width="8.125" style="135" customWidth="1"/>
    <col min="13825" max="13825" width="3.25" style="135" customWidth="1"/>
    <col min="13826" max="13826" width="10" style="135" customWidth="1"/>
    <col min="13827" max="13836" width="7" style="135" customWidth="1"/>
    <col min="13837" max="14079" width="9" style="135"/>
    <col min="14080" max="14080" width="8.125" style="135" customWidth="1"/>
    <col min="14081" max="14081" width="3.25" style="135" customWidth="1"/>
    <col min="14082" max="14082" width="10" style="135" customWidth="1"/>
    <col min="14083" max="14092" width="7" style="135" customWidth="1"/>
    <col min="14093" max="14335" width="9" style="135"/>
    <col min="14336" max="14336" width="8.125" style="135" customWidth="1"/>
    <col min="14337" max="14337" width="3.25" style="135" customWidth="1"/>
    <col min="14338" max="14338" width="10" style="135" customWidth="1"/>
    <col min="14339" max="14348" width="7" style="135" customWidth="1"/>
    <col min="14349" max="14591" width="9" style="135"/>
    <col min="14592" max="14592" width="8.125" style="135" customWidth="1"/>
    <col min="14593" max="14593" width="3.25" style="135" customWidth="1"/>
    <col min="14594" max="14594" width="10" style="135" customWidth="1"/>
    <col min="14595" max="14604" width="7" style="135" customWidth="1"/>
    <col min="14605" max="14847" width="9" style="135"/>
    <col min="14848" max="14848" width="8.125" style="135" customWidth="1"/>
    <col min="14849" max="14849" width="3.25" style="135" customWidth="1"/>
    <col min="14850" max="14850" width="10" style="135" customWidth="1"/>
    <col min="14851" max="14860" width="7" style="135" customWidth="1"/>
    <col min="14861" max="15103" width="9" style="135"/>
    <col min="15104" max="15104" width="8.125" style="135" customWidth="1"/>
    <col min="15105" max="15105" width="3.25" style="135" customWidth="1"/>
    <col min="15106" max="15106" width="10" style="135" customWidth="1"/>
    <col min="15107" max="15116" width="7" style="135" customWidth="1"/>
    <col min="15117" max="15359" width="9" style="135"/>
    <col min="15360" max="15360" width="8.125" style="135" customWidth="1"/>
    <col min="15361" max="15361" width="3.25" style="135" customWidth="1"/>
    <col min="15362" max="15362" width="10" style="135" customWidth="1"/>
    <col min="15363" max="15372" width="7" style="135" customWidth="1"/>
    <col min="15373" max="15615" width="9" style="135"/>
    <col min="15616" max="15616" width="8.125" style="135" customWidth="1"/>
    <col min="15617" max="15617" width="3.25" style="135" customWidth="1"/>
    <col min="15618" max="15618" width="10" style="135" customWidth="1"/>
    <col min="15619" max="15628" width="7" style="135" customWidth="1"/>
    <col min="15629" max="15871" width="9" style="135"/>
    <col min="15872" max="15872" width="8.125" style="135" customWidth="1"/>
    <col min="15873" max="15873" width="3.25" style="135" customWidth="1"/>
    <col min="15874" max="15874" width="10" style="135" customWidth="1"/>
    <col min="15875" max="15884" width="7" style="135" customWidth="1"/>
    <col min="15885" max="16127" width="9" style="135"/>
    <col min="16128" max="16128" width="8.125" style="135" customWidth="1"/>
    <col min="16129" max="16129" width="3.25" style="135" customWidth="1"/>
    <col min="16130" max="16130" width="10" style="135" customWidth="1"/>
    <col min="16131" max="16140" width="7" style="135" customWidth="1"/>
    <col min="16141" max="16384" width="9" style="135"/>
  </cols>
  <sheetData>
    <row r="2" spans="1:12" x14ac:dyDescent="0.15">
      <c r="A2" s="135" t="s">
        <v>215</v>
      </c>
    </row>
    <row r="3" spans="1:12" x14ac:dyDescent="0.15">
      <c r="A3" s="136"/>
      <c r="B3" s="136"/>
      <c r="C3" s="136"/>
      <c r="D3" s="136"/>
      <c r="E3" s="136"/>
      <c r="F3" s="136"/>
      <c r="G3" s="136"/>
      <c r="H3" s="136"/>
      <c r="I3" s="136"/>
      <c r="J3" s="331" t="s">
        <v>216</v>
      </c>
      <c r="K3" s="331"/>
      <c r="L3" s="331"/>
    </row>
    <row r="4" spans="1:12" x14ac:dyDescent="0.15">
      <c r="A4" s="285" t="s">
        <v>111</v>
      </c>
      <c r="B4" s="287"/>
      <c r="C4" s="137" t="s">
        <v>217</v>
      </c>
      <c r="D4" s="332" t="s">
        <v>218</v>
      </c>
      <c r="E4" s="333"/>
      <c r="F4" s="333"/>
      <c r="G4" s="333"/>
      <c r="H4" s="333"/>
      <c r="I4" s="334"/>
      <c r="J4" s="332" t="s">
        <v>219</v>
      </c>
      <c r="K4" s="333"/>
      <c r="L4" s="334"/>
    </row>
    <row r="5" spans="1:12" x14ac:dyDescent="0.15">
      <c r="A5" s="288"/>
      <c r="B5" s="290"/>
      <c r="C5" s="137" t="s">
        <v>220</v>
      </c>
      <c r="D5" s="137" t="s">
        <v>221</v>
      </c>
      <c r="E5" s="137" t="s">
        <v>222</v>
      </c>
      <c r="F5" s="137" t="s">
        <v>223</v>
      </c>
      <c r="G5" s="137" t="s">
        <v>224</v>
      </c>
      <c r="H5" s="137" t="s">
        <v>225</v>
      </c>
      <c r="I5" s="137" t="s">
        <v>226</v>
      </c>
      <c r="J5" s="137" t="s">
        <v>227</v>
      </c>
      <c r="K5" s="137" t="s">
        <v>228</v>
      </c>
      <c r="L5" s="137" t="s">
        <v>229</v>
      </c>
    </row>
    <row r="6" spans="1:12" x14ac:dyDescent="0.15">
      <c r="A6" s="291" t="s">
        <v>230</v>
      </c>
      <c r="B6" s="138"/>
      <c r="C6" s="285" t="s">
        <v>231</v>
      </c>
      <c r="D6" s="286"/>
      <c r="E6" s="286"/>
      <c r="F6" s="286"/>
      <c r="G6" s="286"/>
      <c r="H6" s="286"/>
      <c r="I6" s="286"/>
      <c r="J6" s="286"/>
      <c r="K6" s="286"/>
      <c r="L6" s="287"/>
    </row>
    <row r="7" spans="1:12" x14ac:dyDescent="0.15">
      <c r="A7" s="295"/>
      <c r="B7" s="139" t="s">
        <v>13</v>
      </c>
      <c r="C7" s="140">
        <v>109.4</v>
      </c>
      <c r="D7" s="140">
        <v>116.5</v>
      </c>
      <c r="E7" s="140">
        <v>122.6</v>
      </c>
      <c r="F7" s="140">
        <v>128.30000000000001</v>
      </c>
      <c r="G7" s="140">
        <v>133.19999999999999</v>
      </c>
      <c r="H7" s="140">
        <v>138.30000000000001</v>
      </c>
      <c r="I7" s="140">
        <v>145.30000000000001</v>
      </c>
      <c r="J7" s="140">
        <v>152.69999999999999</v>
      </c>
      <c r="K7" s="140">
        <v>159.30000000000001</v>
      </c>
      <c r="L7" s="141">
        <v>165.7</v>
      </c>
    </row>
    <row r="8" spans="1:12" x14ac:dyDescent="0.15">
      <c r="A8" s="295"/>
      <c r="B8" s="139" t="s">
        <v>14</v>
      </c>
      <c r="C8" s="140">
        <v>110.1</v>
      </c>
      <c r="D8" s="140">
        <v>116.4</v>
      </c>
      <c r="E8" s="140">
        <v>122.6</v>
      </c>
      <c r="F8" s="140">
        <v>128.30000000000001</v>
      </c>
      <c r="G8" s="140">
        <v>133.9</v>
      </c>
      <c r="H8" s="140">
        <v>138.69999999999999</v>
      </c>
      <c r="I8" s="140">
        <v>144.30000000000001</v>
      </c>
      <c r="J8" s="140">
        <v>153</v>
      </c>
      <c r="K8" s="140">
        <v>160</v>
      </c>
      <c r="L8" s="141">
        <v>165</v>
      </c>
    </row>
    <row r="9" spans="1:12" x14ac:dyDescent="0.15">
      <c r="A9" s="295"/>
      <c r="B9" s="139" t="s">
        <v>15</v>
      </c>
      <c r="C9" s="140">
        <v>109.3</v>
      </c>
      <c r="D9" s="140">
        <v>116.6</v>
      </c>
      <c r="E9" s="140">
        <v>122.4</v>
      </c>
      <c r="F9" s="140">
        <v>128</v>
      </c>
      <c r="G9" s="140">
        <v>133.9</v>
      </c>
      <c r="H9" s="140">
        <v>139.30000000000001</v>
      </c>
      <c r="I9" s="140">
        <v>144.80000000000001</v>
      </c>
      <c r="J9" s="140">
        <v>151.69999999999999</v>
      </c>
      <c r="K9" s="140">
        <v>160.1</v>
      </c>
      <c r="L9" s="141">
        <v>165.4</v>
      </c>
    </row>
    <row r="10" spans="1:12" x14ac:dyDescent="0.15">
      <c r="A10" s="295"/>
      <c r="B10" s="139" t="s">
        <v>232</v>
      </c>
      <c r="C10" s="140">
        <v>110.1</v>
      </c>
      <c r="D10" s="140">
        <v>116.3</v>
      </c>
      <c r="E10" s="140">
        <v>122.6</v>
      </c>
      <c r="F10" s="140">
        <v>128</v>
      </c>
      <c r="G10" s="140">
        <v>133.6</v>
      </c>
      <c r="H10" s="140">
        <v>139.19999999999999</v>
      </c>
      <c r="I10" s="140">
        <v>145.6</v>
      </c>
      <c r="J10" s="274">
        <v>151.9</v>
      </c>
      <c r="K10" s="140">
        <v>159.5</v>
      </c>
      <c r="L10" s="141">
        <v>165.8</v>
      </c>
    </row>
    <row r="11" spans="1:12" x14ac:dyDescent="0.15">
      <c r="A11" s="295"/>
      <c r="B11" s="139" t="s">
        <v>17</v>
      </c>
      <c r="C11" s="140">
        <v>110.1</v>
      </c>
      <c r="D11" s="140">
        <v>117.6</v>
      </c>
      <c r="E11" s="140">
        <v>123.3</v>
      </c>
      <c r="F11" s="140">
        <v>129.19999999999999</v>
      </c>
      <c r="G11" s="140">
        <v>134.4</v>
      </c>
      <c r="H11" s="140">
        <v>140</v>
      </c>
      <c r="I11" s="140">
        <v>146.6</v>
      </c>
      <c r="J11" s="274">
        <v>154.4</v>
      </c>
      <c r="K11" s="140">
        <v>160.9</v>
      </c>
      <c r="L11" s="141">
        <v>165.8</v>
      </c>
    </row>
    <row r="12" spans="1:12" x14ac:dyDescent="0.15">
      <c r="A12" s="295"/>
      <c r="B12" s="139"/>
      <c r="C12" s="115"/>
      <c r="D12" s="142"/>
      <c r="E12" s="142"/>
      <c r="F12" s="142"/>
      <c r="G12" s="143" t="s">
        <v>233</v>
      </c>
      <c r="H12" s="115"/>
      <c r="I12" s="142"/>
      <c r="J12" s="142"/>
      <c r="K12" s="142"/>
      <c r="L12" s="144"/>
    </row>
    <row r="13" spans="1:12" x14ac:dyDescent="0.15">
      <c r="A13" s="295"/>
      <c r="B13" s="139" t="s">
        <v>13</v>
      </c>
      <c r="C13" s="145">
        <v>108.4</v>
      </c>
      <c r="D13" s="145">
        <v>114.9</v>
      </c>
      <c r="E13" s="145">
        <v>121.2</v>
      </c>
      <c r="F13" s="140">
        <v>127.3</v>
      </c>
      <c r="G13" s="145">
        <v>133.1</v>
      </c>
      <c r="H13" s="145">
        <v>139.69999999999999</v>
      </c>
      <c r="I13" s="145">
        <v>146.4</v>
      </c>
      <c r="J13" s="145">
        <v>151.4</v>
      </c>
      <c r="K13" s="145">
        <v>155.30000000000001</v>
      </c>
      <c r="L13" s="146">
        <v>156.19999999999999</v>
      </c>
    </row>
    <row r="14" spans="1:12" x14ac:dyDescent="0.15">
      <c r="A14" s="295"/>
      <c r="B14" s="139" t="s">
        <v>14</v>
      </c>
      <c r="C14" s="145">
        <v>109.3</v>
      </c>
      <c r="D14" s="145">
        <v>115.1</v>
      </c>
      <c r="E14" s="145">
        <v>121</v>
      </c>
      <c r="F14" s="145">
        <v>127.1</v>
      </c>
      <c r="G14" s="145">
        <v>133.5</v>
      </c>
      <c r="H14" s="145">
        <v>139.69999999999999</v>
      </c>
      <c r="I14" s="145">
        <v>146.5</v>
      </c>
      <c r="J14" s="145">
        <v>151.4</v>
      </c>
      <c r="K14" s="145">
        <v>154.9</v>
      </c>
      <c r="L14" s="146">
        <v>156.9</v>
      </c>
    </row>
    <row r="15" spans="1:12" x14ac:dyDescent="0.15">
      <c r="A15" s="295"/>
      <c r="B15" s="139" t="s">
        <v>15</v>
      </c>
      <c r="C15" s="145">
        <v>108.9</v>
      </c>
      <c r="D15" s="145">
        <v>115.5</v>
      </c>
      <c r="E15" s="145">
        <v>121</v>
      </c>
      <c r="F15" s="145">
        <v>126.6</v>
      </c>
      <c r="G15" s="145">
        <v>132.9</v>
      </c>
      <c r="H15" s="145">
        <v>140.30000000000001</v>
      </c>
      <c r="I15" s="145">
        <v>146.30000000000001</v>
      </c>
      <c r="J15" s="145">
        <v>151.6</v>
      </c>
      <c r="K15" s="145">
        <v>154.69999999999999</v>
      </c>
      <c r="L15" s="146">
        <v>156.6</v>
      </c>
    </row>
    <row r="16" spans="1:12" x14ac:dyDescent="0.15">
      <c r="A16" s="295"/>
      <c r="B16" s="139" t="s">
        <v>232</v>
      </c>
      <c r="C16" s="140">
        <v>108.9</v>
      </c>
      <c r="D16" s="140">
        <v>115.2</v>
      </c>
      <c r="E16" s="140">
        <v>121.3</v>
      </c>
      <c r="F16" s="140">
        <v>126.8</v>
      </c>
      <c r="G16" s="140">
        <v>132.5</v>
      </c>
      <c r="H16" s="140">
        <v>139.9</v>
      </c>
      <c r="I16" s="140">
        <v>147</v>
      </c>
      <c r="J16" s="147">
        <v>151</v>
      </c>
      <c r="K16" s="140">
        <v>154.80000000000001</v>
      </c>
      <c r="L16" s="141">
        <v>156.4</v>
      </c>
    </row>
    <row r="17" spans="1:12" x14ac:dyDescent="0.15">
      <c r="A17" s="295"/>
      <c r="B17" s="139" t="s">
        <v>17</v>
      </c>
      <c r="C17" s="140">
        <v>109.9</v>
      </c>
      <c r="D17" s="140">
        <v>116.5</v>
      </c>
      <c r="E17" s="140">
        <v>122.3</v>
      </c>
      <c r="F17" s="140">
        <v>128.30000000000001</v>
      </c>
      <c r="G17" s="140">
        <v>134</v>
      </c>
      <c r="H17" s="140">
        <v>140.5</v>
      </c>
      <c r="I17" s="140">
        <v>147.80000000000001</v>
      </c>
      <c r="J17" s="147">
        <v>152.6</v>
      </c>
      <c r="K17" s="140">
        <v>155</v>
      </c>
      <c r="L17" s="141">
        <v>156.6</v>
      </c>
    </row>
    <row r="18" spans="1:12" x14ac:dyDescent="0.15">
      <c r="A18" s="296"/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50"/>
    </row>
    <row r="19" spans="1:12" x14ac:dyDescent="0.15">
      <c r="A19" s="291" t="s">
        <v>234</v>
      </c>
      <c r="B19" s="151"/>
      <c r="C19" s="285" t="s">
        <v>231</v>
      </c>
      <c r="D19" s="286"/>
      <c r="E19" s="286"/>
      <c r="F19" s="286"/>
      <c r="G19" s="286"/>
      <c r="H19" s="286"/>
      <c r="I19" s="286"/>
      <c r="J19" s="286"/>
      <c r="K19" s="286"/>
      <c r="L19" s="287"/>
    </row>
    <row r="20" spans="1:12" x14ac:dyDescent="0.15">
      <c r="A20" s="292"/>
      <c r="B20" s="139" t="s">
        <v>13</v>
      </c>
      <c r="C20" s="140">
        <v>18.2</v>
      </c>
      <c r="D20" s="140">
        <v>21</v>
      </c>
      <c r="E20" s="140">
        <v>23.9</v>
      </c>
      <c r="F20" s="140">
        <v>26.9</v>
      </c>
      <c r="G20" s="140">
        <v>29.7</v>
      </c>
      <c r="H20" s="140">
        <v>32.9</v>
      </c>
      <c r="I20" s="140">
        <v>37.6</v>
      </c>
      <c r="J20" s="140">
        <v>43.3</v>
      </c>
      <c r="K20" s="140">
        <v>47.8</v>
      </c>
      <c r="L20" s="141">
        <v>53.6</v>
      </c>
    </row>
    <row r="21" spans="1:12" x14ac:dyDescent="0.15">
      <c r="A21" s="292"/>
      <c r="B21" s="139" t="s">
        <v>14</v>
      </c>
      <c r="C21" s="140">
        <v>18.600000000000001</v>
      </c>
      <c r="D21" s="140">
        <v>21.1</v>
      </c>
      <c r="E21" s="140">
        <v>23.7</v>
      </c>
      <c r="F21" s="140">
        <v>26.9</v>
      </c>
      <c r="G21" s="140">
        <v>30.2</v>
      </c>
      <c r="H21" s="140">
        <v>33.299999999999997</v>
      </c>
      <c r="I21" s="140">
        <v>36.9</v>
      </c>
      <c r="J21" s="140">
        <v>43.2</v>
      </c>
      <c r="K21" s="140">
        <v>48.8</v>
      </c>
      <c r="L21" s="141">
        <v>53.3</v>
      </c>
    </row>
    <row r="22" spans="1:12" x14ac:dyDescent="0.15">
      <c r="A22" s="292"/>
      <c r="B22" s="139" t="s">
        <v>15</v>
      </c>
      <c r="C22" s="140">
        <v>18.2</v>
      </c>
      <c r="D22" s="140">
        <v>21.1</v>
      </c>
      <c r="E22" s="140">
        <v>23.9</v>
      </c>
      <c r="F22" s="140">
        <v>26.8</v>
      </c>
      <c r="G22" s="140">
        <v>30.4</v>
      </c>
      <c r="H22" s="140">
        <v>33.6</v>
      </c>
      <c r="I22" s="140">
        <v>37.6</v>
      </c>
      <c r="J22" s="140">
        <v>42</v>
      </c>
      <c r="K22" s="140">
        <v>48.2</v>
      </c>
      <c r="L22" s="141">
        <v>53.7</v>
      </c>
    </row>
    <row r="23" spans="1:12" x14ac:dyDescent="0.15">
      <c r="A23" s="292"/>
      <c r="B23" s="139" t="s">
        <v>232</v>
      </c>
      <c r="C23" s="140">
        <v>18.5</v>
      </c>
      <c r="D23" s="140">
        <v>21</v>
      </c>
      <c r="E23" s="140">
        <v>23.8</v>
      </c>
      <c r="F23" s="140">
        <v>27</v>
      </c>
      <c r="G23" s="140">
        <v>30</v>
      </c>
      <c r="H23" s="140">
        <v>34.1</v>
      </c>
      <c r="I23" s="140">
        <v>38.200000000000003</v>
      </c>
      <c r="J23" s="140">
        <v>42.9</v>
      </c>
      <c r="K23" s="140">
        <v>47.6</v>
      </c>
      <c r="L23" s="141">
        <v>53.7</v>
      </c>
    </row>
    <row r="24" spans="1:12" x14ac:dyDescent="0.15">
      <c r="A24" s="292"/>
      <c r="B24" s="139" t="s">
        <v>235</v>
      </c>
      <c r="C24" s="140">
        <v>18.5</v>
      </c>
      <c r="D24" s="140">
        <v>21.6</v>
      </c>
      <c r="E24" s="140">
        <v>24.4</v>
      </c>
      <c r="F24" s="140">
        <v>27.7</v>
      </c>
      <c r="G24" s="140">
        <v>31.3</v>
      </c>
      <c r="H24" s="140">
        <v>34.799999999999997</v>
      </c>
      <c r="I24" s="140">
        <v>39.6</v>
      </c>
      <c r="J24" s="140">
        <v>44.6</v>
      </c>
      <c r="K24" s="140">
        <v>49.4</v>
      </c>
      <c r="L24" s="141">
        <v>53.6</v>
      </c>
    </row>
    <row r="25" spans="1:12" x14ac:dyDescent="0.15">
      <c r="A25" s="292"/>
      <c r="B25" s="139"/>
      <c r="C25" s="322" t="s">
        <v>236</v>
      </c>
      <c r="D25" s="321"/>
      <c r="E25" s="321"/>
      <c r="F25" s="321"/>
      <c r="G25" s="321"/>
      <c r="H25" s="321"/>
      <c r="I25" s="321"/>
      <c r="J25" s="321"/>
      <c r="K25" s="321"/>
      <c r="L25" s="323"/>
    </row>
    <row r="26" spans="1:12" x14ac:dyDescent="0.15">
      <c r="A26" s="292"/>
      <c r="B26" s="139" t="s">
        <v>13</v>
      </c>
      <c r="C26" s="140">
        <v>17.600000000000001</v>
      </c>
      <c r="D26" s="140">
        <v>20.399999999999999</v>
      </c>
      <c r="E26" s="140">
        <v>23.1</v>
      </c>
      <c r="F26" s="140">
        <v>25.8</v>
      </c>
      <c r="G26" s="140">
        <v>29.1</v>
      </c>
      <c r="H26" s="140">
        <v>33.1</v>
      </c>
      <c r="I26" s="140">
        <v>37.799999999999997</v>
      </c>
      <c r="J26" s="140">
        <v>43</v>
      </c>
      <c r="K26" s="140">
        <v>46.9</v>
      </c>
      <c r="L26" s="141">
        <v>49</v>
      </c>
    </row>
    <row r="27" spans="1:12" x14ac:dyDescent="0.15">
      <c r="A27" s="292"/>
      <c r="B27" s="139" t="s">
        <v>14</v>
      </c>
      <c r="C27" s="140">
        <v>18.7</v>
      </c>
      <c r="D27" s="140">
        <v>20.3</v>
      </c>
      <c r="E27" s="140">
        <v>23</v>
      </c>
      <c r="F27" s="140">
        <v>26</v>
      </c>
      <c r="G27" s="140">
        <v>29.3</v>
      </c>
      <c r="H27" s="140">
        <v>33.4</v>
      </c>
      <c r="I27" s="140">
        <v>37.799999999999997</v>
      </c>
      <c r="J27" s="140">
        <v>42.3</v>
      </c>
      <c r="K27" s="140">
        <v>46.9</v>
      </c>
      <c r="L27" s="141">
        <v>49.9</v>
      </c>
    </row>
    <row r="28" spans="1:12" x14ac:dyDescent="0.15">
      <c r="A28" s="292"/>
      <c r="B28" s="139" t="s">
        <v>15</v>
      </c>
      <c r="C28" s="140">
        <v>18</v>
      </c>
      <c r="D28" s="140">
        <v>20.6</v>
      </c>
      <c r="E28" s="140">
        <v>22.8</v>
      </c>
      <c r="F28" s="140">
        <v>25.7</v>
      </c>
      <c r="G28" s="140">
        <v>29.3</v>
      </c>
      <c r="H28" s="140">
        <v>33.299999999999997</v>
      </c>
      <c r="I28" s="140">
        <v>38.200000000000003</v>
      </c>
      <c r="J28" s="140">
        <v>42.3</v>
      </c>
      <c r="K28" s="140">
        <v>45.7</v>
      </c>
      <c r="L28" s="141">
        <v>49.5</v>
      </c>
    </row>
    <row r="29" spans="1:12" x14ac:dyDescent="0.15">
      <c r="A29" s="292"/>
      <c r="B29" s="139" t="s">
        <v>232</v>
      </c>
      <c r="C29" s="140">
        <v>18.100000000000001</v>
      </c>
      <c r="D29" s="140">
        <v>20.5</v>
      </c>
      <c r="E29" s="140">
        <v>23.2</v>
      </c>
      <c r="F29" s="140">
        <v>25.6</v>
      </c>
      <c r="G29" s="140">
        <v>29</v>
      </c>
      <c r="H29" s="140">
        <v>33.6</v>
      </c>
      <c r="I29" s="140">
        <v>38.299999999999997</v>
      </c>
      <c r="J29" s="140">
        <v>42.7</v>
      </c>
      <c r="K29" s="140">
        <v>46.6</v>
      </c>
      <c r="L29" s="141">
        <v>49.2</v>
      </c>
    </row>
    <row r="30" spans="1:12" x14ac:dyDescent="0.15">
      <c r="A30" s="292"/>
      <c r="B30" s="139" t="s">
        <v>235</v>
      </c>
      <c r="C30" s="140">
        <v>18.5</v>
      </c>
      <c r="D30" s="140">
        <v>21.1</v>
      </c>
      <c r="E30" s="140">
        <v>23.6</v>
      </c>
      <c r="F30" s="140">
        <v>26.9</v>
      </c>
      <c r="G30" s="140">
        <v>29.5</v>
      </c>
      <c r="H30" s="140">
        <v>33.9</v>
      </c>
      <c r="I30" s="140">
        <v>39.299999999999997</v>
      </c>
      <c r="J30" s="140">
        <v>43.6</v>
      </c>
      <c r="K30" s="140">
        <v>46.9</v>
      </c>
      <c r="L30" s="141">
        <v>49.2</v>
      </c>
    </row>
    <row r="31" spans="1:12" x14ac:dyDescent="0.15">
      <c r="A31" s="293"/>
      <c r="B31" s="148"/>
      <c r="C31" s="136"/>
      <c r="D31" s="136"/>
      <c r="E31" s="136"/>
      <c r="F31" s="136"/>
      <c r="G31" s="136"/>
      <c r="H31" s="136"/>
      <c r="I31" s="136"/>
      <c r="J31" s="136"/>
      <c r="K31" s="136"/>
      <c r="L31" s="152"/>
    </row>
    <row r="32" spans="1:12" x14ac:dyDescent="0.15">
      <c r="A32" s="135" t="s">
        <v>237</v>
      </c>
    </row>
    <row r="33" spans="2:2" x14ac:dyDescent="0.15">
      <c r="B33" s="135" t="s">
        <v>238</v>
      </c>
    </row>
  </sheetData>
  <mergeCells count="9">
    <mergeCell ref="A19:A31"/>
    <mergeCell ref="C19:L19"/>
    <mergeCell ref="C25:L25"/>
    <mergeCell ref="J3:L3"/>
    <mergeCell ref="A4:B5"/>
    <mergeCell ref="D4:I4"/>
    <mergeCell ref="J4:L4"/>
    <mergeCell ref="A6:A18"/>
    <mergeCell ref="C6:L6"/>
  </mergeCells>
  <phoneticPr fontId="3"/>
  <pageMargins left="0.70866141732283472" right="0.70866141732283472" top="1.2598425196850394" bottom="0.74803149606299213" header="0.86614173228346458" footer="0.31496062992125984"/>
  <pageSetup paperSize="9" scale="10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13" zoomScale="115" zoomScaleNormal="100" zoomScaleSheetLayoutView="115" workbookViewId="0">
      <selection activeCell="H21" sqref="H21"/>
    </sheetView>
  </sheetViews>
  <sheetFormatPr defaultRowHeight="13.5" x14ac:dyDescent="0.15"/>
  <cols>
    <col min="1" max="2" width="13" style="90" customWidth="1"/>
    <col min="3" max="9" width="11.25" style="90" customWidth="1"/>
    <col min="10" max="255" width="9" style="90"/>
    <col min="256" max="256" width="3.5" style="90" customWidth="1"/>
    <col min="257" max="258" width="13" style="90" customWidth="1"/>
    <col min="259" max="265" width="11.25" style="90" customWidth="1"/>
    <col min="266" max="511" width="9" style="90"/>
    <col min="512" max="512" width="3.5" style="90" customWidth="1"/>
    <col min="513" max="514" width="13" style="90" customWidth="1"/>
    <col min="515" max="521" width="11.25" style="90" customWidth="1"/>
    <col min="522" max="767" width="9" style="90"/>
    <col min="768" max="768" width="3.5" style="90" customWidth="1"/>
    <col min="769" max="770" width="13" style="90" customWidth="1"/>
    <col min="771" max="777" width="11.25" style="90" customWidth="1"/>
    <col min="778" max="1023" width="9" style="90"/>
    <col min="1024" max="1024" width="3.5" style="90" customWidth="1"/>
    <col min="1025" max="1026" width="13" style="90" customWidth="1"/>
    <col min="1027" max="1033" width="11.25" style="90" customWidth="1"/>
    <col min="1034" max="1279" width="9" style="90"/>
    <col min="1280" max="1280" width="3.5" style="90" customWidth="1"/>
    <col min="1281" max="1282" width="13" style="90" customWidth="1"/>
    <col min="1283" max="1289" width="11.25" style="90" customWidth="1"/>
    <col min="1290" max="1535" width="9" style="90"/>
    <col min="1536" max="1536" width="3.5" style="90" customWidth="1"/>
    <col min="1537" max="1538" width="13" style="90" customWidth="1"/>
    <col min="1539" max="1545" width="11.25" style="90" customWidth="1"/>
    <col min="1546" max="1791" width="9" style="90"/>
    <col min="1792" max="1792" width="3.5" style="90" customWidth="1"/>
    <col min="1793" max="1794" width="13" style="90" customWidth="1"/>
    <col min="1795" max="1801" width="11.25" style="90" customWidth="1"/>
    <col min="1802" max="2047" width="9" style="90"/>
    <col min="2048" max="2048" width="3.5" style="90" customWidth="1"/>
    <col min="2049" max="2050" width="13" style="90" customWidth="1"/>
    <col min="2051" max="2057" width="11.25" style="90" customWidth="1"/>
    <col min="2058" max="2303" width="9" style="90"/>
    <col min="2304" max="2304" width="3.5" style="90" customWidth="1"/>
    <col min="2305" max="2306" width="13" style="90" customWidth="1"/>
    <col min="2307" max="2313" width="11.25" style="90" customWidth="1"/>
    <col min="2314" max="2559" width="9" style="90"/>
    <col min="2560" max="2560" width="3.5" style="90" customWidth="1"/>
    <col min="2561" max="2562" width="13" style="90" customWidth="1"/>
    <col min="2563" max="2569" width="11.25" style="90" customWidth="1"/>
    <col min="2570" max="2815" width="9" style="90"/>
    <col min="2816" max="2816" width="3.5" style="90" customWidth="1"/>
    <col min="2817" max="2818" width="13" style="90" customWidth="1"/>
    <col min="2819" max="2825" width="11.25" style="90" customWidth="1"/>
    <col min="2826" max="3071" width="9" style="90"/>
    <col min="3072" max="3072" width="3.5" style="90" customWidth="1"/>
    <col min="3073" max="3074" width="13" style="90" customWidth="1"/>
    <col min="3075" max="3081" width="11.25" style="90" customWidth="1"/>
    <col min="3082" max="3327" width="9" style="90"/>
    <col min="3328" max="3328" width="3.5" style="90" customWidth="1"/>
    <col min="3329" max="3330" width="13" style="90" customWidth="1"/>
    <col min="3331" max="3337" width="11.25" style="90" customWidth="1"/>
    <col min="3338" max="3583" width="9" style="90"/>
    <col min="3584" max="3584" width="3.5" style="90" customWidth="1"/>
    <col min="3585" max="3586" width="13" style="90" customWidth="1"/>
    <col min="3587" max="3593" width="11.25" style="90" customWidth="1"/>
    <col min="3594" max="3839" width="9" style="90"/>
    <col min="3840" max="3840" width="3.5" style="90" customWidth="1"/>
    <col min="3841" max="3842" width="13" style="90" customWidth="1"/>
    <col min="3843" max="3849" width="11.25" style="90" customWidth="1"/>
    <col min="3850" max="4095" width="9" style="90"/>
    <col min="4096" max="4096" width="3.5" style="90" customWidth="1"/>
    <col min="4097" max="4098" width="13" style="90" customWidth="1"/>
    <col min="4099" max="4105" width="11.25" style="90" customWidth="1"/>
    <col min="4106" max="4351" width="9" style="90"/>
    <col min="4352" max="4352" width="3.5" style="90" customWidth="1"/>
    <col min="4353" max="4354" width="13" style="90" customWidth="1"/>
    <col min="4355" max="4361" width="11.25" style="90" customWidth="1"/>
    <col min="4362" max="4607" width="9" style="90"/>
    <col min="4608" max="4608" width="3.5" style="90" customWidth="1"/>
    <col min="4609" max="4610" width="13" style="90" customWidth="1"/>
    <col min="4611" max="4617" width="11.25" style="90" customWidth="1"/>
    <col min="4618" max="4863" width="9" style="90"/>
    <col min="4864" max="4864" width="3.5" style="90" customWidth="1"/>
    <col min="4865" max="4866" width="13" style="90" customWidth="1"/>
    <col min="4867" max="4873" width="11.25" style="90" customWidth="1"/>
    <col min="4874" max="5119" width="9" style="90"/>
    <col min="5120" max="5120" width="3.5" style="90" customWidth="1"/>
    <col min="5121" max="5122" width="13" style="90" customWidth="1"/>
    <col min="5123" max="5129" width="11.25" style="90" customWidth="1"/>
    <col min="5130" max="5375" width="9" style="90"/>
    <col min="5376" max="5376" width="3.5" style="90" customWidth="1"/>
    <col min="5377" max="5378" width="13" style="90" customWidth="1"/>
    <col min="5379" max="5385" width="11.25" style="90" customWidth="1"/>
    <col min="5386" max="5631" width="9" style="90"/>
    <col min="5632" max="5632" width="3.5" style="90" customWidth="1"/>
    <col min="5633" max="5634" width="13" style="90" customWidth="1"/>
    <col min="5635" max="5641" width="11.25" style="90" customWidth="1"/>
    <col min="5642" max="5887" width="9" style="90"/>
    <col min="5888" max="5888" width="3.5" style="90" customWidth="1"/>
    <col min="5889" max="5890" width="13" style="90" customWidth="1"/>
    <col min="5891" max="5897" width="11.25" style="90" customWidth="1"/>
    <col min="5898" max="6143" width="9" style="90"/>
    <col min="6144" max="6144" width="3.5" style="90" customWidth="1"/>
    <col min="6145" max="6146" width="13" style="90" customWidth="1"/>
    <col min="6147" max="6153" width="11.25" style="90" customWidth="1"/>
    <col min="6154" max="6399" width="9" style="90"/>
    <col min="6400" max="6400" width="3.5" style="90" customWidth="1"/>
    <col min="6401" max="6402" width="13" style="90" customWidth="1"/>
    <col min="6403" max="6409" width="11.25" style="90" customWidth="1"/>
    <col min="6410" max="6655" width="9" style="90"/>
    <col min="6656" max="6656" width="3.5" style="90" customWidth="1"/>
    <col min="6657" max="6658" width="13" style="90" customWidth="1"/>
    <col min="6659" max="6665" width="11.25" style="90" customWidth="1"/>
    <col min="6666" max="6911" width="9" style="90"/>
    <col min="6912" max="6912" width="3.5" style="90" customWidth="1"/>
    <col min="6913" max="6914" width="13" style="90" customWidth="1"/>
    <col min="6915" max="6921" width="11.25" style="90" customWidth="1"/>
    <col min="6922" max="7167" width="9" style="90"/>
    <col min="7168" max="7168" width="3.5" style="90" customWidth="1"/>
    <col min="7169" max="7170" width="13" style="90" customWidth="1"/>
    <col min="7171" max="7177" width="11.25" style="90" customWidth="1"/>
    <col min="7178" max="7423" width="9" style="90"/>
    <col min="7424" max="7424" width="3.5" style="90" customWidth="1"/>
    <col min="7425" max="7426" width="13" style="90" customWidth="1"/>
    <col min="7427" max="7433" width="11.25" style="90" customWidth="1"/>
    <col min="7434" max="7679" width="9" style="90"/>
    <col min="7680" max="7680" width="3.5" style="90" customWidth="1"/>
    <col min="7681" max="7682" width="13" style="90" customWidth="1"/>
    <col min="7683" max="7689" width="11.25" style="90" customWidth="1"/>
    <col min="7690" max="7935" width="9" style="90"/>
    <col min="7936" max="7936" width="3.5" style="90" customWidth="1"/>
    <col min="7937" max="7938" width="13" style="90" customWidth="1"/>
    <col min="7939" max="7945" width="11.25" style="90" customWidth="1"/>
    <col min="7946" max="8191" width="9" style="90"/>
    <col min="8192" max="8192" width="3.5" style="90" customWidth="1"/>
    <col min="8193" max="8194" width="13" style="90" customWidth="1"/>
    <col min="8195" max="8201" width="11.25" style="90" customWidth="1"/>
    <col min="8202" max="8447" width="9" style="90"/>
    <col min="8448" max="8448" width="3.5" style="90" customWidth="1"/>
    <col min="8449" max="8450" width="13" style="90" customWidth="1"/>
    <col min="8451" max="8457" width="11.25" style="90" customWidth="1"/>
    <col min="8458" max="8703" width="9" style="90"/>
    <col min="8704" max="8704" width="3.5" style="90" customWidth="1"/>
    <col min="8705" max="8706" width="13" style="90" customWidth="1"/>
    <col min="8707" max="8713" width="11.25" style="90" customWidth="1"/>
    <col min="8714" max="8959" width="9" style="90"/>
    <col min="8960" max="8960" width="3.5" style="90" customWidth="1"/>
    <col min="8961" max="8962" width="13" style="90" customWidth="1"/>
    <col min="8963" max="8969" width="11.25" style="90" customWidth="1"/>
    <col min="8970" max="9215" width="9" style="90"/>
    <col min="9216" max="9216" width="3.5" style="90" customWidth="1"/>
    <col min="9217" max="9218" width="13" style="90" customWidth="1"/>
    <col min="9219" max="9225" width="11.25" style="90" customWidth="1"/>
    <col min="9226" max="9471" width="9" style="90"/>
    <col min="9472" max="9472" width="3.5" style="90" customWidth="1"/>
    <col min="9473" max="9474" width="13" style="90" customWidth="1"/>
    <col min="9475" max="9481" width="11.25" style="90" customWidth="1"/>
    <col min="9482" max="9727" width="9" style="90"/>
    <col min="9728" max="9728" width="3.5" style="90" customWidth="1"/>
    <col min="9729" max="9730" width="13" style="90" customWidth="1"/>
    <col min="9731" max="9737" width="11.25" style="90" customWidth="1"/>
    <col min="9738" max="9983" width="9" style="90"/>
    <col min="9984" max="9984" width="3.5" style="90" customWidth="1"/>
    <col min="9985" max="9986" width="13" style="90" customWidth="1"/>
    <col min="9987" max="9993" width="11.25" style="90" customWidth="1"/>
    <col min="9994" max="10239" width="9" style="90"/>
    <col min="10240" max="10240" width="3.5" style="90" customWidth="1"/>
    <col min="10241" max="10242" width="13" style="90" customWidth="1"/>
    <col min="10243" max="10249" width="11.25" style="90" customWidth="1"/>
    <col min="10250" max="10495" width="9" style="90"/>
    <col min="10496" max="10496" width="3.5" style="90" customWidth="1"/>
    <col min="10497" max="10498" width="13" style="90" customWidth="1"/>
    <col min="10499" max="10505" width="11.25" style="90" customWidth="1"/>
    <col min="10506" max="10751" width="9" style="90"/>
    <col min="10752" max="10752" width="3.5" style="90" customWidth="1"/>
    <col min="10753" max="10754" width="13" style="90" customWidth="1"/>
    <col min="10755" max="10761" width="11.25" style="90" customWidth="1"/>
    <col min="10762" max="11007" width="9" style="90"/>
    <col min="11008" max="11008" width="3.5" style="90" customWidth="1"/>
    <col min="11009" max="11010" width="13" style="90" customWidth="1"/>
    <col min="11011" max="11017" width="11.25" style="90" customWidth="1"/>
    <col min="11018" max="11263" width="9" style="90"/>
    <col min="11264" max="11264" width="3.5" style="90" customWidth="1"/>
    <col min="11265" max="11266" width="13" style="90" customWidth="1"/>
    <col min="11267" max="11273" width="11.25" style="90" customWidth="1"/>
    <col min="11274" max="11519" width="9" style="90"/>
    <col min="11520" max="11520" width="3.5" style="90" customWidth="1"/>
    <col min="11521" max="11522" width="13" style="90" customWidth="1"/>
    <col min="11523" max="11529" width="11.25" style="90" customWidth="1"/>
    <col min="11530" max="11775" width="9" style="90"/>
    <col min="11776" max="11776" width="3.5" style="90" customWidth="1"/>
    <col min="11777" max="11778" width="13" style="90" customWidth="1"/>
    <col min="11779" max="11785" width="11.25" style="90" customWidth="1"/>
    <col min="11786" max="12031" width="9" style="90"/>
    <col min="12032" max="12032" width="3.5" style="90" customWidth="1"/>
    <col min="12033" max="12034" width="13" style="90" customWidth="1"/>
    <col min="12035" max="12041" width="11.25" style="90" customWidth="1"/>
    <col min="12042" max="12287" width="9" style="90"/>
    <col min="12288" max="12288" width="3.5" style="90" customWidth="1"/>
    <col min="12289" max="12290" width="13" style="90" customWidth="1"/>
    <col min="12291" max="12297" width="11.25" style="90" customWidth="1"/>
    <col min="12298" max="12543" width="9" style="90"/>
    <col min="12544" max="12544" width="3.5" style="90" customWidth="1"/>
    <col min="12545" max="12546" width="13" style="90" customWidth="1"/>
    <col min="12547" max="12553" width="11.25" style="90" customWidth="1"/>
    <col min="12554" max="12799" width="9" style="90"/>
    <col min="12800" max="12800" width="3.5" style="90" customWidth="1"/>
    <col min="12801" max="12802" width="13" style="90" customWidth="1"/>
    <col min="12803" max="12809" width="11.25" style="90" customWidth="1"/>
    <col min="12810" max="13055" width="9" style="90"/>
    <col min="13056" max="13056" width="3.5" style="90" customWidth="1"/>
    <col min="13057" max="13058" width="13" style="90" customWidth="1"/>
    <col min="13059" max="13065" width="11.25" style="90" customWidth="1"/>
    <col min="13066" max="13311" width="9" style="90"/>
    <col min="13312" max="13312" width="3.5" style="90" customWidth="1"/>
    <col min="13313" max="13314" width="13" style="90" customWidth="1"/>
    <col min="13315" max="13321" width="11.25" style="90" customWidth="1"/>
    <col min="13322" max="13567" width="9" style="90"/>
    <col min="13568" max="13568" width="3.5" style="90" customWidth="1"/>
    <col min="13569" max="13570" width="13" style="90" customWidth="1"/>
    <col min="13571" max="13577" width="11.25" style="90" customWidth="1"/>
    <col min="13578" max="13823" width="9" style="90"/>
    <col min="13824" max="13824" width="3.5" style="90" customWidth="1"/>
    <col min="13825" max="13826" width="13" style="90" customWidth="1"/>
    <col min="13827" max="13833" width="11.25" style="90" customWidth="1"/>
    <col min="13834" max="14079" width="9" style="90"/>
    <col min="14080" max="14080" width="3.5" style="90" customWidth="1"/>
    <col min="14081" max="14082" width="13" style="90" customWidth="1"/>
    <col min="14083" max="14089" width="11.25" style="90" customWidth="1"/>
    <col min="14090" max="14335" width="9" style="90"/>
    <col min="14336" max="14336" width="3.5" style="90" customWidth="1"/>
    <col min="14337" max="14338" width="13" style="90" customWidth="1"/>
    <col min="14339" max="14345" width="11.25" style="90" customWidth="1"/>
    <col min="14346" max="14591" width="9" style="90"/>
    <col min="14592" max="14592" width="3.5" style="90" customWidth="1"/>
    <col min="14593" max="14594" width="13" style="90" customWidth="1"/>
    <col min="14595" max="14601" width="11.25" style="90" customWidth="1"/>
    <col min="14602" max="14847" width="9" style="90"/>
    <col min="14848" max="14848" width="3.5" style="90" customWidth="1"/>
    <col min="14849" max="14850" width="13" style="90" customWidth="1"/>
    <col min="14851" max="14857" width="11.25" style="90" customWidth="1"/>
    <col min="14858" max="15103" width="9" style="90"/>
    <col min="15104" max="15104" width="3.5" style="90" customWidth="1"/>
    <col min="15105" max="15106" width="13" style="90" customWidth="1"/>
    <col min="15107" max="15113" width="11.25" style="90" customWidth="1"/>
    <col min="15114" max="15359" width="9" style="90"/>
    <col min="15360" max="15360" width="3.5" style="90" customWidth="1"/>
    <col min="15361" max="15362" width="13" style="90" customWidth="1"/>
    <col min="15363" max="15369" width="11.25" style="90" customWidth="1"/>
    <col min="15370" max="15615" width="9" style="90"/>
    <col min="15616" max="15616" width="3.5" style="90" customWidth="1"/>
    <col min="15617" max="15618" width="13" style="90" customWidth="1"/>
    <col min="15619" max="15625" width="11.25" style="90" customWidth="1"/>
    <col min="15626" max="15871" width="9" style="90"/>
    <col min="15872" max="15872" width="3.5" style="90" customWidth="1"/>
    <col min="15873" max="15874" width="13" style="90" customWidth="1"/>
    <col min="15875" max="15881" width="11.25" style="90" customWidth="1"/>
    <col min="15882" max="16127" width="9" style="90"/>
    <col min="16128" max="16128" width="3.5" style="90" customWidth="1"/>
    <col min="16129" max="16130" width="13" style="90" customWidth="1"/>
    <col min="16131" max="16137" width="11.25" style="90" customWidth="1"/>
    <col min="16138" max="16384" width="9" style="90"/>
  </cols>
  <sheetData>
    <row r="1" spans="1:8" x14ac:dyDescent="0.15">
      <c r="A1" s="90" t="s">
        <v>239</v>
      </c>
      <c r="G1" s="153" t="s">
        <v>240</v>
      </c>
    </row>
    <row r="2" spans="1:8" ht="13.5" customHeight="1" x14ac:dyDescent="0.15">
      <c r="A2" s="332" t="s">
        <v>241</v>
      </c>
      <c r="B2" s="334"/>
      <c r="C2" s="86" t="s">
        <v>242</v>
      </c>
      <c r="D2" s="86" t="s">
        <v>243</v>
      </c>
      <c r="E2" s="86" t="s">
        <v>244</v>
      </c>
      <c r="F2" s="86" t="s">
        <v>245</v>
      </c>
      <c r="G2" s="86" t="s">
        <v>246</v>
      </c>
    </row>
    <row r="3" spans="1:8" x14ac:dyDescent="0.15">
      <c r="A3" s="63" t="s">
        <v>247</v>
      </c>
      <c r="B3" s="154" t="s">
        <v>248</v>
      </c>
      <c r="C3" s="1">
        <v>307</v>
      </c>
      <c r="D3" s="47">
        <v>306</v>
      </c>
      <c r="E3" s="47">
        <v>305</v>
      </c>
      <c r="F3" s="47">
        <v>306</v>
      </c>
      <c r="G3" s="91">
        <v>307</v>
      </c>
    </row>
    <row r="4" spans="1:8" x14ac:dyDescent="0.15">
      <c r="A4" s="294" t="s">
        <v>249</v>
      </c>
      <c r="B4" s="5" t="s">
        <v>250</v>
      </c>
      <c r="C4" s="18">
        <v>153</v>
      </c>
      <c r="D4" s="18">
        <v>198</v>
      </c>
      <c r="E4" s="18">
        <v>161</v>
      </c>
      <c r="F4" s="18">
        <v>130</v>
      </c>
      <c r="G4" s="155">
        <v>120</v>
      </c>
    </row>
    <row r="5" spans="1:8" x14ac:dyDescent="0.15">
      <c r="A5" s="296"/>
      <c r="B5" s="28" t="s">
        <v>251</v>
      </c>
      <c r="C5" s="18">
        <v>49.8</v>
      </c>
      <c r="D5" s="18">
        <v>64.7</v>
      </c>
      <c r="E5" s="18">
        <v>54.6</v>
      </c>
      <c r="F5" s="18">
        <v>48.1</v>
      </c>
      <c r="G5" s="155">
        <v>40.4</v>
      </c>
    </row>
    <row r="6" spans="1:8" x14ac:dyDescent="0.15">
      <c r="A6" s="294" t="s">
        <v>252</v>
      </c>
      <c r="B6" s="5" t="s">
        <v>250</v>
      </c>
      <c r="C6" s="18">
        <v>222</v>
      </c>
      <c r="D6" s="18">
        <v>261</v>
      </c>
      <c r="E6" s="18">
        <v>254</v>
      </c>
      <c r="F6" s="18">
        <v>209</v>
      </c>
      <c r="G6" s="155">
        <v>206</v>
      </c>
    </row>
    <row r="7" spans="1:8" x14ac:dyDescent="0.15">
      <c r="A7" s="296"/>
      <c r="B7" s="28" t="s">
        <v>251</v>
      </c>
      <c r="C7" s="18">
        <v>72.3</v>
      </c>
      <c r="D7" s="18">
        <v>85.3</v>
      </c>
      <c r="E7" s="18">
        <v>83.3</v>
      </c>
      <c r="F7" s="18">
        <v>68.3</v>
      </c>
      <c r="G7" s="155">
        <v>67.099999999999994</v>
      </c>
    </row>
    <row r="8" spans="1:8" x14ac:dyDescent="0.15">
      <c r="A8" s="294" t="s">
        <v>253</v>
      </c>
      <c r="B8" s="5" t="s">
        <v>250</v>
      </c>
      <c r="C8" s="18">
        <v>193</v>
      </c>
      <c r="D8" s="18">
        <v>205</v>
      </c>
      <c r="E8" s="18">
        <v>207</v>
      </c>
      <c r="F8" s="18">
        <v>188</v>
      </c>
      <c r="G8" s="155">
        <v>185</v>
      </c>
    </row>
    <row r="9" spans="1:8" x14ac:dyDescent="0.15">
      <c r="A9" s="296"/>
      <c r="B9" s="28" t="s">
        <v>251</v>
      </c>
      <c r="C9" s="18">
        <v>62.9</v>
      </c>
      <c r="D9" s="18">
        <v>67</v>
      </c>
      <c r="E9" s="18">
        <v>67.900000000000006</v>
      </c>
      <c r="F9" s="18">
        <v>61.4</v>
      </c>
      <c r="G9" s="155">
        <v>60.3</v>
      </c>
    </row>
    <row r="10" spans="1:8" x14ac:dyDescent="0.15">
      <c r="A10" s="294" t="s">
        <v>254</v>
      </c>
      <c r="B10" s="5" t="s">
        <v>250</v>
      </c>
      <c r="C10" s="18">
        <v>110</v>
      </c>
      <c r="D10" s="18">
        <v>137</v>
      </c>
      <c r="E10" s="18">
        <v>123</v>
      </c>
      <c r="F10" s="18">
        <v>144</v>
      </c>
      <c r="G10" s="155">
        <v>136</v>
      </c>
    </row>
    <row r="11" spans="1:8" x14ac:dyDescent="0.15">
      <c r="A11" s="296"/>
      <c r="B11" s="28" t="s">
        <v>251</v>
      </c>
      <c r="C11" s="18">
        <v>35.799999999999997</v>
      </c>
      <c r="D11" s="18">
        <v>44.8</v>
      </c>
      <c r="E11" s="18">
        <v>40.299999999999997</v>
      </c>
      <c r="F11" s="18">
        <v>47.1</v>
      </c>
      <c r="G11" s="155">
        <v>44.3</v>
      </c>
    </row>
    <row r="12" spans="1:8" x14ac:dyDescent="0.15">
      <c r="A12" s="294" t="s">
        <v>255</v>
      </c>
      <c r="B12" s="5" t="s">
        <v>250</v>
      </c>
      <c r="C12" s="18">
        <v>122</v>
      </c>
      <c r="D12" s="18">
        <v>134</v>
      </c>
      <c r="E12" s="18">
        <v>125</v>
      </c>
      <c r="F12" s="18">
        <v>134</v>
      </c>
      <c r="G12" s="155">
        <v>147</v>
      </c>
    </row>
    <row r="13" spans="1:8" x14ac:dyDescent="0.15">
      <c r="A13" s="296"/>
      <c r="B13" s="28" t="s">
        <v>251</v>
      </c>
      <c r="C13" s="156">
        <v>39.700000000000003</v>
      </c>
      <c r="D13" s="156">
        <v>43.8</v>
      </c>
      <c r="E13" s="156">
        <v>41</v>
      </c>
      <c r="F13" s="156">
        <v>43.8</v>
      </c>
      <c r="G13" s="157">
        <v>47.9</v>
      </c>
    </row>
    <row r="14" spans="1:8" x14ac:dyDescent="0.15">
      <c r="A14" s="90" t="s">
        <v>256</v>
      </c>
      <c r="G14" s="134"/>
      <c r="H14" s="134"/>
    </row>
    <row r="16" spans="1:8" x14ac:dyDescent="0.15">
      <c r="A16" s="90" t="s">
        <v>257</v>
      </c>
      <c r="F16" s="158"/>
      <c r="G16" s="272" t="s">
        <v>240</v>
      </c>
      <c r="H16" s="134"/>
    </row>
    <row r="17" spans="1:7" ht="13.5" customHeight="1" x14ac:dyDescent="0.15">
      <c r="A17" s="332" t="s">
        <v>241</v>
      </c>
      <c r="B17" s="334"/>
      <c r="C17" s="86" t="s">
        <v>242</v>
      </c>
      <c r="D17" s="86" t="s">
        <v>243</v>
      </c>
      <c r="E17" s="86" t="s">
        <v>244</v>
      </c>
      <c r="F17" s="86" t="s">
        <v>245</v>
      </c>
      <c r="G17" s="86" t="s">
        <v>246</v>
      </c>
    </row>
    <row r="18" spans="1:7" x14ac:dyDescent="0.15">
      <c r="A18" s="63" t="s">
        <v>247</v>
      </c>
      <c r="B18" s="154" t="s">
        <v>248</v>
      </c>
      <c r="C18" s="1">
        <v>308</v>
      </c>
      <c r="D18" s="47">
        <v>307</v>
      </c>
      <c r="E18" s="47">
        <v>305</v>
      </c>
      <c r="F18" s="47">
        <v>306</v>
      </c>
      <c r="G18" s="91">
        <v>304</v>
      </c>
    </row>
    <row r="19" spans="1:7" x14ac:dyDescent="0.15">
      <c r="A19" s="294" t="s">
        <v>249</v>
      </c>
      <c r="B19" s="17" t="s">
        <v>250</v>
      </c>
      <c r="C19" s="49" t="s">
        <v>458</v>
      </c>
      <c r="D19" s="18" t="s">
        <v>258</v>
      </c>
      <c r="E19" s="159">
        <v>148</v>
      </c>
      <c r="F19" s="159">
        <v>142</v>
      </c>
      <c r="G19" s="155">
        <v>156</v>
      </c>
    </row>
    <row r="20" spans="1:7" x14ac:dyDescent="0.15">
      <c r="A20" s="296"/>
      <c r="B20" s="28" t="s">
        <v>251</v>
      </c>
      <c r="C20" s="49" t="s">
        <v>459</v>
      </c>
      <c r="D20" s="18" t="s">
        <v>259</v>
      </c>
      <c r="E20" s="159">
        <v>53.6</v>
      </c>
      <c r="F20" s="159">
        <v>49.7</v>
      </c>
      <c r="G20" s="160">
        <v>51.3</v>
      </c>
    </row>
    <row r="21" spans="1:7" x14ac:dyDescent="0.15">
      <c r="A21" s="294" t="s">
        <v>252</v>
      </c>
      <c r="B21" s="5" t="s">
        <v>250</v>
      </c>
      <c r="C21" s="49" t="s">
        <v>460</v>
      </c>
      <c r="D21" s="18" t="s">
        <v>260</v>
      </c>
      <c r="E21" s="159">
        <v>226</v>
      </c>
      <c r="F21" s="159">
        <v>200</v>
      </c>
      <c r="G21" s="155">
        <v>193</v>
      </c>
    </row>
    <row r="22" spans="1:7" x14ac:dyDescent="0.15">
      <c r="A22" s="296"/>
      <c r="B22" s="28" t="s">
        <v>251</v>
      </c>
      <c r="C22" s="49" t="s">
        <v>461</v>
      </c>
      <c r="D22" s="18" t="s">
        <v>261</v>
      </c>
      <c r="E22" s="159">
        <v>75.599999999999994</v>
      </c>
      <c r="F22" s="159">
        <v>67.099999999999994</v>
      </c>
      <c r="G22" s="155">
        <v>63.5</v>
      </c>
    </row>
    <row r="23" spans="1:7" x14ac:dyDescent="0.15">
      <c r="A23" s="294" t="s">
        <v>262</v>
      </c>
      <c r="B23" s="5" t="s">
        <v>250</v>
      </c>
      <c r="C23" s="49" t="s">
        <v>462</v>
      </c>
      <c r="D23" s="18" t="s">
        <v>263</v>
      </c>
      <c r="E23" s="159">
        <v>180</v>
      </c>
      <c r="F23" s="159">
        <v>180</v>
      </c>
      <c r="G23" s="155">
        <v>161</v>
      </c>
    </row>
    <row r="24" spans="1:7" x14ac:dyDescent="0.15">
      <c r="A24" s="296"/>
      <c r="B24" s="28" t="s">
        <v>251</v>
      </c>
      <c r="C24" s="49" t="s">
        <v>463</v>
      </c>
      <c r="D24" s="18" t="s">
        <v>264</v>
      </c>
      <c r="E24" s="159">
        <v>60.2</v>
      </c>
      <c r="F24" s="159">
        <v>60.2</v>
      </c>
      <c r="G24" s="160">
        <v>53</v>
      </c>
    </row>
    <row r="25" spans="1:7" x14ac:dyDescent="0.15">
      <c r="A25" s="294" t="s">
        <v>265</v>
      </c>
      <c r="B25" s="5" t="s">
        <v>250</v>
      </c>
      <c r="C25" s="49" t="s">
        <v>464</v>
      </c>
      <c r="D25" s="18" t="s">
        <v>266</v>
      </c>
      <c r="E25" s="159">
        <v>135</v>
      </c>
      <c r="F25" s="159">
        <v>136</v>
      </c>
      <c r="G25" s="155">
        <v>135</v>
      </c>
    </row>
    <row r="26" spans="1:7" x14ac:dyDescent="0.15">
      <c r="A26" s="296"/>
      <c r="B26" s="28" t="s">
        <v>251</v>
      </c>
      <c r="C26" s="49" t="s">
        <v>465</v>
      </c>
      <c r="D26" s="18" t="s">
        <v>267</v>
      </c>
      <c r="E26" s="159">
        <v>45.2</v>
      </c>
      <c r="F26" s="159">
        <v>45.5</v>
      </c>
      <c r="G26" s="155">
        <v>44.4</v>
      </c>
    </row>
    <row r="27" spans="1:7" x14ac:dyDescent="0.15">
      <c r="A27" s="294" t="s">
        <v>268</v>
      </c>
      <c r="B27" s="5" t="s">
        <v>250</v>
      </c>
      <c r="C27" s="49" t="s">
        <v>466</v>
      </c>
      <c r="D27" s="18" t="s">
        <v>269</v>
      </c>
      <c r="E27" s="159">
        <v>181</v>
      </c>
      <c r="F27" s="159">
        <v>171</v>
      </c>
      <c r="G27" s="155">
        <v>135</v>
      </c>
    </row>
    <row r="28" spans="1:7" x14ac:dyDescent="0.15">
      <c r="A28" s="296"/>
      <c r="B28" s="28" t="s">
        <v>251</v>
      </c>
      <c r="C28" s="49" t="s">
        <v>467</v>
      </c>
      <c r="D28" s="18" t="s">
        <v>270</v>
      </c>
      <c r="E28" s="159">
        <v>60.3</v>
      </c>
      <c r="F28" s="159">
        <v>57.2</v>
      </c>
      <c r="G28" s="155">
        <v>44.4</v>
      </c>
    </row>
    <row r="29" spans="1:7" x14ac:dyDescent="0.15">
      <c r="A29" s="294" t="s">
        <v>271</v>
      </c>
      <c r="B29" s="5" t="s">
        <v>250</v>
      </c>
      <c r="C29" s="49" t="s">
        <v>468</v>
      </c>
      <c r="D29" s="18" t="s">
        <v>272</v>
      </c>
      <c r="E29" s="159">
        <v>150</v>
      </c>
      <c r="F29" s="159">
        <v>171</v>
      </c>
      <c r="G29" s="155">
        <v>182</v>
      </c>
    </row>
    <row r="30" spans="1:7" x14ac:dyDescent="0.15">
      <c r="A30" s="296"/>
      <c r="B30" s="28" t="s">
        <v>251</v>
      </c>
      <c r="C30" s="49" t="s">
        <v>469</v>
      </c>
      <c r="D30" s="18" t="s">
        <v>273</v>
      </c>
      <c r="E30" s="159">
        <v>50</v>
      </c>
      <c r="F30" s="159">
        <v>55.9</v>
      </c>
      <c r="G30" s="155">
        <v>59.9</v>
      </c>
    </row>
    <row r="31" spans="1:7" x14ac:dyDescent="0.15">
      <c r="A31" s="294" t="s">
        <v>274</v>
      </c>
      <c r="B31" s="5" t="s">
        <v>250</v>
      </c>
      <c r="C31" s="273" t="s">
        <v>479</v>
      </c>
      <c r="D31" s="159" t="s">
        <v>129</v>
      </c>
      <c r="E31" s="159" t="s">
        <v>129</v>
      </c>
      <c r="F31" s="159">
        <v>54</v>
      </c>
      <c r="G31" s="155">
        <v>95</v>
      </c>
    </row>
    <row r="32" spans="1:7" x14ac:dyDescent="0.15">
      <c r="A32" s="296"/>
      <c r="B32" s="28" t="s">
        <v>251</v>
      </c>
      <c r="C32" s="161" t="s">
        <v>129</v>
      </c>
      <c r="D32" s="162" t="s">
        <v>129</v>
      </c>
      <c r="E32" s="162" t="s">
        <v>129</v>
      </c>
      <c r="F32" s="162">
        <v>24.3</v>
      </c>
      <c r="G32" s="157">
        <v>31.3</v>
      </c>
    </row>
    <row r="33" spans="1:8" x14ac:dyDescent="0.15">
      <c r="A33" s="90" t="s">
        <v>275</v>
      </c>
      <c r="G33" s="134"/>
    </row>
    <row r="35" spans="1:8" x14ac:dyDescent="0.15">
      <c r="A35" s="163" t="s">
        <v>276</v>
      </c>
      <c r="C35" s="196"/>
      <c r="D35" s="24"/>
      <c r="F35" s="24" t="s">
        <v>277</v>
      </c>
    </row>
    <row r="36" spans="1:8" s="135" customFormat="1" ht="13.5" customHeight="1" x14ac:dyDescent="0.15">
      <c r="A36" s="137" t="s">
        <v>111</v>
      </c>
      <c r="B36" s="137" t="s">
        <v>242</v>
      </c>
      <c r="C36" s="137" t="s">
        <v>243</v>
      </c>
      <c r="D36" s="137" t="s">
        <v>244</v>
      </c>
      <c r="E36" s="137" t="s">
        <v>245</v>
      </c>
      <c r="F36" s="137" t="s">
        <v>278</v>
      </c>
    </row>
    <row r="37" spans="1:8" x14ac:dyDescent="0.15">
      <c r="A37" s="164" t="s">
        <v>279</v>
      </c>
      <c r="B37" s="165">
        <v>154463</v>
      </c>
      <c r="C37" s="165">
        <v>154911</v>
      </c>
      <c r="D37" s="165">
        <v>145370</v>
      </c>
      <c r="E37" s="165">
        <v>153845</v>
      </c>
      <c r="F37" s="166">
        <v>152184</v>
      </c>
    </row>
    <row r="38" spans="1:8" x14ac:dyDescent="0.15">
      <c r="A38" s="47" t="s">
        <v>280</v>
      </c>
      <c r="F38" s="134"/>
      <c r="G38" s="134"/>
      <c r="H38" s="134"/>
    </row>
    <row r="39" spans="1:8" x14ac:dyDescent="0.15">
      <c r="F39" s="134"/>
      <c r="G39" s="134"/>
      <c r="H39" s="134"/>
    </row>
    <row r="40" spans="1:8" x14ac:dyDescent="0.15">
      <c r="A40" s="134" t="s">
        <v>281</v>
      </c>
      <c r="B40" s="24"/>
      <c r="C40" s="24"/>
      <c r="E40" s="123"/>
      <c r="F40" s="24" t="s">
        <v>277</v>
      </c>
      <c r="H40" s="24"/>
    </row>
    <row r="41" spans="1:8" ht="13.5" customHeight="1" x14ac:dyDescent="0.15">
      <c r="A41" s="137" t="s">
        <v>111</v>
      </c>
      <c r="B41" s="137" t="s">
        <v>242</v>
      </c>
      <c r="C41" s="137" t="s">
        <v>243</v>
      </c>
      <c r="D41" s="137" t="s">
        <v>244</v>
      </c>
      <c r="E41" s="137" t="s">
        <v>245</v>
      </c>
      <c r="F41" s="137" t="s">
        <v>278</v>
      </c>
    </row>
    <row r="42" spans="1:8" x14ac:dyDescent="0.15">
      <c r="A42" s="164" t="s">
        <v>279</v>
      </c>
      <c r="B42" s="165">
        <v>138167</v>
      </c>
      <c r="C42" s="165">
        <v>150032</v>
      </c>
      <c r="D42" s="165">
        <v>142566</v>
      </c>
      <c r="E42" s="165">
        <v>133615</v>
      </c>
      <c r="F42" s="166">
        <v>126194</v>
      </c>
    </row>
    <row r="43" spans="1:8" x14ac:dyDescent="0.15">
      <c r="A43" s="90" t="s">
        <v>282</v>
      </c>
      <c r="F43" s="134"/>
      <c r="G43" s="134"/>
      <c r="H43" s="134"/>
    </row>
    <row r="44" spans="1:8" x14ac:dyDescent="0.15">
      <c r="F44" s="134"/>
      <c r="G44" s="134"/>
      <c r="H44" s="134"/>
    </row>
    <row r="45" spans="1:8" x14ac:dyDescent="0.15">
      <c r="A45" s="134" t="s">
        <v>283</v>
      </c>
      <c r="C45" s="24"/>
      <c r="E45" s="123"/>
      <c r="F45" s="24" t="s">
        <v>277</v>
      </c>
      <c r="H45" s="24"/>
    </row>
    <row r="46" spans="1:8" s="135" customFormat="1" ht="13.5" customHeight="1" x14ac:dyDescent="0.15">
      <c r="A46" s="137" t="s">
        <v>111</v>
      </c>
      <c r="B46" s="137" t="s">
        <v>242</v>
      </c>
      <c r="C46" s="137" t="s">
        <v>243</v>
      </c>
      <c r="D46" s="167" t="s">
        <v>244</v>
      </c>
      <c r="E46" s="137" t="s">
        <v>245</v>
      </c>
      <c r="F46" s="137" t="s">
        <v>278</v>
      </c>
    </row>
    <row r="47" spans="1:8" x14ac:dyDescent="0.15">
      <c r="A47" s="164" t="s">
        <v>279</v>
      </c>
      <c r="B47" s="165">
        <v>7410</v>
      </c>
      <c r="C47" s="165">
        <v>7135</v>
      </c>
      <c r="D47" s="165">
        <v>8725</v>
      </c>
      <c r="E47" s="165">
        <v>3389</v>
      </c>
      <c r="F47" s="166">
        <v>1570</v>
      </c>
    </row>
    <row r="48" spans="1:8" x14ac:dyDescent="0.15">
      <c r="A48" s="90" t="s">
        <v>284</v>
      </c>
      <c r="F48" s="134"/>
      <c r="G48" s="134"/>
      <c r="H48" s="134"/>
    </row>
    <row r="49" spans="1:9" x14ac:dyDescent="0.15">
      <c r="F49" s="134"/>
      <c r="G49" s="134"/>
      <c r="H49" s="134"/>
    </row>
    <row r="50" spans="1:9" x14ac:dyDescent="0.15">
      <c r="A50" s="122" t="s">
        <v>285</v>
      </c>
      <c r="C50" s="123"/>
      <c r="E50" s="123"/>
      <c r="F50" s="24" t="s">
        <v>277</v>
      </c>
      <c r="H50" s="24"/>
    </row>
    <row r="51" spans="1:9" s="135" customFormat="1" ht="13.5" customHeight="1" x14ac:dyDescent="0.15">
      <c r="A51" s="137" t="s">
        <v>111</v>
      </c>
      <c r="B51" s="137" t="s">
        <v>242</v>
      </c>
      <c r="C51" s="137" t="s">
        <v>243</v>
      </c>
      <c r="D51" s="167" t="s">
        <v>244</v>
      </c>
      <c r="E51" s="137" t="s">
        <v>245</v>
      </c>
      <c r="F51" s="137" t="s">
        <v>278</v>
      </c>
    </row>
    <row r="52" spans="1:9" x14ac:dyDescent="0.15">
      <c r="A52" s="164" t="s">
        <v>279</v>
      </c>
      <c r="B52" s="165">
        <v>62115</v>
      </c>
      <c r="C52" s="165">
        <v>57371</v>
      </c>
      <c r="D52" s="165">
        <v>58716</v>
      </c>
      <c r="E52" s="165">
        <v>56121</v>
      </c>
      <c r="F52" s="166">
        <v>53803</v>
      </c>
    </row>
    <row r="53" spans="1:9" x14ac:dyDescent="0.15">
      <c r="A53" s="47" t="s">
        <v>286</v>
      </c>
      <c r="B53" s="101"/>
      <c r="C53" s="101"/>
      <c r="D53" s="101"/>
      <c r="E53" s="101"/>
      <c r="F53" s="101"/>
      <c r="G53" s="101"/>
      <c r="H53" s="101"/>
    </row>
    <row r="54" spans="1:9" x14ac:dyDescent="0.15">
      <c r="F54" s="134"/>
      <c r="G54" s="134"/>
      <c r="H54" s="134"/>
    </row>
    <row r="55" spans="1:9" x14ac:dyDescent="0.15">
      <c r="A55" s="122" t="s">
        <v>287</v>
      </c>
      <c r="C55" s="24"/>
      <c r="E55" s="123"/>
      <c r="F55" s="24" t="s">
        <v>277</v>
      </c>
      <c r="H55" s="24"/>
    </row>
    <row r="56" spans="1:9" s="135" customFormat="1" ht="13.5" customHeight="1" x14ac:dyDescent="0.15">
      <c r="A56" s="137" t="s">
        <v>111</v>
      </c>
      <c r="B56" s="137" t="s">
        <v>242</v>
      </c>
      <c r="C56" s="137" t="s">
        <v>243</v>
      </c>
      <c r="D56" s="167" t="s">
        <v>244</v>
      </c>
      <c r="E56" s="137" t="s">
        <v>245</v>
      </c>
      <c r="F56" s="137" t="s">
        <v>278</v>
      </c>
    </row>
    <row r="57" spans="1:9" x14ac:dyDescent="0.15">
      <c r="A57" s="164" t="s">
        <v>279</v>
      </c>
      <c r="B57" s="165">
        <v>89031</v>
      </c>
      <c r="C57" s="165">
        <v>89371</v>
      </c>
      <c r="D57" s="165">
        <v>90921</v>
      </c>
      <c r="E57" s="165">
        <v>85393</v>
      </c>
      <c r="F57" s="166">
        <v>75270</v>
      </c>
    </row>
    <row r="58" spans="1:9" x14ac:dyDescent="0.15">
      <c r="A58" s="47" t="s">
        <v>286</v>
      </c>
      <c r="B58" s="196"/>
      <c r="C58" s="196"/>
      <c r="F58" s="134"/>
      <c r="G58" s="134"/>
      <c r="H58" s="134"/>
    </row>
    <row r="59" spans="1:9" x14ac:dyDescent="0.15">
      <c r="I59" s="134"/>
    </row>
    <row r="60" spans="1:9" x14ac:dyDescent="0.15">
      <c r="E60" s="134"/>
      <c r="F60" s="134"/>
      <c r="G60" s="134"/>
      <c r="H60" s="134"/>
      <c r="I60" s="134"/>
    </row>
    <row r="61" spans="1:9" x14ac:dyDescent="0.15">
      <c r="E61" s="196"/>
      <c r="F61" s="196"/>
      <c r="G61" s="196"/>
      <c r="H61" s="196"/>
      <c r="I61" s="134"/>
    </row>
    <row r="62" spans="1:9" x14ac:dyDescent="0.15">
      <c r="C62" s="55"/>
      <c r="D62" s="55"/>
      <c r="E62" s="101"/>
      <c r="F62" s="101"/>
      <c r="G62" s="101"/>
      <c r="H62" s="101"/>
      <c r="I62" s="134"/>
    </row>
    <row r="63" spans="1:9" x14ac:dyDescent="0.15">
      <c r="A63" s="134"/>
      <c r="B63" s="134"/>
      <c r="C63" s="134"/>
      <c r="D63" s="134"/>
      <c r="E63" s="134"/>
      <c r="F63" s="134"/>
      <c r="G63" s="134"/>
      <c r="H63" s="134"/>
    </row>
  </sheetData>
  <mergeCells count="14">
    <mergeCell ref="A29:A30"/>
    <mergeCell ref="A31:A32"/>
    <mergeCell ref="A17:B17"/>
    <mergeCell ref="A19:A20"/>
    <mergeCell ref="A21:A22"/>
    <mergeCell ref="A23:A24"/>
    <mergeCell ref="A25:A26"/>
    <mergeCell ref="A27:A28"/>
    <mergeCell ref="A12:A13"/>
    <mergeCell ref="A2:B2"/>
    <mergeCell ref="A4:A5"/>
    <mergeCell ref="A6:A7"/>
    <mergeCell ref="A8:A9"/>
    <mergeCell ref="A10:A11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view="pageBreakPreview" zoomScale="115" zoomScaleNormal="100" zoomScaleSheetLayoutView="115" workbookViewId="0">
      <selection activeCell="B27" sqref="B27:B29"/>
    </sheetView>
  </sheetViews>
  <sheetFormatPr defaultRowHeight="13.5" x14ac:dyDescent="0.15"/>
  <cols>
    <col min="1" max="1" width="32.625" style="90" bestFit="1" customWidth="1"/>
    <col min="2" max="6" width="11.25" style="90" customWidth="1"/>
    <col min="7" max="7" width="7.625" style="90" customWidth="1"/>
    <col min="8" max="8" width="8.5" style="90" bestFit="1" customWidth="1"/>
    <col min="9" max="254" width="9" style="90"/>
    <col min="255" max="255" width="3" style="90" customWidth="1"/>
    <col min="256" max="256" width="13" style="90" customWidth="1"/>
    <col min="257" max="262" width="11.25" style="90" customWidth="1"/>
    <col min="263" max="263" width="7.625" style="90" customWidth="1"/>
    <col min="264" max="264" width="8.5" style="90" bestFit="1" customWidth="1"/>
    <col min="265" max="510" width="9" style="90"/>
    <col min="511" max="511" width="3" style="90" customWidth="1"/>
    <col min="512" max="512" width="13" style="90" customWidth="1"/>
    <col min="513" max="518" width="11.25" style="90" customWidth="1"/>
    <col min="519" max="519" width="7.625" style="90" customWidth="1"/>
    <col min="520" max="520" width="8.5" style="90" bestFit="1" customWidth="1"/>
    <col min="521" max="766" width="9" style="90"/>
    <col min="767" max="767" width="3" style="90" customWidth="1"/>
    <col min="768" max="768" width="13" style="90" customWidth="1"/>
    <col min="769" max="774" width="11.25" style="90" customWidth="1"/>
    <col min="775" max="775" width="7.625" style="90" customWidth="1"/>
    <col min="776" max="776" width="8.5" style="90" bestFit="1" customWidth="1"/>
    <col min="777" max="1022" width="9" style="90"/>
    <col min="1023" max="1023" width="3" style="90" customWidth="1"/>
    <col min="1024" max="1024" width="13" style="90" customWidth="1"/>
    <col min="1025" max="1030" width="11.25" style="90" customWidth="1"/>
    <col min="1031" max="1031" width="7.625" style="90" customWidth="1"/>
    <col min="1032" max="1032" width="8.5" style="90" bestFit="1" customWidth="1"/>
    <col min="1033" max="1278" width="9" style="90"/>
    <col min="1279" max="1279" width="3" style="90" customWidth="1"/>
    <col min="1280" max="1280" width="13" style="90" customWidth="1"/>
    <col min="1281" max="1286" width="11.25" style="90" customWidth="1"/>
    <col min="1287" max="1287" width="7.625" style="90" customWidth="1"/>
    <col min="1288" max="1288" width="8.5" style="90" bestFit="1" customWidth="1"/>
    <col min="1289" max="1534" width="9" style="90"/>
    <col min="1535" max="1535" width="3" style="90" customWidth="1"/>
    <col min="1536" max="1536" width="13" style="90" customWidth="1"/>
    <col min="1537" max="1542" width="11.25" style="90" customWidth="1"/>
    <col min="1543" max="1543" width="7.625" style="90" customWidth="1"/>
    <col min="1544" max="1544" width="8.5" style="90" bestFit="1" customWidth="1"/>
    <col min="1545" max="1790" width="9" style="90"/>
    <col min="1791" max="1791" width="3" style="90" customWidth="1"/>
    <col min="1792" max="1792" width="13" style="90" customWidth="1"/>
    <col min="1793" max="1798" width="11.25" style="90" customWidth="1"/>
    <col min="1799" max="1799" width="7.625" style="90" customWidth="1"/>
    <col min="1800" max="1800" width="8.5" style="90" bestFit="1" customWidth="1"/>
    <col min="1801" max="2046" width="9" style="90"/>
    <col min="2047" max="2047" width="3" style="90" customWidth="1"/>
    <col min="2048" max="2048" width="13" style="90" customWidth="1"/>
    <col min="2049" max="2054" width="11.25" style="90" customWidth="1"/>
    <col min="2055" max="2055" width="7.625" style="90" customWidth="1"/>
    <col min="2056" max="2056" width="8.5" style="90" bestFit="1" customWidth="1"/>
    <col min="2057" max="2302" width="9" style="90"/>
    <col min="2303" max="2303" width="3" style="90" customWidth="1"/>
    <col min="2304" max="2304" width="13" style="90" customWidth="1"/>
    <col min="2305" max="2310" width="11.25" style="90" customWidth="1"/>
    <col min="2311" max="2311" width="7.625" style="90" customWidth="1"/>
    <col min="2312" max="2312" width="8.5" style="90" bestFit="1" customWidth="1"/>
    <col min="2313" max="2558" width="9" style="90"/>
    <col min="2559" max="2559" width="3" style="90" customWidth="1"/>
    <col min="2560" max="2560" width="13" style="90" customWidth="1"/>
    <col min="2561" max="2566" width="11.25" style="90" customWidth="1"/>
    <col min="2567" max="2567" width="7.625" style="90" customWidth="1"/>
    <col min="2568" max="2568" width="8.5" style="90" bestFit="1" customWidth="1"/>
    <col min="2569" max="2814" width="9" style="90"/>
    <col min="2815" max="2815" width="3" style="90" customWidth="1"/>
    <col min="2816" max="2816" width="13" style="90" customWidth="1"/>
    <col min="2817" max="2822" width="11.25" style="90" customWidth="1"/>
    <col min="2823" max="2823" width="7.625" style="90" customWidth="1"/>
    <col min="2824" max="2824" width="8.5" style="90" bestFit="1" customWidth="1"/>
    <col min="2825" max="3070" width="9" style="90"/>
    <col min="3071" max="3071" width="3" style="90" customWidth="1"/>
    <col min="3072" max="3072" width="13" style="90" customWidth="1"/>
    <col min="3073" max="3078" width="11.25" style="90" customWidth="1"/>
    <col min="3079" max="3079" width="7.625" style="90" customWidth="1"/>
    <col min="3080" max="3080" width="8.5" style="90" bestFit="1" customWidth="1"/>
    <col min="3081" max="3326" width="9" style="90"/>
    <col min="3327" max="3327" width="3" style="90" customWidth="1"/>
    <col min="3328" max="3328" width="13" style="90" customWidth="1"/>
    <col min="3329" max="3334" width="11.25" style="90" customWidth="1"/>
    <col min="3335" max="3335" width="7.625" style="90" customWidth="1"/>
    <col min="3336" max="3336" width="8.5" style="90" bestFit="1" customWidth="1"/>
    <col min="3337" max="3582" width="9" style="90"/>
    <col min="3583" max="3583" width="3" style="90" customWidth="1"/>
    <col min="3584" max="3584" width="13" style="90" customWidth="1"/>
    <col min="3585" max="3590" width="11.25" style="90" customWidth="1"/>
    <col min="3591" max="3591" width="7.625" style="90" customWidth="1"/>
    <col min="3592" max="3592" width="8.5" style="90" bestFit="1" customWidth="1"/>
    <col min="3593" max="3838" width="9" style="90"/>
    <col min="3839" max="3839" width="3" style="90" customWidth="1"/>
    <col min="3840" max="3840" width="13" style="90" customWidth="1"/>
    <col min="3841" max="3846" width="11.25" style="90" customWidth="1"/>
    <col min="3847" max="3847" width="7.625" style="90" customWidth="1"/>
    <col min="3848" max="3848" width="8.5" style="90" bestFit="1" customWidth="1"/>
    <col min="3849" max="4094" width="9" style="90"/>
    <col min="4095" max="4095" width="3" style="90" customWidth="1"/>
    <col min="4096" max="4096" width="13" style="90" customWidth="1"/>
    <col min="4097" max="4102" width="11.25" style="90" customWidth="1"/>
    <col min="4103" max="4103" width="7.625" style="90" customWidth="1"/>
    <col min="4104" max="4104" width="8.5" style="90" bestFit="1" customWidth="1"/>
    <col min="4105" max="4350" width="9" style="90"/>
    <col min="4351" max="4351" width="3" style="90" customWidth="1"/>
    <col min="4352" max="4352" width="13" style="90" customWidth="1"/>
    <col min="4353" max="4358" width="11.25" style="90" customWidth="1"/>
    <col min="4359" max="4359" width="7.625" style="90" customWidth="1"/>
    <col min="4360" max="4360" width="8.5" style="90" bestFit="1" customWidth="1"/>
    <col min="4361" max="4606" width="9" style="90"/>
    <col min="4607" max="4607" width="3" style="90" customWidth="1"/>
    <col min="4608" max="4608" width="13" style="90" customWidth="1"/>
    <col min="4609" max="4614" width="11.25" style="90" customWidth="1"/>
    <col min="4615" max="4615" width="7.625" style="90" customWidth="1"/>
    <col min="4616" max="4616" width="8.5" style="90" bestFit="1" customWidth="1"/>
    <col min="4617" max="4862" width="9" style="90"/>
    <col min="4863" max="4863" width="3" style="90" customWidth="1"/>
    <col min="4864" max="4864" width="13" style="90" customWidth="1"/>
    <col min="4865" max="4870" width="11.25" style="90" customWidth="1"/>
    <col min="4871" max="4871" width="7.625" style="90" customWidth="1"/>
    <col min="4872" max="4872" width="8.5" style="90" bestFit="1" customWidth="1"/>
    <col min="4873" max="5118" width="9" style="90"/>
    <col min="5119" max="5119" width="3" style="90" customWidth="1"/>
    <col min="5120" max="5120" width="13" style="90" customWidth="1"/>
    <col min="5121" max="5126" width="11.25" style="90" customWidth="1"/>
    <col min="5127" max="5127" width="7.625" style="90" customWidth="1"/>
    <col min="5128" max="5128" width="8.5" style="90" bestFit="1" customWidth="1"/>
    <col min="5129" max="5374" width="9" style="90"/>
    <col min="5375" max="5375" width="3" style="90" customWidth="1"/>
    <col min="5376" max="5376" width="13" style="90" customWidth="1"/>
    <col min="5377" max="5382" width="11.25" style="90" customWidth="1"/>
    <col min="5383" max="5383" width="7.625" style="90" customWidth="1"/>
    <col min="5384" max="5384" width="8.5" style="90" bestFit="1" customWidth="1"/>
    <col min="5385" max="5630" width="9" style="90"/>
    <col min="5631" max="5631" width="3" style="90" customWidth="1"/>
    <col min="5632" max="5632" width="13" style="90" customWidth="1"/>
    <col min="5633" max="5638" width="11.25" style="90" customWidth="1"/>
    <col min="5639" max="5639" width="7.625" style="90" customWidth="1"/>
    <col min="5640" max="5640" width="8.5" style="90" bestFit="1" customWidth="1"/>
    <col min="5641" max="5886" width="9" style="90"/>
    <col min="5887" max="5887" width="3" style="90" customWidth="1"/>
    <col min="5888" max="5888" width="13" style="90" customWidth="1"/>
    <col min="5889" max="5894" width="11.25" style="90" customWidth="1"/>
    <col min="5895" max="5895" width="7.625" style="90" customWidth="1"/>
    <col min="5896" max="5896" width="8.5" style="90" bestFit="1" customWidth="1"/>
    <col min="5897" max="6142" width="9" style="90"/>
    <col min="6143" max="6143" width="3" style="90" customWidth="1"/>
    <col min="6144" max="6144" width="13" style="90" customWidth="1"/>
    <col min="6145" max="6150" width="11.25" style="90" customWidth="1"/>
    <col min="6151" max="6151" width="7.625" style="90" customWidth="1"/>
    <col min="6152" max="6152" width="8.5" style="90" bestFit="1" customWidth="1"/>
    <col min="6153" max="6398" width="9" style="90"/>
    <col min="6399" max="6399" width="3" style="90" customWidth="1"/>
    <col min="6400" max="6400" width="13" style="90" customWidth="1"/>
    <col min="6401" max="6406" width="11.25" style="90" customWidth="1"/>
    <col min="6407" max="6407" width="7.625" style="90" customWidth="1"/>
    <col min="6408" max="6408" width="8.5" style="90" bestFit="1" customWidth="1"/>
    <col min="6409" max="6654" width="9" style="90"/>
    <col min="6655" max="6655" width="3" style="90" customWidth="1"/>
    <col min="6656" max="6656" width="13" style="90" customWidth="1"/>
    <col min="6657" max="6662" width="11.25" style="90" customWidth="1"/>
    <col min="6663" max="6663" width="7.625" style="90" customWidth="1"/>
    <col min="6664" max="6664" width="8.5" style="90" bestFit="1" customWidth="1"/>
    <col min="6665" max="6910" width="9" style="90"/>
    <col min="6911" max="6911" width="3" style="90" customWidth="1"/>
    <col min="6912" max="6912" width="13" style="90" customWidth="1"/>
    <col min="6913" max="6918" width="11.25" style="90" customWidth="1"/>
    <col min="6919" max="6919" width="7.625" style="90" customWidth="1"/>
    <col min="6920" max="6920" width="8.5" style="90" bestFit="1" customWidth="1"/>
    <col min="6921" max="7166" width="9" style="90"/>
    <col min="7167" max="7167" width="3" style="90" customWidth="1"/>
    <col min="7168" max="7168" width="13" style="90" customWidth="1"/>
    <col min="7169" max="7174" width="11.25" style="90" customWidth="1"/>
    <col min="7175" max="7175" width="7.625" style="90" customWidth="1"/>
    <col min="7176" max="7176" width="8.5" style="90" bestFit="1" customWidth="1"/>
    <col min="7177" max="7422" width="9" style="90"/>
    <col min="7423" max="7423" width="3" style="90" customWidth="1"/>
    <col min="7424" max="7424" width="13" style="90" customWidth="1"/>
    <col min="7425" max="7430" width="11.25" style="90" customWidth="1"/>
    <col min="7431" max="7431" width="7.625" style="90" customWidth="1"/>
    <col min="7432" max="7432" width="8.5" style="90" bestFit="1" customWidth="1"/>
    <col min="7433" max="7678" width="9" style="90"/>
    <col min="7679" max="7679" width="3" style="90" customWidth="1"/>
    <col min="7680" max="7680" width="13" style="90" customWidth="1"/>
    <col min="7681" max="7686" width="11.25" style="90" customWidth="1"/>
    <col min="7687" max="7687" width="7.625" style="90" customWidth="1"/>
    <col min="7688" max="7688" width="8.5" style="90" bestFit="1" customWidth="1"/>
    <col min="7689" max="7934" width="9" style="90"/>
    <col min="7935" max="7935" width="3" style="90" customWidth="1"/>
    <col min="7936" max="7936" width="13" style="90" customWidth="1"/>
    <col min="7937" max="7942" width="11.25" style="90" customWidth="1"/>
    <col min="7943" max="7943" width="7.625" style="90" customWidth="1"/>
    <col min="7944" max="7944" width="8.5" style="90" bestFit="1" customWidth="1"/>
    <col min="7945" max="8190" width="9" style="90"/>
    <col min="8191" max="8191" width="3" style="90" customWidth="1"/>
    <col min="8192" max="8192" width="13" style="90" customWidth="1"/>
    <col min="8193" max="8198" width="11.25" style="90" customWidth="1"/>
    <col min="8199" max="8199" width="7.625" style="90" customWidth="1"/>
    <col min="8200" max="8200" width="8.5" style="90" bestFit="1" customWidth="1"/>
    <col min="8201" max="8446" width="9" style="90"/>
    <col min="8447" max="8447" width="3" style="90" customWidth="1"/>
    <col min="8448" max="8448" width="13" style="90" customWidth="1"/>
    <col min="8449" max="8454" width="11.25" style="90" customWidth="1"/>
    <col min="8455" max="8455" width="7.625" style="90" customWidth="1"/>
    <col min="8456" max="8456" width="8.5" style="90" bestFit="1" customWidth="1"/>
    <col min="8457" max="8702" width="9" style="90"/>
    <col min="8703" max="8703" width="3" style="90" customWidth="1"/>
    <col min="8704" max="8704" width="13" style="90" customWidth="1"/>
    <col min="8705" max="8710" width="11.25" style="90" customWidth="1"/>
    <col min="8711" max="8711" width="7.625" style="90" customWidth="1"/>
    <col min="8712" max="8712" width="8.5" style="90" bestFit="1" customWidth="1"/>
    <col min="8713" max="8958" width="9" style="90"/>
    <col min="8959" max="8959" width="3" style="90" customWidth="1"/>
    <col min="8960" max="8960" width="13" style="90" customWidth="1"/>
    <col min="8961" max="8966" width="11.25" style="90" customWidth="1"/>
    <col min="8967" max="8967" width="7.625" style="90" customWidth="1"/>
    <col min="8968" max="8968" width="8.5" style="90" bestFit="1" customWidth="1"/>
    <col min="8969" max="9214" width="9" style="90"/>
    <col min="9215" max="9215" width="3" style="90" customWidth="1"/>
    <col min="9216" max="9216" width="13" style="90" customWidth="1"/>
    <col min="9217" max="9222" width="11.25" style="90" customWidth="1"/>
    <col min="9223" max="9223" width="7.625" style="90" customWidth="1"/>
    <col min="9224" max="9224" width="8.5" style="90" bestFit="1" customWidth="1"/>
    <col min="9225" max="9470" width="9" style="90"/>
    <col min="9471" max="9471" width="3" style="90" customWidth="1"/>
    <col min="9472" max="9472" width="13" style="90" customWidth="1"/>
    <col min="9473" max="9478" width="11.25" style="90" customWidth="1"/>
    <col min="9479" max="9479" width="7.625" style="90" customWidth="1"/>
    <col min="9480" max="9480" width="8.5" style="90" bestFit="1" customWidth="1"/>
    <col min="9481" max="9726" width="9" style="90"/>
    <col min="9727" max="9727" width="3" style="90" customWidth="1"/>
    <col min="9728" max="9728" width="13" style="90" customWidth="1"/>
    <col min="9729" max="9734" width="11.25" style="90" customWidth="1"/>
    <col min="9735" max="9735" width="7.625" style="90" customWidth="1"/>
    <col min="9736" max="9736" width="8.5" style="90" bestFit="1" customWidth="1"/>
    <col min="9737" max="9982" width="9" style="90"/>
    <col min="9983" max="9983" width="3" style="90" customWidth="1"/>
    <col min="9984" max="9984" width="13" style="90" customWidth="1"/>
    <col min="9985" max="9990" width="11.25" style="90" customWidth="1"/>
    <col min="9991" max="9991" width="7.625" style="90" customWidth="1"/>
    <col min="9992" max="9992" width="8.5" style="90" bestFit="1" customWidth="1"/>
    <col min="9993" max="10238" width="9" style="90"/>
    <col min="10239" max="10239" width="3" style="90" customWidth="1"/>
    <col min="10240" max="10240" width="13" style="90" customWidth="1"/>
    <col min="10241" max="10246" width="11.25" style="90" customWidth="1"/>
    <col min="10247" max="10247" width="7.625" style="90" customWidth="1"/>
    <col min="10248" max="10248" width="8.5" style="90" bestFit="1" customWidth="1"/>
    <col min="10249" max="10494" width="9" style="90"/>
    <col min="10495" max="10495" width="3" style="90" customWidth="1"/>
    <col min="10496" max="10496" width="13" style="90" customWidth="1"/>
    <col min="10497" max="10502" width="11.25" style="90" customWidth="1"/>
    <col min="10503" max="10503" width="7.625" style="90" customWidth="1"/>
    <col min="10504" max="10504" width="8.5" style="90" bestFit="1" customWidth="1"/>
    <col min="10505" max="10750" width="9" style="90"/>
    <col min="10751" max="10751" width="3" style="90" customWidth="1"/>
    <col min="10752" max="10752" width="13" style="90" customWidth="1"/>
    <col min="10753" max="10758" width="11.25" style="90" customWidth="1"/>
    <col min="10759" max="10759" width="7.625" style="90" customWidth="1"/>
    <col min="10760" max="10760" width="8.5" style="90" bestFit="1" customWidth="1"/>
    <col min="10761" max="11006" width="9" style="90"/>
    <col min="11007" max="11007" width="3" style="90" customWidth="1"/>
    <col min="11008" max="11008" width="13" style="90" customWidth="1"/>
    <col min="11009" max="11014" width="11.25" style="90" customWidth="1"/>
    <col min="11015" max="11015" width="7.625" style="90" customWidth="1"/>
    <col min="11016" max="11016" width="8.5" style="90" bestFit="1" customWidth="1"/>
    <col min="11017" max="11262" width="9" style="90"/>
    <col min="11263" max="11263" width="3" style="90" customWidth="1"/>
    <col min="11264" max="11264" width="13" style="90" customWidth="1"/>
    <col min="11265" max="11270" width="11.25" style="90" customWidth="1"/>
    <col min="11271" max="11271" width="7.625" style="90" customWidth="1"/>
    <col min="11272" max="11272" width="8.5" style="90" bestFit="1" customWidth="1"/>
    <col min="11273" max="11518" width="9" style="90"/>
    <col min="11519" max="11519" width="3" style="90" customWidth="1"/>
    <col min="11520" max="11520" width="13" style="90" customWidth="1"/>
    <col min="11521" max="11526" width="11.25" style="90" customWidth="1"/>
    <col min="11527" max="11527" width="7.625" style="90" customWidth="1"/>
    <col min="11528" max="11528" width="8.5" style="90" bestFit="1" customWidth="1"/>
    <col min="11529" max="11774" width="9" style="90"/>
    <col min="11775" max="11775" width="3" style="90" customWidth="1"/>
    <col min="11776" max="11776" width="13" style="90" customWidth="1"/>
    <col min="11777" max="11782" width="11.25" style="90" customWidth="1"/>
    <col min="11783" max="11783" width="7.625" style="90" customWidth="1"/>
    <col min="11784" max="11784" width="8.5" style="90" bestFit="1" customWidth="1"/>
    <col min="11785" max="12030" width="9" style="90"/>
    <col min="12031" max="12031" width="3" style="90" customWidth="1"/>
    <col min="12032" max="12032" width="13" style="90" customWidth="1"/>
    <col min="12033" max="12038" width="11.25" style="90" customWidth="1"/>
    <col min="12039" max="12039" width="7.625" style="90" customWidth="1"/>
    <col min="12040" max="12040" width="8.5" style="90" bestFit="1" customWidth="1"/>
    <col min="12041" max="12286" width="9" style="90"/>
    <col min="12287" max="12287" width="3" style="90" customWidth="1"/>
    <col min="12288" max="12288" width="13" style="90" customWidth="1"/>
    <col min="12289" max="12294" width="11.25" style="90" customWidth="1"/>
    <col min="12295" max="12295" width="7.625" style="90" customWidth="1"/>
    <col min="12296" max="12296" width="8.5" style="90" bestFit="1" customWidth="1"/>
    <col min="12297" max="12542" width="9" style="90"/>
    <col min="12543" max="12543" width="3" style="90" customWidth="1"/>
    <col min="12544" max="12544" width="13" style="90" customWidth="1"/>
    <col min="12545" max="12550" width="11.25" style="90" customWidth="1"/>
    <col min="12551" max="12551" width="7.625" style="90" customWidth="1"/>
    <col min="12552" max="12552" width="8.5" style="90" bestFit="1" customWidth="1"/>
    <col min="12553" max="12798" width="9" style="90"/>
    <col min="12799" max="12799" width="3" style="90" customWidth="1"/>
    <col min="12800" max="12800" width="13" style="90" customWidth="1"/>
    <col min="12801" max="12806" width="11.25" style="90" customWidth="1"/>
    <col min="12807" max="12807" width="7.625" style="90" customWidth="1"/>
    <col min="12808" max="12808" width="8.5" style="90" bestFit="1" customWidth="1"/>
    <col min="12809" max="13054" width="9" style="90"/>
    <col min="13055" max="13055" width="3" style="90" customWidth="1"/>
    <col min="13056" max="13056" width="13" style="90" customWidth="1"/>
    <col min="13057" max="13062" width="11.25" style="90" customWidth="1"/>
    <col min="13063" max="13063" width="7.625" style="90" customWidth="1"/>
    <col min="13064" max="13064" width="8.5" style="90" bestFit="1" customWidth="1"/>
    <col min="13065" max="13310" width="9" style="90"/>
    <col min="13311" max="13311" width="3" style="90" customWidth="1"/>
    <col min="13312" max="13312" width="13" style="90" customWidth="1"/>
    <col min="13313" max="13318" width="11.25" style="90" customWidth="1"/>
    <col min="13319" max="13319" width="7.625" style="90" customWidth="1"/>
    <col min="13320" max="13320" width="8.5" style="90" bestFit="1" customWidth="1"/>
    <col min="13321" max="13566" width="9" style="90"/>
    <col min="13567" max="13567" width="3" style="90" customWidth="1"/>
    <col min="13568" max="13568" width="13" style="90" customWidth="1"/>
    <col min="13569" max="13574" width="11.25" style="90" customWidth="1"/>
    <col min="13575" max="13575" width="7.625" style="90" customWidth="1"/>
    <col min="13576" max="13576" width="8.5" style="90" bestFit="1" customWidth="1"/>
    <col min="13577" max="13822" width="9" style="90"/>
    <col min="13823" max="13823" width="3" style="90" customWidth="1"/>
    <col min="13824" max="13824" width="13" style="90" customWidth="1"/>
    <col min="13825" max="13830" width="11.25" style="90" customWidth="1"/>
    <col min="13831" max="13831" width="7.625" style="90" customWidth="1"/>
    <col min="13832" max="13832" width="8.5" style="90" bestFit="1" customWidth="1"/>
    <col min="13833" max="14078" width="9" style="90"/>
    <col min="14079" max="14079" width="3" style="90" customWidth="1"/>
    <col min="14080" max="14080" width="13" style="90" customWidth="1"/>
    <col min="14081" max="14086" width="11.25" style="90" customWidth="1"/>
    <col min="14087" max="14087" width="7.625" style="90" customWidth="1"/>
    <col min="14088" max="14088" width="8.5" style="90" bestFit="1" customWidth="1"/>
    <col min="14089" max="14334" width="9" style="90"/>
    <col min="14335" max="14335" width="3" style="90" customWidth="1"/>
    <col min="14336" max="14336" width="13" style="90" customWidth="1"/>
    <col min="14337" max="14342" width="11.25" style="90" customWidth="1"/>
    <col min="14343" max="14343" width="7.625" style="90" customWidth="1"/>
    <col min="14344" max="14344" width="8.5" style="90" bestFit="1" customWidth="1"/>
    <col min="14345" max="14590" width="9" style="90"/>
    <col min="14591" max="14591" width="3" style="90" customWidth="1"/>
    <col min="14592" max="14592" width="13" style="90" customWidth="1"/>
    <col min="14593" max="14598" width="11.25" style="90" customWidth="1"/>
    <col min="14599" max="14599" width="7.625" style="90" customWidth="1"/>
    <col min="14600" max="14600" width="8.5" style="90" bestFit="1" customWidth="1"/>
    <col min="14601" max="14846" width="9" style="90"/>
    <col min="14847" max="14847" width="3" style="90" customWidth="1"/>
    <col min="14848" max="14848" width="13" style="90" customWidth="1"/>
    <col min="14849" max="14854" width="11.25" style="90" customWidth="1"/>
    <col min="14855" max="14855" width="7.625" style="90" customWidth="1"/>
    <col min="14856" max="14856" width="8.5" style="90" bestFit="1" customWidth="1"/>
    <col min="14857" max="15102" width="9" style="90"/>
    <col min="15103" max="15103" width="3" style="90" customWidth="1"/>
    <col min="15104" max="15104" width="13" style="90" customWidth="1"/>
    <col min="15105" max="15110" width="11.25" style="90" customWidth="1"/>
    <col min="15111" max="15111" width="7.625" style="90" customWidth="1"/>
    <col min="15112" max="15112" width="8.5" style="90" bestFit="1" customWidth="1"/>
    <col min="15113" max="15358" width="9" style="90"/>
    <col min="15359" max="15359" width="3" style="90" customWidth="1"/>
    <col min="15360" max="15360" width="13" style="90" customWidth="1"/>
    <col min="15361" max="15366" width="11.25" style="90" customWidth="1"/>
    <col min="15367" max="15367" width="7.625" style="90" customWidth="1"/>
    <col min="15368" max="15368" width="8.5" style="90" bestFit="1" customWidth="1"/>
    <col min="15369" max="15614" width="9" style="90"/>
    <col min="15615" max="15615" width="3" style="90" customWidth="1"/>
    <col min="15616" max="15616" width="13" style="90" customWidth="1"/>
    <col min="15617" max="15622" width="11.25" style="90" customWidth="1"/>
    <col min="15623" max="15623" width="7.625" style="90" customWidth="1"/>
    <col min="15624" max="15624" width="8.5" style="90" bestFit="1" customWidth="1"/>
    <col min="15625" max="15870" width="9" style="90"/>
    <col min="15871" max="15871" width="3" style="90" customWidth="1"/>
    <col min="15872" max="15872" width="13" style="90" customWidth="1"/>
    <col min="15873" max="15878" width="11.25" style="90" customWidth="1"/>
    <col min="15879" max="15879" width="7.625" style="90" customWidth="1"/>
    <col min="15880" max="15880" width="8.5" style="90" bestFit="1" customWidth="1"/>
    <col min="15881" max="16126" width="9" style="90"/>
    <col min="16127" max="16127" width="3" style="90" customWidth="1"/>
    <col min="16128" max="16128" width="13" style="90" customWidth="1"/>
    <col min="16129" max="16134" width="11.25" style="90" customWidth="1"/>
    <col min="16135" max="16135" width="7.625" style="90" customWidth="1"/>
    <col min="16136" max="16136" width="8.5" style="90" bestFit="1" customWidth="1"/>
    <col min="16137" max="16384" width="9" style="90"/>
  </cols>
  <sheetData>
    <row r="2" spans="1:7" x14ac:dyDescent="0.15">
      <c r="A2" s="168" t="s">
        <v>288</v>
      </c>
      <c r="B2" s="169"/>
    </row>
    <row r="3" spans="1:7" x14ac:dyDescent="0.15">
      <c r="A3" s="170" t="s">
        <v>279</v>
      </c>
      <c r="B3" s="169"/>
      <c r="D3" s="169"/>
      <c r="E3" s="169"/>
      <c r="F3" s="169" t="s">
        <v>277</v>
      </c>
    </row>
    <row r="4" spans="1:7" x14ac:dyDescent="0.15">
      <c r="A4" s="171" t="s">
        <v>111</v>
      </c>
      <c r="B4" s="172" t="s">
        <v>242</v>
      </c>
      <c r="C4" s="173" t="s">
        <v>243</v>
      </c>
      <c r="D4" s="172" t="s">
        <v>244</v>
      </c>
      <c r="E4" s="174" t="s">
        <v>245</v>
      </c>
      <c r="F4" s="174" t="s">
        <v>289</v>
      </c>
    </row>
    <row r="5" spans="1:7" x14ac:dyDescent="0.15">
      <c r="A5" s="175" t="s">
        <v>116</v>
      </c>
      <c r="B5" s="176">
        <v>298421</v>
      </c>
      <c r="C5" s="176">
        <v>265840</v>
      </c>
      <c r="D5" s="176">
        <v>299453</v>
      </c>
      <c r="E5" s="176">
        <v>293325</v>
      </c>
      <c r="F5" s="177">
        <v>279274</v>
      </c>
    </row>
    <row r="6" spans="1:7" ht="13.5" customHeight="1" x14ac:dyDescent="0.15">
      <c r="A6" s="178" t="s">
        <v>290</v>
      </c>
      <c r="B6" s="179">
        <v>16350</v>
      </c>
      <c r="C6" s="179">
        <v>13628</v>
      </c>
      <c r="D6" s="179">
        <v>17455</v>
      </c>
      <c r="E6" s="179">
        <v>18415</v>
      </c>
      <c r="F6" s="180">
        <v>15429</v>
      </c>
      <c r="G6" s="181"/>
    </row>
    <row r="7" spans="1:7" x14ac:dyDescent="0.15">
      <c r="A7" s="178" t="s">
        <v>291</v>
      </c>
      <c r="B7" s="179">
        <v>28498</v>
      </c>
      <c r="C7" s="179">
        <v>22138</v>
      </c>
      <c r="D7" s="179">
        <v>27873</v>
      </c>
      <c r="E7" s="179">
        <v>28119</v>
      </c>
      <c r="F7" s="180">
        <v>24663</v>
      </c>
    </row>
    <row r="8" spans="1:7" x14ac:dyDescent="0.15">
      <c r="A8" s="178" t="s">
        <v>292</v>
      </c>
      <c r="B8" s="182">
        <v>31314</v>
      </c>
      <c r="C8" s="179">
        <v>27716</v>
      </c>
      <c r="D8" s="179">
        <v>30103</v>
      </c>
      <c r="E8" s="179">
        <v>19229</v>
      </c>
      <c r="F8" s="180">
        <v>17786</v>
      </c>
    </row>
    <row r="9" spans="1:7" s="183" customFormat="1" x14ac:dyDescent="0.15">
      <c r="A9" s="178" t="s">
        <v>293</v>
      </c>
      <c r="B9" s="179">
        <v>22959</v>
      </c>
      <c r="C9" s="179">
        <v>19941</v>
      </c>
      <c r="D9" s="179">
        <v>23625</v>
      </c>
      <c r="E9" s="179">
        <v>21532</v>
      </c>
      <c r="F9" s="180">
        <v>19868</v>
      </c>
    </row>
    <row r="10" spans="1:7" x14ac:dyDescent="0.15">
      <c r="A10" s="178" t="s">
        <v>294</v>
      </c>
      <c r="B10" s="179">
        <v>32961</v>
      </c>
      <c r="C10" s="179">
        <v>30592</v>
      </c>
      <c r="D10" s="179">
        <v>31261</v>
      </c>
      <c r="E10" s="179">
        <v>26623</v>
      </c>
      <c r="F10" s="180">
        <v>26539</v>
      </c>
    </row>
    <row r="11" spans="1:7" x14ac:dyDescent="0.15">
      <c r="A11" s="178" t="s">
        <v>295</v>
      </c>
      <c r="B11" s="179">
        <v>22004</v>
      </c>
      <c r="C11" s="179">
        <v>20999</v>
      </c>
      <c r="D11" s="179">
        <v>19942</v>
      </c>
      <c r="E11" s="179">
        <v>20850</v>
      </c>
      <c r="F11" s="180">
        <v>18949</v>
      </c>
    </row>
    <row r="12" spans="1:7" x14ac:dyDescent="0.15">
      <c r="A12" s="178" t="s">
        <v>296</v>
      </c>
      <c r="B12" s="179">
        <v>23329</v>
      </c>
      <c r="C12" s="179">
        <v>17892</v>
      </c>
      <c r="D12" s="179">
        <v>26688</v>
      </c>
      <c r="E12" s="179">
        <v>25412</v>
      </c>
      <c r="F12" s="180">
        <v>28077</v>
      </c>
    </row>
    <row r="13" spans="1:7" x14ac:dyDescent="0.15">
      <c r="A13" s="178" t="s">
        <v>297</v>
      </c>
      <c r="B13" s="182" t="s">
        <v>129</v>
      </c>
      <c r="C13" s="182">
        <v>11151</v>
      </c>
      <c r="D13" s="182">
        <v>16392</v>
      </c>
      <c r="E13" s="182">
        <v>18514</v>
      </c>
      <c r="F13" s="184">
        <v>16395</v>
      </c>
    </row>
    <row r="14" spans="1:7" x14ac:dyDescent="0.15">
      <c r="A14" s="178" t="s">
        <v>298</v>
      </c>
      <c r="B14" s="179">
        <v>26305</v>
      </c>
      <c r="C14" s="179">
        <v>21006</v>
      </c>
      <c r="D14" s="179">
        <v>20598</v>
      </c>
      <c r="E14" s="179">
        <v>20417</v>
      </c>
      <c r="F14" s="180">
        <v>18016</v>
      </c>
    </row>
    <row r="15" spans="1:7" x14ac:dyDescent="0.15">
      <c r="A15" s="178" t="s">
        <v>299</v>
      </c>
      <c r="B15" s="179">
        <v>21794</v>
      </c>
      <c r="C15" s="179">
        <v>18455</v>
      </c>
      <c r="D15" s="179">
        <v>21394</v>
      </c>
      <c r="E15" s="179">
        <v>25121</v>
      </c>
      <c r="F15" s="180">
        <v>20730</v>
      </c>
    </row>
    <row r="16" spans="1:7" x14ac:dyDescent="0.15">
      <c r="A16" s="178" t="s">
        <v>300</v>
      </c>
      <c r="B16" s="179">
        <v>13202</v>
      </c>
      <c r="C16" s="179">
        <v>10878</v>
      </c>
      <c r="D16" s="179">
        <v>12434</v>
      </c>
      <c r="E16" s="179">
        <v>11976</v>
      </c>
      <c r="F16" s="180">
        <v>13449</v>
      </c>
    </row>
    <row r="17" spans="1:6" x14ac:dyDescent="0.15">
      <c r="A17" s="178" t="s">
        <v>301</v>
      </c>
      <c r="B17" s="179">
        <v>23878</v>
      </c>
      <c r="C17" s="179">
        <v>20227</v>
      </c>
      <c r="D17" s="179">
        <v>20672</v>
      </c>
      <c r="E17" s="179">
        <v>20732</v>
      </c>
      <c r="F17" s="180">
        <v>19851</v>
      </c>
    </row>
    <row r="18" spans="1:6" x14ac:dyDescent="0.15">
      <c r="A18" s="178" t="s">
        <v>302</v>
      </c>
      <c r="B18" s="179">
        <v>17375</v>
      </c>
      <c r="C18" s="179">
        <v>15997</v>
      </c>
      <c r="D18" s="179">
        <v>18620</v>
      </c>
      <c r="E18" s="179">
        <v>19154</v>
      </c>
      <c r="F18" s="180">
        <v>20875</v>
      </c>
    </row>
    <row r="19" spans="1:6" x14ac:dyDescent="0.15">
      <c r="A19" s="178" t="s">
        <v>303</v>
      </c>
      <c r="B19" s="185">
        <v>18452</v>
      </c>
      <c r="C19" s="185">
        <v>15220</v>
      </c>
      <c r="D19" s="185">
        <v>12396</v>
      </c>
      <c r="E19" s="185">
        <v>17231</v>
      </c>
      <c r="F19" s="186">
        <v>18647</v>
      </c>
    </row>
    <row r="20" spans="1:6" x14ac:dyDescent="0.15">
      <c r="A20" s="28"/>
      <c r="B20" s="122"/>
      <c r="C20" s="122"/>
      <c r="D20" s="122"/>
      <c r="E20" s="122"/>
      <c r="F20" s="29"/>
    </row>
    <row r="21" spans="1:6" x14ac:dyDescent="0.15">
      <c r="A21" s="90" t="s">
        <v>304</v>
      </c>
    </row>
  </sheetData>
  <phoneticPr fontId="3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view="pageBreakPreview" topLeftCell="A31" zoomScale="115" zoomScaleNormal="100" zoomScaleSheetLayoutView="115" workbookViewId="0">
      <selection activeCell="B27" sqref="B27:B29"/>
    </sheetView>
  </sheetViews>
  <sheetFormatPr defaultRowHeight="13.5" x14ac:dyDescent="0.15"/>
  <cols>
    <col min="1" max="1" width="12.25" style="90" customWidth="1"/>
    <col min="2" max="6" width="9.125" style="90" customWidth="1"/>
    <col min="7" max="7" width="12.125" style="90" customWidth="1"/>
    <col min="8" max="9" width="10.5" style="90" customWidth="1"/>
    <col min="10" max="249" width="9" style="90"/>
    <col min="250" max="250" width="3.625" style="90" customWidth="1"/>
    <col min="251" max="251" width="12.25" style="90" customWidth="1"/>
    <col min="252" max="257" width="9.125" style="90" customWidth="1"/>
    <col min="258" max="259" width="10.5" style="90" customWidth="1"/>
    <col min="260" max="505" width="9" style="90"/>
    <col min="506" max="506" width="3.625" style="90" customWidth="1"/>
    <col min="507" max="507" width="12.25" style="90" customWidth="1"/>
    <col min="508" max="513" width="9.125" style="90" customWidth="1"/>
    <col min="514" max="515" width="10.5" style="90" customWidth="1"/>
    <col min="516" max="761" width="9" style="90"/>
    <col min="762" max="762" width="3.625" style="90" customWidth="1"/>
    <col min="763" max="763" width="12.25" style="90" customWidth="1"/>
    <col min="764" max="769" width="9.125" style="90" customWidth="1"/>
    <col min="770" max="771" width="10.5" style="90" customWidth="1"/>
    <col min="772" max="1017" width="9" style="90"/>
    <col min="1018" max="1018" width="3.625" style="90" customWidth="1"/>
    <col min="1019" max="1019" width="12.25" style="90" customWidth="1"/>
    <col min="1020" max="1025" width="9.125" style="90" customWidth="1"/>
    <col min="1026" max="1027" width="10.5" style="90" customWidth="1"/>
    <col min="1028" max="1273" width="9" style="90"/>
    <col min="1274" max="1274" width="3.625" style="90" customWidth="1"/>
    <col min="1275" max="1275" width="12.25" style="90" customWidth="1"/>
    <col min="1276" max="1281" width="9.125" style="90" customWidth="1"/>
    <col min="1282" max="1283" width="10.5" style="90" customWidth="1"/>
    <col min="1284" max="1529" width="9" style="90"/>
    <col min="1530" max="1530" width="3.625" style="90" customWidth="1"/>
    <col min="1531" max="1531" width="12.25" style="90" customWidth="1"/>
    <col min="1532" max="1537" width="9.125" style="90" customWidth="1"/>
    <col min="1538" max="1539" width="10.5" style="90" customWidth="1"/>
    <col min="1540" max="1785" width="9" style="90"/>
    <col min="1786" max="1786" width="3.625" style="90" customWidth="1"/>
    <col min="1787" max="1787" width="12.25" style="90" customWidth="1"/>
    <col min="1788" max="1793" width="9.125" style="90" customWidth="1"/>
    <col min="1794" max="1795" width="10.5" style="90" customWidth="1"/>
    <col min="1796" max="2041" width="9" style="90"/>
    <col min="2042" max="2042" width="3.625" style="90" customWidth="1"/>
    <col min="2043" max="2043" width="12.25" style="90" customWidth="1"/>
    <col min="2044" max="2049" width="9.125" style="90" customWidth="1"/>
    <col min="2050" max="2051" width="10.5" style="90" customWidth="1"/>
    <col min="2052" max="2297" width="9" style="90"/>
    <col min="2298" max="2298" width="3.625" style="90" customWidth="1"/>
    <col min="2299" max="2299" width="12.25" style="90" customWidth="1"/>
    <col min="2300" max="2305" width="9.125" style="90" customWidth="1"/>
    <col min="2306" max="2307" width="10.5" style="90" customWidth="1"/>
    <col min="2308" max="2553" width="9" style="90"/>
    <col min="2554" max="2554" width="3.625" style="90" customWidth="1"/>
    <col min="2555" max="2555" width="12.25" style="90" customWidth="1"/>
    <col min="2556" max="2561" width="9.125" style="90" customWidth="1"/>
    <col min="2562" max="2563" width="10.5" style="90" customWidth="1"/>
    <col min="2564" max="2809" width="9" style="90"/>
    <col min="2810" max="2810" width="3.625" style="90" customWidth="1"/>
    <col min="2811" max="2811" width="12.25" style="90" customWidth="1"/>
    <col min="2812" max="2817" width="9.125" style="90" customWidth="1"/>
    <col min="2818" max="2819" width="10.5" style="90" customWidth="1"/>
    <col min="2820" max="3065" width="9" style="90"/>
    <col min="3066" max="3066" width="3.625" style="90" customWidth="1"/>
    <col min="3067" max="3067" width="12.25" style="90" customWidth="1"/>
    <col min="3068" max="3073" width="9.125" style="90" customWidth="1"/>
    <col min="3074" max="3075" width="10.5" style="90" customWidth="1"/>
    <col min="3076" max="3321" width="9" style="90"/>
    <col min="3322" max="3322" width="3.625" style="90" customWidth="1"/>
    <col min="3323" max="3323" width="12.25" style="90" customWidth="1"/>
    <col min="3324" max="3329" width="9.125" style="90" customWidth="1"/>
    <col min="3330" max="3331" width="10.5" style="90" customWidth="1"/>
    <col min="3332" max="3577" width="9" style="90"/>
    <col min="3578" max="3578" width="3.625" style="90" customWidth="1"/>
    <col min="3579" max="3579" width="12.25" style="90" customWidth="1"/>
    <col min="3580" max="3585" width="9.125" style="90" customWidth="1"/>
    <col min="3586" max="3587" width="10.5" style="90" customWidth="1"/>
    <col min="3588" max="3833" width="9" style="90"/>
    <col min="3834" max="3834" width="3.625" style="90" customWidth="1"/>
    <col min="3835" max="3835" width="12.25" style="90" customWidth="1"/>
    <col min="3836" max="3841" width="9.125" style="90" customWidth="1"/>
    <col min="3842" max="3843" width="10.5" style="90" customWidth="1"/>
    <col min="3844" max="4089" width="9" style="90"/>
    <col min="4090" max="4090" width="3.625" style="90" customWidth="1"/>
    <col min="4091" max="4091" width="12.25" style="90" customWidth="1"/>
    <col min="4092" max="4097" width="9.125" style="90" customWidth="1"/>
    <col min="4098" max="4099" width="10.5" style="90" customWidth="1"/>
    <col min="4100" max="4345" width="9" style="90"/>
    <col min="4346" max="4346" width="3.625" style="90" customWidth="1"/>
    <col min="4347" max="4347" width="12.25" style="90" customWidth="1"/>
    <col min="4348" max="4353" width="9.125" style="90" customWidth="1"/>
    <col min="4354" max="4355" width="10.5" style="90" customWidth="1"/>
    <col min="4356" max="4601" width="9" style="90"/>
    <col min="4602" max="4602" width="3.625" style="90" customWidth="1"/>
    <col min="4603" max="4603" width="12.25" style="90" customWidth="1"/>
    <col min="4604" max="4609" width="9.125" style="90" customWidth="1"/>
    <col min="4610" max="4611" width="10.5" style="90" customWidth="1"/>
    <col min="4612" max="4857" width="9" style="90"/>
    <col min="4858" max="4858" width="3.625" style="90" customWidth="1"/>
    <col min="4859" max="4859" width="12.25" style="90" customWidth="1"/>
    <col min="4860" max="4865" width="9.125" style="90" customWidth="1"/>
    <col min="4866" max="4867" width="10.5" style="90" customWidth="1"/>
    <col min="4868" max="5113" width="9" style="90"/>
    <col min="5114" max="5114" width="3.625" style="90" customWidth="1"/>
    <col min="5115" max="5115" width="12.25" style="90" customWidth="1"/>
    <col min="5116" max="5121" width="9.125" style="90" customWidth="1"/>
    <col min="5122" max="5123" width="10.5" style="90" customWidth="1"/>
    <col min="5124" max="5369" width="9" style="90"/>
    <col min="5370" max="5370" width="3.625" style="90" customWidth="1"/>
    <col min="5371" max="5371" width="12.25" style="90" customWidth="1"/>
    <col min="5372" max="5377" width="9.125" style="90" customWidth="1"/>
    <col min="5378" max="5379" width="10.5" style="90" customWidth="1"/>
    <col min="5380" max="5625" width="9" style="90"/>
    <col min="5626" max="5626" width="3.625" style="90" customWidth="1"/>
    <col min="5627" max="5627" width="12.25" style="90" customWidth="1"/>
    <col min="5628" max="5633" width="9.125" style="90" customWidth="1"/>
    <col min="5634" max="5635" width="10.5" style="90" customWidth="1"/>
    <col min="5636" max="5881" width="9" style="90"/>
    <col min="5882" max="5882" width="3.625" style="90" customWidth="1"/>
    <col min="5883" max="5883" width="12.25" style="90" customWidth="1"/>
    <col min="5884" max="5889" width="9.125" style="90" customWidth="1"/>
    <col min="5890" max="5891" width="10.5" style="90" customWidth="1"/>
    <col min="5892" max="6137" width="9" style="90"/>
    <col min="6138" max="6138" width="3.625" style="90" customWidth="1"/>
    <col min="6139" max="6139" width="12.25" style="90" customWidth="1"/>
    <col min="6140" max="6145" width="9.125" style="90" customWidth="1"/>
    <col min="6146" max="6147" width="10.5" style="90" customWidth="1"/>
    <col min="6148" max="6393" width="9" style="90"/>
    <col min="6394" max="6394" width="3.625" style="90" customWidth="1"/>
    <col min="6395" max="6395" width="12.25" style="90" customWidth="1"/>
    <col min="6396" max="6401" width="9.125" style="90" customWidth="1"/>
    <col min="6402" max="6403" width="10.5" style="90" customWidth="1"/>
    <col min="6404" max="6649" width="9" style="90"/>
    <col min="6650" max="6650" width="3.625" style="90" customWidth="1"/>
    <col min="6651" max="6651" width="12.25" style="90" customWidth="1"/>
    <col min="6652" max="6657" width="9.125" style="90" customWidth="1"/>
    <col min="6658" max="6659" width="10.5" style="90" customWidth="1"/>
    <col min="6660" max="6905" width="9" style="90"/>
    <col min="6906" max="6906" width="3.625" style="90" customWidth="1"/>
    <col min="6907" max="6907" width="12.25" style="90" customWidth="1"/>
    <col min="6908" max="6913" width="9.125" style="90" customWidth="1"/>
    <col min="6914" max="6915" width="10.5" style="90" customWidth="1"/>
    <col min="6916" max="7161" width="9" style="90"/>
    <col min="7162" max="7162" width="3.625" style="90" customWidth="1"/>
    <col min="7163" max="7163" width="12.25" style="90" customWidth="1"/>
    <col min="7164" max="7169" width="9.125" style="90" customWidth="1"/>
    <col min="7170" max="7171" width="10.5" style="90" customWidth="1"/>
    <col min="7172" max="7417" width="9" style="90"/>
    <col min="7418" max="7418" width="3.625" style="90" customWidth="1"/>
    <col min="7419" max="7419" width="12.25" style="90" customWidth="1"/>
    <col min="7420" max="7425" width="9.125" style="90" customWidth="1"/>
    <col min="7426" max="7427" width="10.5" style="90" customWidth="1"/>
    <col min="7428" max="7673" width="9" style="90"/>
    <col min="7674" max="7674" width="3.625" style="90" customWidth="1"/>
    <col min="7675" max="7675" width="12.25" style="90" customWidth="1"/>
    <col min="7676" max="7681" width="9.125" style="90" customWidth="1"/>
    <col min="7682" max="7683" width="10.5" style="90" customWidth="1"/>
    <col min="7684" max="7929" width="9" style="90"/>
    <col min="7930" max="7930" width="3.625" style="90" customWidth="1"/>
    <col min="7931" max="7931" width="12.25" style="90" customWidth="1"/>
    <col min="7932" max="7937" width="9.125" style="90" customWidth="1"/>
    <col min="7938" max="7939" width="10.5" style="90" customWidth="1"/>
    <col min="7940" max="8185" width="9" style="90"/>
    <col min="8186" max="8186" width="3.625" style="90" customWidth="1"/>
    <col min="8187" max="8187" width="12.25" style="90" customWidth="1"/>
    <col min="8188" max="8193" width="9.125" style="90" customWidth="1"/>
    <col min="8194" max="8195" width="10.5" style="90" customWidth="1"/>
    <col min="8196" max="8441" width="9" style="90"/>
    <col min="8442" max="8442" width="3.625" style="90" customWidth="1"/>
    <col min="8443" max="8443" width="12.25" style="90" customWidth="1"/>
    <col min="8444" max="8449" width="9.125" style="90" customWidth="1"/>
    <col min="8450" max="8451" width="10.5" style="90" customWidth="1"/>
    <col min="8452" max="8697" width="9" style="90"/>
    <col min="8698" max="8698" width="3.625" style="90" customWidth="1"/>
    <col min="8699" max="8699" width="12.25" style="90" customWidth="1"/>
    <col min="8700" max="8705" width="9.125" style="90" customWidth="1"/>
    <col min="8706" max="8707" width="10.5" style="90" customWidth="1"/>
    <col min="8708" max="8953" width="9" style="90"/>
    <col min="8954" max="8954" width="3.625" style="90" customWidth="1"/>
    <col min="8955" max="8955" width="12.25" style="90" customWidth="1"/>
    <col min="8956" max="8961" width="9.125" style="90" customWidth="1"/>
    <col min="8962" max="8963" width="10.5" style="90" customWidth="1"/>
    <col min="8964" max="9209" width="9" style="90"/>
    <col min="9210" max="9210" width="3.625" style="90" customWidth="1"/>
    <col min="9211" max="9211" width="12.25" style="90" customWidth="1"/>
    <col min="9212" max="9217" width="9.125" style="90" customWidth="1"/>
    <col min="9218" max="9219" width="10.5" style="90" customWidth="1"/>
    <col min="9220" max="9465" width="9" style="90"/>
    <col min="9466" max="9466" width="3.625" style="90" customWidth="1"/>
    <col min="9467" max="9467" width="12.25" style="90" customWidth="1"/>
    <col min="9468" max="9473" width="9.125" style="90" customWidth="1"/>
    <col min="9474" max="9475" width="10.5" style="90" customWidth="1"/>
    <col min="9476" max="9721" width="9" style="90"/>
    <col min="9722" max="9722" width="3.625" style="90" customWidth="1"/>
    <col min="9723" max="9723" width="12.25" style="90" customWidth="1"/>
    <col min="9724" max="9729" width="9.125" style="90" customWidth="1"/>
    <col min="9730" max="9731" width="10.5" style="90" customWidth="1"/>
    <col min="9732" max="9977" width="9" style="90"/>
    <col min="9978" max="9978" width="3.625" style="90" customWidth="1"/>
    <col min="9979" max="9979" width="12.25" style="90" customWidth="1"/>
    <col min="9980" max="9985" width="9.125" style="90" customWidth="1"/>
    <col min="9986" max="9987" width="10.5" style="90" customWidth="1"/>
    <col min="9988" max="10233" width="9" style="90"/>
    <col min="10234" max="10234" width="3.625" style="90" customWidth="1"/>
    <col min="10235" max="10235" width="12.25" style="90" customWidth="1"/>
    <col min="10236" max="10241" width="9.125" style="90" customWidth="1"/>
    <col min="10242" max="10243" width="10.5" style="90" customWidth="1"/>
    <col min="10244" max="10489" width="9" style="90"/>
    <col min="10490" max="10490" width="3.625" style="90" customWidth="1"/>
    <col min="10491" max="10491" width="12.25" style="90" customWidth="1"/>
    <col min="10492" max="10497" width="9.125" style="90" customWidth="1"/>
    <col min="10498" max="10499" width="10.5" style="90" customWidth="1"/>
    <col min="10500" max="10745" width="9" style="90"/>
    <col min="10746" max="10746" width="3.625" style="90" customWidth="1"/>
    <col min="10747" max="10747" width="12.25" style="90" customWidth="1"/>
    <col min="10748" max="10753" width="9.125" style="90" customWidth="1"/>
    <col min="10754" max="10755" width="10.5" style="90" customWidth="1"/>
    <col min="10756" max="11001" width="9" style="90"/>
    <col min="11002" max="11002" width="3.625" style="90" customWidth="1"/>
    <col min="11003" max="11003" width="12.25" style="90" customWidth="1"/>
    <col min="11004" max="11009" width="9.125" style="90" customWidth="1"/>
    <col min="11010" max="11011" width="10.5" style="90" customWidth="1"/>
    <col min="11012" max="11257" width="9" style="90"/>
    <col min="11258" max="11258" width="3.625" style="90" customWidth="1"/>
    <col min="11259" max="11259" width="12.25" style="90" customWidth="1"/>
    <col min="11260" max="11265" width="9.125" style="90" customWidth="1"/>
    <col min="11266" max="11267" width="10.5" style="90" customWidth="1"/>
    <col min="11268" max="11513" width="9" style="90"/>
    <col min="11514" max="11514" width="3.625" style="90" customWidth="1"/>
    <col min="11515" max="11515" width="12.25" style="90" customWidth="1"/>
    <col min="11516" max="11521" width="9.125" style="90" customWidth="1"/>
    <col min="11522" max="11523" width="10.5" style="90" customWidth="1"/>
    <col min="11524" max="11769" width="9" style="90"/>
    <col min="11770" max="11770" width="3.625" style="90" customWidth="1"/>
    <col min="11771" max="11771" width="12.25" style="90" customWidth="1"/>
    <col min="11772" max="11777" width="9.125" style="90" customWidth="1"/>
    <col min="11778" max="11779" width="10.5" style="90" customWidth="1"/>
    <col min="11780" max="12025" width="9" style="90"/>
    <col min="12026" max="12026" width="3.625" style="90" customWidth="1"/>
    <col min="12027" max="12027" width="12.25" style="90" customWidth="1"/>
    <col min="12028" max="12033" width="9.125" style="90" customWidth="1"/>
    <col min="12034" max="12035" width="10.5" style="90" customWidth="1"/>
    <col min="12036" max="12281" width="9" style="90"/>
    <col min="12282" max="12282" width="3.625" style="90" customWidth="1"/>
    <col min="12283" max="12283" width="12.25" style="90" customWidth="1"/>
    <col min="12284" max="12289" width="9.125" style="90" customWidth="1"/>
    <col min="12290" max="12291" width="10.5" style="90" customWidth="1"/>
    <col min="12292" max="12537" width="9" style="90"/>
    <col min="12538" max="12538" width="3.625" style="90" customWidth="1"/>
    <col min="12539" max="12539" width="12.25" style="90" customWidth="1"/>
    <col min="12540" max="12545" width="9.125" style="90" customWidth="1"/>
    <col min="12546" max="12547" width="10.5" style="90" customWidth="1"/>
    <col min="12548" max="12793" width="9" style="90"/>
    <col min="12794" max="12794" width="3.625" style="90" customWidth="1"/>
    <col min="12795" max="12795" width="12.25" style="90" customWidth="1"/>
    <col min="12796" max="12801" width="9.125" style="90" customWidth="1"/>
    <col min="12802" max="12803" width="10.5" style="90" customWidth="1"/>
    <col min="12804" max="13049" width="9" style="90"/>
    <col min="13050" max="13050" width="3.625" style="90" customWidth="1"/>
    <col min="13051" max="13051" width="12.25" style="90" customWidth="1"/>
    <col min="13052" max="13057" width="9.125" style="90" customWidth="1"/>
    <col min="13058" max="13059" width="10.5" style="90" customWidth="1"/>
    <col min="13060" max="13305" width="9" style="90"/>
    <col min="13306" max="13306" width="3.625" style="90" customWidth="1"/>
    <col min="13307" max="13307" width="12.25" style="90" customWidth="1"/>
    <col min="13308" max="13313" width="9.125" style="90" customWidth="1"/>
    <col min="13314" max="13315" width="10.5" style="90" customWidth="1"/>
    <col min="13316" max="13561" width="9" style="90"/>
    <col min="13562" max="13562" width="3.625" style="90" customWidth="1"/>
    <col min="13563" max="13563" width="12.25" style="90" customWidth="1"/>
    <col min="13564" max="13569" width="9.125" style="90" customWidth="1"/>
    <col min="13570" max="13571" width="10.5" style="90" customWidth="1"/>
    <col min="13572" max="13817" width="9" style="90"/>
    <col min="13818" max="13818" width="3.625" style="90" customWidth="1"/>
    <col min="13819" max="13819" width="12.25" style="90" customWidth="1"/>
    <col min="13820" max="13825" width="9.125" style="90" customWidth="1"/>
    <col min="13826" max="13827" width="10.5" style="90" customWidth="1"/>
    <col min="13828" max="14073" width="9" style="90"/>
    <col min="14074" max="14074" width="3.625" style="90" customWidth="1"/>
    <col min="14075" max="14075" width="12.25" style="90" customWidth="1"/>
    <col min="14076" max="14081" width="9.125" style="90" customWidth="1"/>
    <col min="14082" max="14083" width="10.5" style="90" customWidth="1"/>
    <col min="14084" max="14329" width="9" style="90"/>
    <col min="14330" max="14330" width="3.625" style="90" customWidth="1"/>
    <col min="14331" max="14331" width="12.25" style="90" customWidth="1"/>
    <col min="14332" max="14337" width="9.125" style="90" customWidth="1"/>
    <col min="14338" max="14339" width="10.5" style="90" customWidth="1"/>
    <col min="14340" max="14585" width="9" style="90"/>
    <col min="14586" max="14586" width="3.625" style="90" customWidth="1"/>
    <col min="14587" max="14587" width="12.25" style="90" customWidth="1"/>
    <col min="14588" max="14593" width="9.125" style="90" customWidth="1"/>
    <col min="14594" max="14595" width="10.5" style="90" customWidth="1"/>
    <col min="14596" max="14841" width="9" style="90"/>
    <col min="14842" max="14842" width="3.625" style="90" customWidth="1"/>
    <col min="14843" max="14843" width="12.25" style="90" customWidth="1"/>
    <col min="14844" max="14849" width="9.125" style="90" customWidth="1"/>
    <col min="14850" max="14851" width="10.5" style="90" customWidth="1"/>
    <col min="14852" max="15097" width="9" style="90"/>
    <col min="15098" max="15098" width="3.625" style="90" customWidth="1"/>
    <col min="15099" max="15099" width="12.25" style="90" customWidth="1"/>
    <col min="15100" max="15105" width="9.125" style="90" customWidth="1"/>
    <col min="15106" max="15107" width="10.5" style="90" customWidth="1"/>
    <col min="15108" max="15353" width="9" style="90"/>
    <col min="15354" max="15354" width="3.625" style="90" customWidth="1"/>
    <col min="15355" max="15355" width="12.25" style="90" customWidth="1"/>
    <col min="15356" max="15361" width="9.125" style="90" customWidth="1"/>
    <col min="15362" max="15363" width="10.5" style="90" customWidth="1"/>
    <col min="15364" max="15609" width="9" style="90"/>
    <col min="15610" max="15610" width="3.625" style="90" customWidth="1"/>
    <col min="15611" max="15611" width="12.25" style="90" customWidth="1"/>
    <col min="15612" max="15617" width="9.125" style="90" customWidth="1"/>
    <col min="15618" max="15619" width="10.5" style="90" customWidth="1"/>
    <col min="15620" max="15865" width="9" style="90"/>
    <col min="15866" max="15866" width="3.625" style="90" customWidth="1"/>
    <col min="15867" max="15867" width="12.25" style="90" customWidth="1"/>
    <col min="15868" max="15873" width="9.125" style="90" customWidth="1"/>
    <col min="15874" max="15875" width="10.5" style="90" customWidth="1"/>
    <col min="15876" max="16121" width="9" style="90"/>
    <col min="16122" max="16122" width="3.625" style="90" customWidth="1"/>
    <col min="16123" max="16123" width="12.25" style="90" customWidth="1"/>
    <col min="16124" max="16129" width="9.125" style="90" customWidth="1"/>
    <col min="16130" max="16131" width="10.5" style="90" customWidth="1"/>
    <col min="16132" max="16384" width="9" style="90"/>
  </cols>
  <sheetData>
    <row r="2" spans="1:9" x14ac:dyDescent="0.15">
      <c r="A2" s="90" t="s">
        <v>305</v>
      </c>
    </row>
    <row r="3" spans="1:9" x14ac:dyDescent="0.15">
      <c r="A3" s="122"/>
      <c r="B3" s="122"/>
      <c r="C3" s="122"/>
      <c r="D3" s="122"/>
      <c r="E3" s="122"/>
      <c r="F3" s="122"/>
      <c r="G3" s="122"/>
      <c r="H3" s="278" t="s">
        <v>306</v>
      </c>
      <c r="I3" s="278"/>
    </row>
    <row r="4" spans="1:9" x14ac:dyDescent="0.15">
      <c r="A4" s="294" t="s">
        <v>307</v>
      </c>
      <c r="B4" s="282" t="s">
        <v>308</v>
      </c>
      <c r="C4" s="284"/>
      <c r="D4" s="282" t="s">
        <v>309</v>
      </c>
      <c r="E4" s="284"/>
      <c r="F4" s="282" t="s">
        <v>310</v>
      </c>
      <c r="G4" s="284"/>
      <c r="H4" s="282" t="s">
        <v>311</v>
      </c>
      <c r="I4" s="284"/>
    </row>
    <row r="5" spans="1:9" x14ac:dyDescent="0.15">
      <c r="A5" s="296"/>
      <c r="B5" s="86" t="s">
        <v>312</v>
      </c>
      <c r="C5" s="216" t="s">
        <v>313</v>
      </c>
      <c r="D5" s="86" t="s">
        <v>312</v>
      </c>
      <c r="E5" s="216" t="s">
        <v>313</v>
      </c>
      <c r="F5" s="86" t="s">
        <v>312</v>
      </c>
      <c r="G5" s="216" t="s">
        <v>313</v>
      </c>
      <c r="H5" s="86" t="s">
        <v>312</v>
      </c>
      <c r="I5" s="88" t="s">
        <v>313</v>
      </c>
    </row>
    <row r="6" spans="1:9" x14ac:dyDescent="0.15">
      <c r="A6" s="5"/>
      <c r="B6" s="134"/>
      <c r="C6" s="134"/>
      <c r="D6" s="134"/>
      <c r="E6" s="134"/>
      <c r="F6" s="134"/>
      <c r="G6" s="134"/>
      <c r="H6" s="134"/>
      <c r="I6" s="6"/>
    </row>
    <row r="7" spans="1:9" x14ac:dyDescent="0.15">
      <c r="A7" s="7" t="s">
        <v>242</v>
      </c>
      <c r="B7" s="19">
        <f>SUM(D7,F7,H7,B17,D17,F17,H17,D27,F27,H27)</f>
        <v>20122</v>
      </c>
      <c r="C7" s="19">
        <f>SUM(E7,G7,I7,I17,G17,E17,C17,B27,E27,G27,I27)</f>
        <v>724433</v>
      </c>
      <c r="D7" s="19">
        <v>1672</v>
      </c>
      <c r="E7" s="19">
        <v>75162</v>
      </c>
      <c r="F7" s="19">
        <v>926</v>
      </c>
      <c r="G7" s="19">
        <v>242652</v>
      </c>
      <c r="H7" s="19">
        <v>2458</v>
      </c>
      <c r="I7" s="187">
        <v>20994</v>
      </c>
    </row>
    <row r="8" spans="1:9" x14ac:dyDescent="0.15">
      <c r="A8" s="7" t="s">
        <v>243</v>
      </c>
      <c r="B8" s="19">
        <f>SUM(D8,F8,H8,B18,D18,F18,H18,D28,F28,H28)</f>
        <v>20482</v>
      </c>
      <c r="C8" s="19">
        <v>479432</v>
      </c>
      <c r="D8" s="19">
        <v>1414</v>
      </c>
      <c r="E8" s="19">
        <v>52262</v>
      </c>
      <c r="F8" s="19">
        <v>889</v>
      </c>
      <c r="G8" s="19">
        <v>71654</v>
      </c>
      <c r="H8" s="19">
        <v>2240</v>
      </c>
      <c r="I8" s="187">
        <v>18777</v>
      </c>
    </row>
    <row r="9" spans="1:9" x14ac:dyDescent="0.15">
      <c r="A9" s="7" t="s">
        <v>244</v>
      </c>
      <c r="B9" s="19">
        <v>21752</v>
      </c>
      <c r="C9" s="19">
        <v>528746</v>
      </c>
      <c r="D9" s="19">
        <v>1587</v>
      </c>
      <c r="E9" s="19">
        <v>58317</v>
      </c>
      <c r="F9" s="19">
        <v>935</v>
      </c>
      <c r="G9" s="19">
        <v>111336</v>
      </c>
      <c r="H9" s="19">
        <v>614</v>
      </c>
      <c r="I9" s="187">
        <v>4600</v>
      </c>
    </row>
    <row r="10" spans="1:9" x14ac:dyDescent="0.15">
      <c r="A10" s="7" t="s">
        <v>245</v>
      </c>
      <c r="B10" s="19">
        <v>21441</v>
      </c>
      <c r="C10" s="188">
        <v>523021</v>
      </c>
      <c r="D10" s="19">
        <v>546</v>
      </c>
      <c r="E10" s="19">
        <v>19660</v>
      </c>
      <c r="F10" s="19">
        <v>842</v>
      </c>
      <c r="G10" s="19">
        <v>54966</v>
      </c>
      <c r="H10" s="189" t="s">
        <v>314</v>
      </c>
      <c r="I10" s="190" t="s">
        <v>314</v>
      </c>
    </row>
    <row r="11" spans="1:9" x14ac:dyDescent="0.15">
      <c r="A11" s="7" t="s">
        <v>315</v>
      </c>
      <c r="B11" s="19">
        <v>25499</v>
      </c>
      <c r="C11" s="19">
        <v>619566</v>
      </c>
      <c r="D11" s="191" t="s">
        <v>314</v>
      </c>
      <c r="E11" s="191" t="s">
        <v>314</v>
      </c>
      <c r="F11" s="19">
        <v>956</v>
      </c>
      <c r="G11" s="19">
        <v>69667</v>
      </c>
      <c r="H11" s="189" t="s">
        <v>314</v>
      </c>
      <c r="I11" s="190" t="s">
        <v>314</v>
      </c>
    </row>
    <row r="12" spans="1:9" x14ac:dyDescent="0.15">
      <c r="A12" s="4"/>
      <c r="B12" s="122"/>
      <c r="C12" s="122"/>
      <c r="D12" s="122"/>
      <c r="E12" s="122"/>
      <c r="F12" s="122"/>
      <c r="G12" s="122"/>
      <c r="H12" s="122"/>
      <c r="I12" s="29"/>
    </row>
    <row r="13" spans="1:9" x14ac:dyDescent="0.15">
      <c r="A13" s="216"/>
      <c r="B13" s="122"/>
      <c r="C13" s="122"/>
      <c r="D13" s="122"/>
      <c r="E13" s="122"/>
      <c r="F13" s="122"/>
      <c r="G13" s="122"/>
      <c r="H13" s="122"/>
      <c r="I13" s="122"/>
    </row>
    <row r="14" spans="1:9" x14ac:dyDescent="0.15">
      <c r="A14" s="294" t="s">
        <v>307</v>
      </c>
      <c r="B14" s="282" t="s">
        <v>316</v>
      </c>
      <c r="C14" s="284"/>
      <c r="D14" s="324" t="s">
        <v>317</v>
      </c>
      <c r="E14" s="324"/>
      <c r="F14" s="282" t="s">
        <v>318</v>
      </c>
      <c r="G14" s="284"/>
      <c r="H14" s="282" t="s">
        <v>319</v>
      </c>
      <c r="I14" s="284"/>
    </row>
    <row r="15" spans="1:9" x14ac:dyDescent="0.15">
      <c r="A15" s="296"/>
      <c r="B15" s="86" t="s">
        <v>312</v>
      </c>
      <c r="C15" s="216" t="s">
        <v>313</v>
      </c>
      <c r="D15" s="4" t="s">
        <v>312</v>
      </c>
      <c r="E15" s="216" t="s">
        <v>313</v>
      </c>
      <c r="F15" s="86" t="s">
        <v>312</v>
      </c>
      <c r="G15" s="88" t="s">
        <v>313</v>
      </c>
      <c r="H15" s="86" t="s">
        <v>312</v>
      </c>
      <c r="I15" s="54" t="s">
        <v>313</v>
      </c>
    </row>
    <row r="16" spans="1:9" x14ac:dyDescent="0.15">
      <c r="A16" s="192"/>
      <c r="B16" s="134"/>
      <c r="C16" s="134"/>
      <c r="D16" s="134"/>
      <c r="E16" s="134"/>
      <c r="F16" s="134"/>
      <c r="G16" s="134"/>
      <c r="H16" s="47"/>
      <c r="I16" s="6"/>
    </row>
    <row r="17" spans="1:9" x14ac:dyDescent="0.15">
      <c r="A17" s="7" t="s">
        <v>242</v>
      </c>
      <c r="B17" s="19">
        <v>5186</v>
      </c>
      <c r="C17" s="19">
        <v>127851</v>
      </c>
      <c r="D17" s="19">
        <v>1550</v>
      </c>
      <c r="E17" s="19">
        <v>40938</v>
      </c>
      <c r="F17" s="19">
        <v>576</v>
      </c>
      <c r="G17" s="19">
        <v>35563</v>
      </c>
      <c r="H17" s="19">
        <v>1329</v>
      </c>
      <c r="I17" s="187">
        <v>19608</v>
      </c>
    </row>
    <row r="18" spans="1:9" x14ac:dyDescent="0.15">
      <c r="A18" s="7" t="s">
        <v>243</v>
      </c>
      <c r="B18" s="19">
        <v>6234</v>
      </c>
      <c r="C18" s="19">
        <v>100170</v>
      </c>
      <c r="D18" s="19">
        <v>1378</v>
      </c>
      <c r="E18" s="19">
        <v>39279</v>
      </c>
      <c r="F18" s="19">
        <v>574</v>
      </c>
      <c r="G18" s="19">
        <v>23880</v>
      </c>
      <c r="H18" s="19">
        <v>1550</v>
      </c>
      <c r="I18" s="187">
        <v>19874</v>
      </c>
    </row>
    <row r="19" spans="1:9" x14ac:dyDescent="0.15">
      <c r="A19" s="7" t="s">
        <v>244</v>
      </c>
      <c r="B19" s="19">
        <v>7219</v>
      </c>
      <c r="C19" s="19">
        <v>107811</v>
      </c>
      <c r="D19" s="19">
        <v>1554</v>
      </c>
      <c r="E19" s="19">
        <v>44154</v>
      </c>
      <c r="F19" s="19">
        <v>727</v>
      </c>
      <c r="G19" s="19">
        <v>24051</v>
      </c>
      <c r="H19" s="19">
        <v>1524</v>
      </c>
      <c r="I19" s="187">
        <v>20049</v>
      </c>
    </row>
    <row r="20" spans="1:9" x14ac:dyDescent="0.15">
      <c r="A20" s="7" t="s">
        <v>245</v>
      </c>
      <c r="B20" s="19">
        <v>8294</v>
      </c>
      <c r="C20" s="19">
        <v>110446</v>
      </c>
      <c r="D20" s="19">
        <v>1708</v>
      </c>
      <c r="E20" s="19">
        <v>46660</v>
      </c>
      <c r="F20" s="19">
        <v>620</v>
      </c>
      <c r="G20" s="19">
        <v>22797</v>
      </c>
      <c r="H20" s="19">
        <v>1569</v>
      </c>
      <c r="I20" s="187">
        <v>24329</v>
      </c>
    </row>
    <row r="21" spans="1:9" x14ac:dyDescent="0.15">
      <c r="A21" s="7" t="s">
        <v>315</v>
      </c>
      <c r="B21" s="19">
        <v>8302</v>
      </c>
      <c r="C21" s="19">
        <v>109058</v>
      </c>
      <c r="D21" s="19">
        <v>1553</v>
      </c>
      <c r="E21" s="19">
        <v>38221</v>
      </c>
      <c r="F21" s="19">
        <v>627</v>
      </c>
      <c r="G21" s="19">
        <v>22834</v>
      </c>
      <c r="H21" s="19">
        <v>1520</v>
      </c>
      <c r="I21" s="187">
        <v>24872</v>
      </c>
    </row>
    <row r="22" spans="1:9" x14ac:dyDescent="0.15">
      <c r="A22" s="4"/>
      <c r="B22" s="122"/>
      <c r="C22" s="122"/>
      <c r="D22" s="122"/>
      <c r="E22" s="122"/>
      <c r="F22" s="122"/>
      <c r="G22" s="122"/>
      <c r="H22" s="122"/>
      <c r="I22" s="29"/>
    </row>
    <row r="23" spans="1:9" x14ac:dyDescent="0.15">
      <c r="A23" s="216"/>
      <c r="B23" s="122"/>
      <c r="C23" s="122"/>
      <c r="D23" s="122"/>
      <c r="E23" s="122"/>
      <c r="F23" s="193"/>
      <c r="G23" s="122"/>
      <c r="H23" s="134"/>
      <c r="I23" s="134"/>
    </row>
    <row r="24" spans="1:9" x14ac:dyDescent="0.15">
      <c r="A24" s="294" t="s">
        <v>307</v>
      </c>
      <c r="B24" s="282" t="s">
        <v>320</v>
      </c>
      <c r="C24" s="284"/>
      <c r="D24" s="282" t="s">
        <v>321</v>
      </c>
      <c r="E24" s="284"/>
      <c r="F24" s="282" t="s">
        <v>322</v>
      </c>
      <c r="G24" s="284"/>
      <c r="H24" s="282" t="s">
        <v>323</v>
      </c>
      <c r="I24" s="284"/>
    </row>
    <row r="25" spans="1:9" x14ac:dyDescent="0.15">
      <c r="A25" s="296"/>
      <c r="B25" s="282" t="s">
        <v>324</v>
      </c>
      <c r="C25" s="284"/>
      <c r="D25" s="86" t="s">
        <v>312</v>
      </c>
      <c r="E25" s="216" t="s">
        <v>313</v>
      </c>
      <c r="F25" s="86" t="s">
        <v>312</v>
      </c>
      <c r="G25" s="54" t="s">
        <v>313</v>
      </c>
      <c r="H25" s="86" t="s">
        <v>312</v>
      </c>
      <c r="I25" s="86" t="s">
        <v>313</v>
      </c>
    </row>
    <row r="26" spans="1:9" x14ac:dyDescent="0.15">
      <c r="A26" s="192"/>
      <c r="B26" s="134"/>
      <c r="C26" s="134"/>
      <c r="D26" s="134"/>
      <c r="E26" s="134"/>
      <c r="F26" s="134"/>
      <c r="G26" s="134"/>
      <c r="H26" s="134"/>
      <c r="I26" s="6"/>
    </row>
    <row r="27" spans="1:9" x14ac:dyDescent="0.15">
      <c r="A27" s="7" t="s">
        <v>242</v>
      </c>
      <c r="B27" s="335">
        <v>73373</v>
      </c>
      <c r="C27" s="336"/>
      <c r="D27" s="92">
        <v>5592</v>
      </c>
      <c r="E27" s="92">
        <v>37222</v>
      </c>
      <c r="F27" s="92">
        <v>421</v>
      </c>
      <c r="G27" s="92">
        <v>28730</v>
      </c>
      <c r="H27" s="92">
        <v>412</v>
      </c>
      <c r="I27" s="93">
        <v>22340</v>
      </c>
    </row>
    <row r="28" spans="1:9" x14ac:dyDescent="0.15">
      <c r="A28" s="7" t="s">
        <v>243</v>
      </c>
      <c r="B28" s="335">
        <v>74282</v>
      </c>
      <c r="C28" s="336"/>
      <c r="D28" s="92">
        <v>5383</v>
      </c>
      <c r="E28" s="92">
        <v>35750</v>
      </c>
      <c r="F28" s="92">
        <v>342</v>
      </c>
      <c r="G28" s="92">
        <v>20880</v>
      </c>
      <c r="H28" s="92">
        <v>478</v>
      </c>
      <c r="I28" s="93">
        <v>22624</v>
      </c>
    </row>
    <row r="29" spans="1:9" x14ac:dyDescent="0.15">
      <c r="A29" s="7" t="s">
        <v>244</v>
      </c>
      <c r="B29" s="335">
        <v>71735</v>
      </c>
      <c r="C29" s="336"/>
      <c r="D29" s="92">
        <v>5363</v>
      </c>
      <c r="E29" s="92">
        <v>36183</v>
      </c>
      <c r="F29" s="92">
        <v>369</v>
      </c>
      <c r="G29" s="92">
        <v>20530</v>
      </c>
      <c r="H29" s="92">
        <v>519</v>
      </c>
      <c r="I29" s="93">
        <v>21323</v>
      </c>
    </row>
    <row r="30" spans="1:9" x14ac:dyDescent="0.15">
      <c r="A30" s="7" t="s">
        <v>245</v>
      </c>
      <c r="B30" s="335">
        <v>66153</v>
      </c>
      <c r="C30" s="336"/>
      <c r="D30" s="92">
        <v>5072</v>
      </c>
      <c r="E30" s="92">
        <v>32597</v>
      </c>
      <c r="F30" s="92">
        <v>351</v>
      </c>
      <c r="G30" s="92">
        <v>22420</v>
      </c>
      <c r="H30" s="92">
        <v>398</v>
      </c>
      <c r="I30" s="93">
        <v>103161</v>
      </c>
    </row>
    <row r="31" spans="1:9" x14ac:dyDescent="0.15">
      <c r="A31" s="7" t="s">
        <v>315</v>
      </c>
      <c r="B31" s="335">
        <v>57395</v>
      </c>
      <c r="C31" s="336"/>
      <c r="D31" s="92">
        <v>5342</v>
      </c>
      <c r="E31" s="92">
        <v>32167</v>
      </c>
      <c r="F31" s="92">
        <v>380</v>
      </c>
      <c r="G31" s="92">
        <v>23343</v>
      </c>
      <c r="H31" s="92">
        <v>514</v>
      </c>
      <c r="I31" s="93">
        <v>20929</v>
      </c>
    </row>
    <row r="32" spans="1:9" x14ac:dyDescent="0.15">
      <c r="A32" s="28"/>
      <c r="B32" s="122"/>
      <c r="C32" s="122"/>
      <c r="D32" s="122"/>
      <c r="E32" s="122"/>
      <c r="F32" s="122"/>
      <c r="G32" s="122"/>
      <c r="H32" s="193"/>
      <c r="I32" s="29"/>
    </row>
    <row r="33" spans="1:9" x14ac:dyDescent="0.15">
      <c r="A33" s="134"/>
      <c r="B33" s="134"/>
      <c r="C33" s="134"/>
      <c r="D33" s="134"/>
      <c r="E33" s="134"/>
      <c r="F33" s="134"/>
      <c r="G33" s="134"/>
      <c r="H33" s="195"/>
      <c r="I33" s="134"/>
    </row>
    <row r="34" spans="1:9" x14ac:dyDescent="0.15">
      <c r="A34" s="294" t="s">
        <v>307</v>
      </c>
      <c r="B34" s="282" t="s">
        <v>325</v>
      </c>
      <c r="C34" s="284"/>
      <c r="D34" s="337" t="s">
        <v>326</v>
      </c>
      <c r="E34" s="338"/>
      <c r="F34" s="339"/>
      <c r="G34" s="339"/>
      <c r="H34" s="339"/>
      <c r="I34" s="339"/>
    </row>
    <row r="35" spans="1:9" x14ac:dyDescent="0.15">
      <c r="A35" s="296"/>
      <c r="B35" s="3" t="s">
        <v>327</v>
      </c>
      <c r="C35" s="86" t="s">
        <v>328</v>
      </c>
      <c r="D35" s="197" t="s">
        <v>327</v>
      </c>
      <c r="E35" s="198" t="s">
        <v>328</v>
      </c>
      <c r="F35" s="196"/>
      <c r="G35" s="196"/>
      <c r="H35" s="196"/>
      <c r="I35" s="196"/>
    </row>
    <row r="36" spans="1:9" x14ac:dyDescent="0.15">
      <c r="A36" s="192"/>
      <c r="B36" s="31"/>
      <c r="C36" s="134"/>
      <c r="D36" s="199"/>
      <c r="E36" s="200"/>
      <c r="F36" s="134"/>
      <c r="G36" s="134"/>
      <c r="H36" s="134"/>
      <c r="I36" s="134"/>
    </row>
    <row r="37" spans="1:9" x14ac:dyDescent="0.15">
      <c r="A37" s="7" t="s">
        <v>242</v>
      </c>
      <c r="B37" s="201" t="s">
        <v>129</v>
      </c>
      <c r="C37" s="19" t="s">
        <v>129</v>
      </c>
      <c r="D37" s="202" t="s">
        <v>129</v>
      </c>
      <c r="E37" s="203" t="s">
        <v>129</v>
      </c>
      <c r="F37" s="92"/>
      <c r="G37" s="92"/>
      <c r="H37" s="92"/>
      <c r="I37" s="92"/>
    </row>
    <row r="38" spans="1:9" x14ac:dyDescent="0.15">
      <c r="A38" s="7" t="s">
        <v>243</v>
      </c>
      <c r="B38" s="201" t="s">
        <v>129</v>
      </c>
      <c r="C38" s="19" t="s">
        <v>129</v>
      </c>
      <c r="D38" s="202" t="s">
        <v>129</v>
      </c>
      <c r="E38" s="203" t="s">
        <v>129</v>
      </c>
      <c r="F38" s="92"/>
      <c r="G38" s="92"/>
      <c r="H38" s="92"/>
      <c r="I38" s="92"/>
    </row>
    <row r="39" spans="1:9" x14ac:dyDescent="0.15">
      <c r="A39" s="7" t="s">
        <v>244</v>
      </c>
      <c r="B39" s="201">
        <v>1341</v>
      </c>
      <c r="C39" s="19">
        <v>8657</v>
      </c>
      <c r="D39" s="202" t="s">
        <v>129</v>
      </c>
      <c r="E39" s="203" t="s">
        <v>129</v>
      </c>
      <c r="F39" s="92"/>
      <c r="G39" s="92"/>
      <c r="H39" s="92"/>
      <c r="I39" s="92"/>
    </row>
    <row r="40" spans="1:9" x14ac:dyDescent="0.15">
      <c r="A40" s="7" t="s">
        <v>245</v>
      </c>
      <c r="B40" s="204">
        <v>2041</v>
      </c>
      <c r="C40" s="92">
        <v>19832</v>
      </c>
      <c r="D40" s="202" t="s">
        <v>129</v>
      </c>
      <c r="E40" s="203" t="s">
        <v>129</v>
      </c>
      <c r="F40" s="92"/>
      <c r="G40" s="92"/>
      <c r="H40" s="92"/>
      <c r="I40" s="92"/>
    </row>
    <row r="41" spans="1:9" x14ac:dyDescent="0.15">
      <c r="A41" s="7" t="s">
        <v>315</v>
      </c>
      <c r="B41" s="204">
        <v>2674</v>
      </c>
      <c r="C41" s="92">
        <v>19037</v>
      </c>
      <c r="D41" s="205">
        <v>3631</v>
      </c>
      <c r="E41" s="206">
        <v>202043</v>
      </c>
      <c r="F41" s="92"/>
      <c r="G41" s="92"/>
      <c r="H41" s="92"/>
      <c r="I41" s="92"/>
    </row>
    <row r="42" spans="1:9" x14ac:dyDescent="0.15">
      <c r="A42" s="28"/>
      <c r="B42" s="2"/>
      <c r="C42" s="122"/>
      <c r="D42" s="207"/>
      <c r="E42" s="208"/>
      <c r="F42" s="134"/>
      <c r="G42" s="134"/>
      <c r="H42" s="195"/>
      <c r="I42" s="134"/>
    </row>
    <row r="43" spans="1:9" x14ac:dyDescent="0.15">
      <c r="A43" s="90" t="s">
        <v>329</v>
      </c>
    </row>
    <row r="44" spans="1:9" x14ac:dyDescent="0.15">
      <c r="A44" s="90" t="s">
        <v>470</v>
      </c>
    </row>
    <row r="45" spans="1:9" x14ac:dyDescent="0.15">
      <c r="A45" s="90" t="s">
        <v>471</v>
      </c>
    </row>
    <row r="46" spans="1:9" x14ac:dyDescent="0.15">
      <c r="A46" s="90" t="s">
        <v>472</v>
      </c>
    </row>
  </sheetData>
  <mergeCells count="27">
    <mergeCell ref="A34:A35"/>
    <mergeCell ref="B34:C34"/>
    <mergeCell ref="D34:E34"/>
    <mergeCell ref="F34:G34"/>
    <mergeCell ref="H34:I34"/>
    <mergeCell ref="B31:C31"/>
    <mergeCell ref="A14:A15"/>
    <mergeCell ref="B14:C14"/>
    <mergeCell ref="D14:E14"/>
    <mergeCell ref="F14:G14"/>
    <mergeCell ref="B25:C25"/>
    <mergeCell ref="B27:C27"/>
    <mergeCell ref="B28:C28"/>
    <mergeCell ref="B29:C29"/>
    <mergeCell ref="B30:C30"/>
    <mergeCell ref="H14:I14"/>
    <mergeCell ref="A24:A25"/>
    <mergeCell ref="B24:C24"/>
    <mergeCell ref="D24:E24"/>
    <mergeCell ref="F24:G24"/>
    <mergeCell ref="H24:I24"/>
    <mergeCell ref="H3:I3"/>
    <mergeCell ref="A4:A5"/>
    <mergeCell ref="B4:C4"/>
    <mergeCell ref="D4:E4"/>
    <mergeCell ref="F4:G4"/>
    <mergeCell ref="H4:I4"/>
  </mergeCells>
  <phoneticPr fontId="3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37" zoomScale="115" zoomScaleNormal="100" zoomScaleSheetLayoutView="115" workbookViewId="0">
      <selection activeCell="B27" sqref="B27:B29"/>
    </sheetView>
  </sheetViews>
  <sheetFormatPr defaultRowHeight="13.5" x14ac:dyDescent="0.15"/>
  <cols>
    <col min="1" max="1" width="10.625" style="90" customWidth="1"/>
    <col min="2" max="5" width="11.375" style="90" customWidth="1"/>
    <col min="6" max="9" width="9.625" style="90" customWidth="1"/>
    <col min="10" max="255" width="9" style="90"/>
    <col min="256" max="256" width="4.875" style="90" customWidth="1"/>
    <col min="257" max="257" width="10.625" style="90" customWidth="1"/>
    <col min="258" max="261" width="14.625" style="90" customWidth="1"/>
    <col min="262" max="262" width="17.875" style="90" customWidth="1"/>
    <col min="263" max="511" width="9" style="90"/>
    <col min="512" max="512" width="4.875" style="90" customWidth="1"/>
    <col min="513" max="513" width="10.625" style="90" customWidth="1"/>
    <col min="514" max="517" width="14.625" style="90" customWidth="1"/>
    <col min="518" max="518" width="17.875" style="90" customWidth="1"/>
    <col min="519" max="767" width="9" style="90"/>
    <col min="768" max="768" width="4.875" style="90" customWidth="1"/>
    <col min="769" max="769" width="10.625" style="90" customWidth="1"/>
    <col min="770" max="773" width="14.625" style="90" customWidth="1"/>
    <col min="774" max="774" width="17.875" style="90" customWidth="1"/>
    <col min="775" max="1023" width="9" style="90"/>
    <col min="1024" max="1024" width="4.875" style="90" customWidth="1"/>
    <col min="1025" max="1025" width="10.625" style="90" customWidth="1"/>
    <col min="1026" max="1029" width="14.625" style="90" customWidth="1"/>
    <col min="1030" max="1030" width="17.875" style="90" customWidth="1"/>
    <col min="1031" max="1279" width="9" style="90"/>
    <col min="1280" max="1280" width="4.875" style="90" customWidth="1"/>
    <col min="1281" max="1281" width="10.625" style="90" customWidth="1"/>
    <col min="1282" max="1285" width="14.625" style="90" customWidth="1"/>
    <col min="1286" max="1286" width="17.875" style="90" customWidth="1"/>
    <col min="1287" max="1535" width="9" style="90"/>
    <col min="1536" max="1536" width="4.875" style="90" customWidth="1"/>
    <col min="1537" max="1537" width="10.625" style="90" customWidth="1"/>
    <col min="1538" max="1541" width="14.625" style="90" customWidth="1"/>
    <col min="1542" max="1542" width="17.875" style="90" customWidth="1"/>
    <col min="1543" max="1791" width="9" style="90"/>
    <col min="1792" max="1792" width="4.875" style="90" customWidth="1"/>
    <col min="1793" max="1793" width="10.625" style="90" customWidth="1"/>
    <col min="1794" max="1797" width="14.625" style="90" customWidth="1"/>
    <col min="1798" max="1798" width="17.875" style="90" customWidth="1"/>
    <col min="1799" max="2047" width="9" style="90"/>
    <col min="2048" max="2048" width="4.875" style="90" customWidth="1"/>
    <col min="2049" max="2049" width="10.625" style="90" customWidth="1"/>
    <col min="2050" max="2053" width="14.625" style="90" customWidth="1"/>
    <col min="2054" max="2054" width="17.875" style="90" customWidth="1"/>
    <col min="2055" max="2303" width="9" style="90"/>
    <col min="2304" max="2304" width="4.875" style="90" customWidth="1"/>
    <col min="2305" max="2305" width="10.625" style="90" customWidth="1"/>
    <col min="2306" max="2309" width="14.625" style="90" customWidth="1"/>
    <col min="2310" max="2310" width="17.875" style="90" customWidth="1"/>
    <col min="2311" max="2559" width="9" style="90"/>
    <col min="2560" max="2560" width="4.875" style="90" customWidth="1"/>
    <col min="2561" max="2561" width="10.625" style="90" customWidth="1"/>
    <col min="2562" max="2565" width="14.625" style="90" customWidth="1"/>
    <col min="2566" max="2566" width="17.875" style="90" customWidth="1"/>
    <col min="2567" max="2815" width="9" style="90"/>
    <col min="2816" max="2816" width="4.875" style="90" customWidth="1"/>
    <col min="2817" max="2817" width="10.625" style="90" customWidth="1"/>
    <col min="2818" max="2821" width="14.625" style="90" customWidth="1"/>
    <col min="2822" max="2822" width="17.875" style="90" customWidth="1"/>
    <col min="2823" max="3071" width="9" style="90"/>
    <col min="3072" max="3072" width="4.875" style="90" customWidth="1"/>
    <col min="3073" max="3073" width="10.625" style="90" customWidth="1"/>
    <col min="3074" max="3077" width="14.625" style="90" customWidth="1"/>
    <col min="3078" max="3078" width="17.875" style="90" customWidth="1"/>
    <col min="3079" max="3327" width="9" style="90"/>
    <col min="3328" max="3328" width="4.875" style="90" customWidth="1"/>
    <col min="3329" max="3329" width="10.625" style="90" customWidth="1"/>
    <col min="3330" max="3333" width="14.625" style="90" customWidth="1"/>
    <col min="3334" max="3334" width="17.875" style="90" customWidth="1"/>
    <col min="3335" max="3583" width="9" style="90"/>
    <col min="3584" max="3584" width="4.875" style="90" customWidth="1"/>
    <col min="3585" max="3585" width="10.625" style="90" customWidth="1"/>
    <col min="3586" max="3589" width="14.625" style="90" customWidth="1"/>
    <col min="3590" max="3590" width="17.875" style="90" customWidth="1"/>
    <col min="3591" max="3839" width="9" style="90"/>
    <col min="3840" max="3840" width="4.875" style="90" customWidth="1"/>
    <col min="3841" max="3841" width="10.625" style="90" customWidth="1"/>
    <col min="3842" max="3845" width="14.625" style="90" customWidth="1"/>
    <col min="3846" max="3846" width="17.875" style="90" customWidth="1"/>
    <col min="3847" max="4095" width="9" style="90"/>
    <col min="4096" max="4096" width="4.875" style="90" customWidth="1"/>
    <col min="4097" max="4097" width="10.625" style="90" customWidth="1"/>
    <col min="4098" max="4101" width="14.625" style="90" customWidth="1"/>
    <col min="4102" max="4102" width="17.875" style="90" customWidth="1"/>
    <col min="4103" max="4351" width="9" style="90"/>
    <col min="4352" max="4352" width="4.875" style="90" customWidth="1"/>
    <col min="4353" max="4353" width="10.625" style="90" customWidth="1"/>
    <col min="4354" max="4357" width="14.625" style="90" customWidth="1"/>
    <col min="4358" max="4358" width="17.875" style="90" customWidth="1"/>
    <col min="4359" max="4607" width="9" style="90"/>
    <col min="4608" max="4608" width="4.875" style="90" customWidth="1"/>
    <col min="4609" max="4609" width="10.625" style="90" customWidth="1"/>
    <col min="4610" max="4613" width="14.625" style="90" customWidth="1"/>
    <col min="4614" max="4614" width="17.875" style="90" customWidth="1"/>
    <col min="4615" max="4863" width="9" style="90"/>
    <col min="4864" max="4864" width="4.875" style="90" customWidth="1"/>
    <col min="4865" max="4865" width="10.625" style="90" customWidth="1"/>
    <col min="4866" max="4869" width="14.625" style="90" customWidth="1"/>
    <col min="4870" max="4870" width="17.875" style="90" customWidth="1"/>
    <col min="4871" max="5119" width="9" style="90"/>
    <col min="5120" max="5120" width="4.875" style="90" customWidth="1"/>
    <col min="5121" max="5121" width="10.625" style="90" customWidth="1"/>
    <col min="5122" max="5125" width="14.625" style="90" customWidth="1"/>
    <col min="5126" max="5126" width="17.875" style="90" customWidth="1"/>
    <col min="5127" max="5375" width="9" style="90"/>
    <col min="5376" max="5376" width="4.875" style="90" customWidth="1"/>
    <col min="5377" max="5377" width="10.625" style="90" customWidth="1"/>
    <col min="5378" max="5381" width="14.625" style="90" customWidth="1"/>
    <col min="5382" max="5382" width="17.875" style="90" customWidth="1"/>
    <col min="5383" max="5631" width="9" style="90"/>
    <col min="5632" max="5632" width="4.875" style="90" customWidth="1"/>
    <col min="5633" max="5633" width="10.625" style="90" customWidth="1"/>
    <col min="5634" max="5637" width="14.625" style="90" customWidth="1"/>
    <col min="5638" max="5638" width="17.875" style="90" customWidth="1"/>
    <col min="5639" max="5887" width="9" style="90"/>
    <col min="5888" max="5888" width="4.875" style="90" customWidth="1"/>
    <col min="5889" max="5889" width="10.625" style="90" customWidth="1"/>
    <col min="5890" max="5893" width="14.625" style="90" customWidth="1"/>
    <col min="5894" max="5894" width="17.875" style="90" customWidth="1"/>
    <col min="5895" max="6143" width="9" style="90"/>
    <col min="6144" max="6144" width="4.875" style="90" customWidth="1"/>
    <col min="6145" max="6145" width="10.625" style="90" customWidth="1"/>
    <col min="6146" max="6149" width="14.625" style="90" customWidth="1"/>
    <col min="6150" max="6150" width="17.875" style="90" customWidth="1"/>
    <col min="6151" max="6399" width="9" style="90"/>
    <col min="6400" max="6400" width="4.875" style="90" customWidth="1"/>
    <col min="6401" max="6401" width="10.625" style="90" customWidth="1"/>
    <col min="6402" max="6405" width="14.625" style="90" customWidth="1"/>
    <col min="6406" max="6406" width="17.875" style="90" customWidth="1"/>
    <col min="6407" max="6655" width="9" style="90"/>
    <col min="6656" max="6656" width="4.875" style="90" customWidth="1"/>
    <col min="6657" max="6657" width="10.625" style="90" customWidth="1"/>
    <col min="6658" max="6661" width="14.625" style="90" customWidth="1"/>
    <col min="6662" max="6662" width="17.875" style="90" customWidth="1"/>
    <col min="6663" max="6911" width="9" style="90"/>
    <col min="6912" max="6912" width="4.875" style="90" customWidth="1"/>
    <col min="6913" max="6913" width="10.625" style="90" customWidth="1"/>
    <col min="6914" max="6917" width="14.625" style="90" customWidth="1"/>
    <col min="6918" max="6918" width="17.875" style="90" customWidth="1"/>
    <col min="6919" max="7167" width="9" style="90"/>
    <col min="7168" max="7168" width="4.875" style="90" customWidth="1"/>
    <col min="7169" max="7169" width="10.625" style="90" customWidth="1"/>
    <col min="7170" max="7173" width="14.625" style="90" customWidth="1"/>
    <col min="7174" max="7174" width="17.875" style="90" customWidth="1"/>
    <col min="7175" max="7423" width="9" style="90"/>
    <col min="7424" max="7424" width="4.875" style="90" customWidth="1"/>
    <col min="7425" max="7425" width="10.625" style="90" customWidth="1"/>
    <col min="7426" max="7429" width="14.625" style="90" customWidth="1"/>
    <col min="7430" max="7430" width="17.875" style="90" customWidth="1"/>
    <col min="7431" max="7679" width="9" style="90"/>
    <col min="7680" max="7680" width="4.875" style="90" customWidth="1"/>
    <col min="7681" max="7681" width="10.625" style="90" customWidth="1"/>
    <col min="7682" max="7685" width="14.625" style="90" customWidth="1"/>
    <col min="7686" max="7686" width="17.875" style="90" customWidth="1"/>
    <col min="7687" max="7935" width="9" style="90"/>
    <col min="7936" max="7936" width="4.875" style="90" customWidth="1"/>
    <col min="7937" max="7937" width="10.625" style="90" customWidth="1"/>
    <col min="7938" max="7941" width="14.625" style="90" customWidth="1"/>
    <col min="7942" max="7942" width="17.875" style="90" customWidth="1"/>
    <col min="7943" max="8191" width="9" style="90"/>
    <col min="8192" max="8192" width="4.875" style="90" customWidth="1"/>
    <col min="8193" max="8193" width="10.625" style="90" customWidth="1"/>
    <col min="8194" max="8197" width="14.625" style="90" customWidth="1"/>
    <col min="8198" max="8198" width="17.875" style="90" customWidth="1"/>
    <col min="8199" max="8447" width="9" style="90"/>
    <col min="8448" max="8448" width="4.875" style="90" customWidth="1"/>
    <col min="8449" max="8449" width="10.625" style="90" customWidth="1"/>
    <col min="8450" max="8453" width="14.625" style="90" customWidth="1"/>
    <col min="8454" max="8454" width="17.875" style="90" customWidth="1"/>
    <col min="8455" max="8703" width="9" style="90"/>
    <col min="8704" max="8704" width="4.875" style="90" customWidth="1"/>
    <col min="8705" max="8705" width="10.625" style="90" customWidth="1"/>
    <col min="8706" max="8709" width="14.625" style="90" customWidth="1"/>
    <col min="8710" max="8710" width="17.875" style="90" customWidth="1"/>
    <col min="8711" max="8959" width="9" style="90"/>
    <col min="8960" max="8960" width="4.875" style="90" customWidth="1"/>
    <col min="8961" max="8961" width="10.625" style="90" customWidth="1"/>
    <col min="8962" max="8965" width="14.625" style="90" customWidth="1"/>
    <col min="8966" max="8966" width="17.875" style="90" customWidth="1"/>
    <col min="8967" max="9215" width="9" style="90"/>
    <col min="9216" max="9216" width="4.875" style="90" customWidth="1"/>
    <col min="9217" max="9217" width="10.625" style="90" customWidth="1"/>
    <col min="9218" max="9221" width="14.625" style="90" customWidth="1"/>
    <col min="9222" max="9222" width="17.875" style="90" customWidth="1"/>
    <col min="9223" max="9471" width="9" style="90"/>
    <col min="9472" max="9472" width="4.875" style="90" customWidth="1"/>
    <col min="9473" max="9473" width="10.625" style="90" customWidth="1"/>
    <col min="9474" max="9477" width="14.625" style="90" customWidth="1"/>
    <col min="9478" max="9478" width="17.875" style="90" customWidth="1"/>
    <col min="9479" max="9727" width="9" style="90"/>
    <col min="9728" max="9728" width="4.875" style="90" customWidth="1"/>
    <col min="9729" max="9729" width="10.625" style="90" customWidth="1"/>
    <col min="9730" max="9733" width="14.625" style="90" customWidth="1"/>
    <col min="9734" max="9734" width="17.875" style="90" customWidth="1"/>
    <col min="9735" max="9983" width="9" style="90"/>
    <col min="9984" max="9984" width="4.875" style="90" customWidth="1"/>
    <col min="9985" max="9985" width="10.625" style="90" customWidth="1"/>
    <col min="9986" max="9989" width="14.625" style="90" customWidth="1"/>
    <col min="9990" max="9990" width="17.875" style="90" customWidth="1"/>
    <col min="9991" max="10239" width="9" style="90"/>
    <col min="10240" max="10240" width="4.875" style="90" customWidth="1"/>
    <col min="10241" max="10241" width="10.625" style="90" customWidth="1"/>
    <col min="10242" max="10245" width="14.625" style="90" customWidth="1"/>
    <col min="10246" max="10246" width="17.875" style="90" customWidth="1"/>
    <col min="10247" max="10495" width="9" style="90"/>
    <col min="10496" max="10496" width="4.875" style="90" customWidth="1"/>
    <col min="10497" max="10497" width="10.625" style="90" customWidth="1"/>
    <col min="10498" max="10501" width="14.625" style="90" customWidth="1"/>
    <col min="10502" max="10502" width="17.875" style="90" customWidth="1"/>
    <col min="10503" max="10751" width="9" style="90"/>
    <col min="10752" max="10752" width="4.875" style="90" customWidth="1"/>
    <col min="10753" max="10753" width="10.625" style="90" customWidth="1"/>
    <col min="10754" max="10757" width="14.625" style="90" customWidth="1"/>
    <col min="10758" max="10758" width="17.875" style="90" customWidth="1"/>
    <col min="10759" max="11007" width="9" style="90"/>
    <col min="11008" max="11008" width="4.875" style="90" customWidth="1"/>
    <col min="11009" max="11009" width="10.625" style="90" customWidth="1"/>
    <col min="11010" max="11013" width="14.625" style="90" customWidth="1"/>
    <col min="11014" max="11014" width="17.875" style="90" customWidth="1"/>
    <col min="11015" max="11263" width="9" style="90"/>
    <col min="11264" max="11264" width="4.875" style="90" customWidth="1"/>
    <col min="11265" max="11265" width="10.625" style="90" customWidth="1"/>
    <col min="11266" max="11269" width="14.625" style="90" customWidth="1"/>
    <col min="11270" max="11270" width="17.875" style="90" customWidth="1"/>
    <col min="11271" max="11519" width="9" style="90"/>
    <col min="11520" max="11520" width="4.875" style="90" customWidth="1"/>
    <col min="11521" max="11521" width="10.625" style="90" customWidth="1"/>
    <col min="11522" max="11525" width="14.625" style="90" customWidth="1"/>
    <col min="11526" max="11526" width="17.875" style="90" customWidth="1"/>
    <col min="11527" max="11775" width="9" style="90"/>
    <col min="11776" max="11776" width="4.875" style="90" customWidth="1"/>
    <col min="11777" max="11777" width="10.625" style="90" customWidth="1"/>
    <col min="11778" max="11781" width="14.625" style="90" customWidth="1"/>
    <col min="11782" max="11782" width="17.875" style="90" customWidth="1"/>
    <col min="11783" max="12031" width="9" style="90"/>
    <col min="12032" max="12032" width="4.875" style="90" customWidth="1"/>
    <col min="12033" max="12033" width="10.625" style="90" customWidth="1"/>
    <col min="12034" max="12037" width="14.625" style="90" customWidth="1"/>
    <col min="12038" max="12038" width="17.875" style="90" customWidth="1"/>
    <col min="12039" max="12287" width="9" style="90"/>
    <col min="12288" max="12288" width="4.875" style="90" customWidth="1"/>
    <col min="12289" max="12289" width="10.625" style="90" customWidth="1"/>
    <col min="12290" max="12293" width="14.625" style="90" customWidth="1"/>
    <col min="12294" max="12294" width="17.875" style="90" customWidth="1"/>
    <col min="12295" max="12543" width="9" style="90"/>
    <col min="12544" max="12544" width="4.875" style="90" customWidth="1"/>
    <col min="12545" max="12545" width="10.625" style="90" customWidth="1"/>
    <col min="12546" max="12549" width="14.625" style="90" customWidth="1"/>
    <col min="12550" max="12550" width="17.875" style="90" customWidth="1"/>
    <col min="12551" max="12799" width="9" style="90"/>
    <col min="12800" max="12800" width="4.875" style="90" customWidth="1"/>
    <col min="12801" max="12801" width="10.625" style="90" customWidth="1"/>
    <col min="12802" max="12805" width="14.625" style="90" customWidth="1"/>
    <col min="12806" max="12806" width="17.875" style="90" customWidth="1"/>
    <col min="12807" max="13055" width="9" style="90"/>
    <col min="13056" max="13056" width="4.875" style="90" customWidth="1"/>
    <col min="13057" max="13057" width="10.625" style="90" customWidth="1"/>
    <col min="13058" max="13061" width="14.625" style="90" customWidth="1"/>
    <col min="13062" max="13062" width="17.875" style="90" customWidth="1"/>
    <col min="13063" max="13311" width="9" style="90"/>
    <col min="13312" max="13312" width="4.875" style="90" customWidth="1"/>
    <col min="13313" max="13313" width="10.625" style="90" customWidth="1"/>
    <col min="13314" max="13317" width="14.625" style="90" customWidth="1"/>
    <col min="13318" max="13318" width="17.875" style="90" customWidth="1"/>
    <col min="13319" max="13567" width="9" style="90"/>
    <col min="13568" max="13568" width="4.875" style="90" customWidth="1"/>
    <col min="13569" max="13569" width="10.625" style="90" customWidth="1"/>
    <col min="13570" max="13573" width="14.625" style="90" customWidth="1"/>
    <col min="13574" max="13574" width="17.875" style="90" customWidth="1"/>
    <col min="13575" max="13823" width="9" style="90"/>
    <col min="13824" max="13824" width="4.875" style="90" customWidth="1"/>
    <col min="13825" max="13825" width="10.625" style="90" customWidth="1"/>
    <col min="13826" max="13829" width="14.625" style="90" customWidth="1"/>
    <col min="13830" max="13830" width="17.875" style="90" customWidth="1"/>
    <col min="13831" max="14079" width="9" style="90"/>
    <col min="14080" max="14080" width="4.875" style="90" customWidth="1"/>
    <col min="14081" max="14081" width="10.625" style="90" customWidth="1"/>
    <col min="14082" max="14085" width="14.625" style="90" customWidth="1"/>
    <col min="14086" max="14086" width="17.875" style="90" customWidth="1"/>
    <col min="14087" max="14335" width="9" style="90"/>
    <col min="14336" max="14336" width="4.875" style="90" customWidth="1"/>
    <col min="14337" max="14337" width="10.625" style="90" customWidth="1"/>
    <col min="14338" max="14341" width="14.625" style="90" customWidth="1"/>
    <col min="14342" max="14342" width="17.875" style="90" customWidth="1"/>
    <col min="14343" max="14591" width="9" style="90"/>
    <col min="14592" max="14592" width="4.875" style="90" customWidth="1"/>
    <col min="14593" max="14593" width="10.625" style="90" customWidth="1"/>
    <col min="14594" max="14597" width="14.625" style="90" customWidth="1"/>
    <col min="14598" max="14598" width="17.875" style="90" customWidth="1"/>
    <col min="14599" max="14847" width="9" style="90"/>
    <col min="14848" max="14848" width="4.875" style="90" customWidth="1"/>
    <col min="14849" max="14849" width="10.625" style="90" customWidth="1"/>
    <col min="14850" max="14853" width="14.625" style="90" customWidth="1"/>
    <col min="14854" max="14854" width="17.875" style="90" customWidth="1"/>
    <col min="14855" max="15103" width="9" style="90"/>
    <col min="15104" max="15104" width="4.875" style="90" customWidth="1"/>
    <col min="15105" max="15105" width="10.625" style="90" customWidth="1"/>
    <col min="15106" max="15109" width="14.625" style="90" customWidth="1"/>
    <col min="15110" max="15110" width="17.875" style="90" customWidth="1"/>
    <col min="15111" max="15359" width="9" style="90"/>
    <col min="15360" max="15360" width="4.875" style="90" customWidth="1"/>
    <col min="15361" max="15361" width="10.625" style="90" customWidth="1"/>
    <col min="15362" max="15365" width="14.625" style="90" customWidth="1"/>
    <col min="15366" max="15366" width="17.875" style="90" customWidth="1"/>
    <col min="15367" max="15615" width="9" style="90"/>
    <col min="15616" max="15616" width="4.875" style="90" customWidth="1"/>
    <col min="15617" max="15617" width="10.625" style="90" customWidth="1"/>
    <col min="15618" max="15621" width="14.625" style="90" customWidth="1"/>
    <col min="15622" max="15622" width="17.875" style="90" customWidth="1"/>
    <col min="15623" max="15871" width="9" style="90"/>
    <col min="15872" max="15872" width="4.875" style="90" customWidth="1"/>
    <col min="15873" max="15873" width="10.625" style="90" customWidth="1"/>
    <col min="15874" max="15877" width="14.625" style="90" customWidth="1"/>
    <col min="15878" max="15878" width="17.875" style="90" customWidth="1"/>
    <col min="15879" max="16127" width="9" style="90"/>
    <col min="16128" max="16128" width="4.875" style="90" customWidth="1"/>
    <col min="16129" max="16129" width="10.625" style="90" customWidth="1"/>
    <col min="16130" max="16133" width="14.625" style="90" customWidth="1"/>
    <col min="16134" max="16134" width="17.875" style="90" customWidth="1"/>
    <col min="16135" max="16384" width="9" style="90"/>
  </cols>
  <sheetData>
    <row r="1" spans="1:9" x14ac:dyDescent="0.15">
      <c r="D1" s="209"/>
    </row>
    <row r="2" spans="1:9" x14ac:dyDescent="0.15">
      <c r="A2" s="325" t="s">
        <v>330</v>
      </c>
      <c r="B2" s="325"/>
      <c r="C2" s="325"/>
      <c r="D2" s="325"/>
    </row>
    <row r="3" spans="1:9" x14ac:dyDescent="0.15">
      <c r="A3" s="122"/>
      <c r="B3" s="122"/>
      <c r="C3" s="122"/>
      <c r="D3" s="278" t="s">
        <v>331</v>
      </c>
      <c r="E3" s="278"/>
    </row>
    <row r="4" spans="1:9" x14ac:dyDescent="0.15">
      <c r="A4" s="294" t="s">
        <v>111</v>
      </c>
      <c r="B4" s="332" t="s">
        <v>332</v>
      </c>
      <c r="C4" s="334"/>
      <c r="D4" s="282" t="s">
        <v>333</v>
      </c>
      <c r="E4" s="284"/>
    </row>
    <row r="5" spans="1:9" x14ac:dyDescent="0.15">
      <c r="A5" s="296"/>
      <c r="B5" s="3" t="s">
        <v>250</v>
      </c>
      <c r="C5" s="3" t="s">
        <v>334</v>
      </c>
      <c r="D5" s="3" t="s">
        <v>250</v>
      </c>
      <c r="E5" s="86" t="s">
        <v>334</v>
      </c>
    </row>
    <row r="6" spans="1:9" x14ac:dyDescent="0.15">
      <c r="A6" s="5"/>
      <c r="B6" s="134"/>
      <c r="C6" s="134"/>
      <c r="D6" s="134"/>
      <c r="E6" s="6"/>
    </row>
    <row r="7" spans="1:9" x14ac:dyDescent="0.15">
      <c r="A7" s="17" t="s">
        <v>116</v>
      </c>
      <c r="B7" s="19">
        <f>SUM(B10:B23)+SUM(B26:B31)</f>
        <v>5445</v>
      </c>
      <c r="C7" s="19">
        <f>SUM(C10:C23)+SUM(C26:C31)</f>
        <v>5808</v>
      </c>
      <c r="D7" s="19">
        <f t="shared" ref="D7:E7" si="0">SUM(D10:D23)+SUM(D26:D31)</f>
        <v>2497</v>
      </c>
      <c r="E7" s="19">
        <f t="shared" si="0"/>
        <v>3785</v>
      </c>
      <c r="F7" s="31"/>
    </row>
    <row r="8" spans="1:9" x14ac:dyDescent="0.15">
      <c r="A8" s="17"/>
      <c r="B8" s="19"/>
      <c r="C8" s="19"/>
      <c r="D8" s="19"/>
      <c r="E8" s="187"/>
    </row>
    <row r="9" spans="1:9" x14ac:dyDescent="0.15">
      <c r="A9" s="17" t="s">
        <v>335</v>
      </c>
      <c r="B9" s="19"/>
      <c r="C9" s="19"/>
      <c r="D9" s="19"/>
      <c r="E9" s="187"/>
    </row>
    <row r="10" spans="1:9" x14ac:dyDescent="0.15">
      <c r="A10" s="21" t="s">
        <v>336</v>
      </c>
      <c r="B10" s="19">
        <v>273</v>
      </c>
      <c r="C10" s="19">
        <v>286</v>
      </c>
      <c r="D10" s="19">
        <v>196</v>
      </c>
      <c r="E10" s="187">
        <v>310</v>
      </c>
      <c r="F10" s="103"/>
      <c r="G10" s="103"/>
      <c r="H10" s="103"/>
      <c r="I10" s="103"/>
    </row>
    <row r="11" spans="1:9" x14ac:dyDescent="0.15">
      <c r="A11" s="21" t="s">
        <v>337</v>
      </c>
      <c r="B11" s="19">
        <v>265</v>
      </c>
      <c r="C11" s="19">
        <v>294</v>
      </c>
      <c r="D11" s="19">
        <v>177</v>
      </c>
      <c r="E11" s="187">
        <v>316</v>
      </c>
    </row>
    <row r="12" spans="1:9" x14ac:dyDescent="0.15">
      <c r="A12" s="21" t="s">
        <v>338</v>
      </c>
      <c r="B12" s="19">
        <v>295</v>
      </c>
      <c r="C12" s="19">
        <v>295</v>
      </c>
      <c r="D12" s="19">
        <v>198</v>
      </c>
      <c r="E12" s="187">
        <v>308</v>
      </c>
    </row>
    <row r="13" spans="1:9" x14ac:dyDescent="0.15">
      <c r="A13" s="21" t="s">
        <v>339</v>
      </c>
      <c r="B13" s="19">
        <v>304</v>
      </c>
      <c r="C13" s="19">
        <v>304</v>
      </c>
      <c r="D13" s="210">
        <v>190</v>
      </c>
      <c r="E13" s="187">
        <v>324</v>
      </c>
      <c r="F13" s="211"/>
    </row>
    <row r="14" spans="1:9" x14ac:dyDescent="0.15">
      <c r="A14" s="21" t="s">
        <v>340</v>
      </c>
      <c r="B14" s="19">
        <v>312</v>
      </c>
      <c r="C14" s="19">
        <v>313</v>
      </c>
      <c r="D14" s="210" t="s">
        <v>314</v>
      </c>
      <c r="E14" s="212" t="s">
        <v>314</v>
      </c>
    </row>
    <row r="15" spans="1:9" x14ac:dyDescent="0.15">
      <c r="A15" s="21" t="s">
        <v>341</v>
      </c>
      <c r="B15" s="19">
        <v>289</v>
      </c>
      <c r="C15" s="19">
        <v>310</v>
      </c>
      <c r="D15" s="250">
        <v>317</v>
      </c>
      <c r="E15" s="213">
        <v>317</v>
      </c>
    </row>
    <row r="16" spans="1:9" x14ac:dyDescent="0.15">
      <c r="A16" s="21" t="s">
        <v>342</v>
      </c>
      <c r="B16" s="19">
        <v>303</v>
      </c>
      <c r="C16" s="19">
        <v>308</v>
      </c>
      <c r="D16" s="250">
        <v>181</v>
      </c>
      <c r="E16" s="213">
        <v>316</v>
      </c>
    </row>
    <row r="17" spans="1:5" x14ac:dyDescent="0.15">
      <c r="A17" s="21" t="s">
        <v>343</v>
      </c>
      <c r="B17" s="19">
        <v>309</v>
      </c>
      <c r="C17" s="19">
        <v>312</v>
      </c>
      <c r="D17" s="250">
        <v>198</v>
      </c>
      <c r="E17" s="213">
        <v>327</v>
      </c>
    </row>
    <row r="18" spans="1:5" x14ac:dyDescent="0.15">
      <c r="A18" s="21" t="s">
        <v>344</v>
      </c>
      <c r="B18" s="19">
        <v>313</v>
      </c>
      <c r="C18" s="19">
        <v>313</v>
      </c>
      <c r="D18" s="250">
        <v>235</v>
      </c>
      <c r="E18" s="213">
        <v>325</v>
      </c>
    </row>
    <row r="19" spans="1:5" x14ac:dyDescent="0.15">
      <c r="A19" s="21" t="s">
        <v>345</v>
      </c>
      <c r="B19" s="19">
        <v>297</v>
      </c>
      <c r="C19" s="19">
        <v>297</v>
      </c>
      <c r="D19" s="210" t="s">
        <v>314</v>
      </c>
      <c r="E19" s="212" t="s">
        <v>314</v>
      </c>
    </row>
    <row r="20" spans="1:5" x14ac:dyDescent="0.15">
      <c r="A20" s="21" t="s">
        <v>346</v>
      </c>
      <c r="B20" s="19">
        <v>323</v>
      </c>
      <c r="C20" s="19">
        <v>323</v>
      </c>
      <c r="D20" s="250">
        <v>199</v>
      </c>
      <c r="E20" s="187">
        <v>325</v>
      </c>
    </row>
    <row r="21" spans="1:5" x14ac:dyDescent="0.15">
      <c r="A21" s="21" t="s">
        <v>347</v>
      </c>
      <c r="B21" s="19">
        <v>275</v>
      </c>
      <c r="C21" s="19">
        <v>275</v>
      </c>
      <c r="D21" s="250">
        <v>179</v>
      </c>
      <c r="E21" s="187">
        <v>302</v>
      </c>
    </row>
    <row r="22" spans="1:5" x14ac:dyDescent="0.15">
      <c r="A22" s="21" t="s">
        <v>348</v>
      </c>
      <c r="B22" s="19">
        <v>292</v>
      </c>
      <c r="C22" s="19">
        <v>292</v>
      </c>
      <c r="D22" s="250">
        <v>209</v>
      </c>
      <c r="E22" s="187">
        <v>303</v>
      </c>
    </row>
    <row r="23" spans="1:5" x14ac:dyDescent="0.15">
      <c r="A23" s="21" t="s">
        <v>349</v>
      </c>
      <c r="B23" s="19">
        <v>55</v>
      </c>
      <c r="C23" s="19">
        <v>301</v>
      </c>
      <c r="D23" s="250">
        <v>218</v>
      </c>
      <c r="E23" s="187">
        <v>312</v>
      </c>
    </row>
    <row r="24" spans="1:5" x14ac:dyDescent="0.15">
      <c r="A24" s="17"/>
      <c r="B24" s="19"/>
      <c r="C24" s="19"/>
      <c r="D24" s="19"/>
      <c r="E24" s="187"/>
    </row>
    <row r="25" spans="1:5" x14ac:dyDescent="0.15">
      <c r="A25" s="17" t="s">
        <v>350</v>
      </c>
      <c r="B25" s="19"/>
      <c r="C25" s="19"/>
      <c r="D25" s="159"/>
      <c r="E25" s="214"/>
    </row>
    <row r="26" spans="1:5" x14ac:dyDescent="0.15">
      <c r="A26" s="21" t="s">
        <v>351</v>
      </c>
      <c r="B26" s="19">
        <v>321</v>
      </c>
      <c r="C26" s="19">
        <v>321</v>
      </c>
      <c r="D26" s="210" t="s">
        <v>314</v>
      </c>
      <c r="E26" s="212" t="s">
        <v>314</v>
      </c>
    </row>
    <row r="27" spans="1:5" x14ac:dyDescent="0.15">
      <c r="A27" s="21" t="s">
        <v>338</v>
      </c>
      <c r="B27" s="19">
        <v>279</v>
      </c>
      <c r="C27" s="19">
        <v>311</v>
      </c>
      <c r="D27" s="210" t="s">
        <v>314</v>
      </c>
      <c r="E27" s="212" t="s">
        <v>314</v>
      </c>
    </row>
    <row r="28" spans="1:5" x14ac:dyDescent="0.15">
      <c r="A28" s="21" t="s">
        <v>352</v>
      </c>
      <c r="B28" s="210" t="s">
        <v>314</v>
      </c>
      <c r="C28" s="210" t="s">
        <v>314</v>
      </c>
      <c r="D28" s="210" t="s">
        <v>314</v>
      </c>
      <c r="E28" s="212" t="s">
        <v>314</v>
      </c>
    </row>
    <row r="29" spans="1:5" x14ac:dyDescent="0.15">
      <c r="A29" s="21" t="s">
        <v>344</v>
      </c>
      <c r="B29" s="19">
        <v>318</v>
      </c>
      <c r="C29" s="19">
        <v>318</v>
      </c>
      <c r="D29" s="210" t="s">
        <v>314</v>
      </c>
      <c r="E29" s="212" t="s">
        <v>314</v>
      </c>
    </row>
    <row r="30" spans="1:5" x14ac:dyDescent="0.15">
      <c r="A30" s="21" t="s">
        <v>353</v>
      </c>
      <c r="B30" s="19">
        <v>320</v>
      </c>
      <c r="C30" s="19">
        <v>320</v>
      </c>
      <c r="D30" s="210" t="s">
        <v>314</v>
      </c>
      <c r="E30" s="212" t="s">
        <v>314</v>
      </c>
    </row>
    <row r="31" spans="1:5" x14ac:dyDescent="0.15">
      <c r="A31" s="21" t="s">
        <v>354</v>
      </c>
      <c r="B31" s="19">
        <v>302</v>
      </c>
      <c r="C31" s="19">
        <v>315</v>
      </c>
      <c r="D31" s="210" t="s">
        <v>314</v>
      </c>
      <c r="E31" s="212" t="s">
        <v>314</v>
      </c>
    </row>
    <row r="32" spans="1:5" x14ac:dyDescent="0.15">
      <c r="A32" s="28"/>
      <c r="B32" s="122"/>
      <c r="C32" s="122"/>
      <c r="D32" s="122"/>
      <c r="E32" s="215"/>
    </row>
    <row r="33" spans="1:9" x14ac:dyDescent="0.15">
      <c r="A33" s="90" t="s">
        <v>355</v>
      </c>
    </row>
    <row r="34" spans="1:9" x14ac:dyDescent="0.15">
      <c r="A34" s="90" t="s">
        <v>356</v>
      </c>
    </row>
    <row r="35" spans="1:9" x14ac:dyDescent="0.15">
      <c r="A35" s="134"/>
    </row>
    <row r="37" spans="1:9" x14ac:dyDescent="0.15">
      <c r="A37" s="90" t="s">
        <v>357</v>
      </c>
    </row>
    <row r="38" spans="1:9" x14ac:dyDescent="0.15">
      <c r="A38" s="122"/>
      <c r="B38" s="122"/>
      <c r="C38" s="122"/>
      <c r="D38" s="122"/>
      <c r="E38" s="122"/>
      <c r="F38" s="122"/>
      <c r="G38" s="122"/>
      <c r="H38" s="340" t="s">
        <v>358</v>
      </c>
      <c r="I38" s="340"/>
    </row>
    <row r="39" spans="1:9" x14ac:dyDescent="0.15">
      <c r="A39" s="1" t="s">
        <v>151</v>
      </c>
      <c r="B39" s="310" t="s">
        <v>359</v>
      </c>
      <c r="C39" s="311"/>
      <c r="D39" s="217"/>
      <c r="E39" s="218" t="s">
        <v>360</v>
      </c>
      <c r="F39" s="219"/>
      <c r="G39" s="282" t="s">
        <v>361</v>
      </c>
      <c r="H39" s="283"/>
      <c r="I39" s="284"/>
    </row>
    <row r="40" spans="1:9" x14ac:dyDescent="0.15">
      <c r="A40" s="65" t="s">
        <v>307</v>
      </c>
      <c r="B40" s="31"/>
      <c r="C40" s="5" t="s">
        <v>362</v>
      </c>
      <c r="D40" s="285" t="s">
        <v>363</v>
      </c>
      <c r="E40" s="196"/>
      <c r="F40" s="294" t="s">
        <v>364</v>
      </c>
      <c r="G40" s="285" t="s">
        <v>363</v>
      </c>
      <c r="H40" s="91"/>
      <c r="I40" s="294" t="s">
        <v>364</v>
      </c>
    </row>
    <row r="41" spans="1:9" x14ac:dyDescent="0.15">
      <c r="A41" s="2"/>
      <c r="B41" s="2"/>
      <c r="C41" s="4" t="s">
        <v>365</v>
      </c>
      <c r="D41" s="288"/>
      <c r="E41" s="86" t="s">
        <v>366</v>
      </c>
      <c r="F41" s="296"/>
      <c r="G41" s="288"/>
      <c r="H41" s="86" t="s">
        <v>366</v>
      </c>
      <c r="I41" s="296"/>
    </row>
    <row r="42" spans="1:9" x14ac:dyDescent="0.15">
      <c r="A42" s="5"/>
      <c r="B42" s="134"/>
      <c r="C42" s="134"/>
      <c r="D42" s="134"/>
      <c r="E42" s="134"/>
      <c r="F42" s="134"/>
      <c r="G42" s="134"/>
      <c r="H42" s="134"/>
      <c r="I42" s="6"/>
    </row>
    <row r="43" spans="1:9" x14ac:dyDescent="0.15">
      <c r="A43" s="7" t="s">
        <v>473</v>
      </c>
      <c r="B43" s="220">
        <v>515</v>
      </c>
      <c r="C43" s="220">
        <v>117</v>
      </c>
      <c r="D43" s="101">
        <v>25270</v>
      </c>
      <c r="E43" s="101">
        <v>4658</v>
      </c>
      <c r="F43" s="220">
        <v>125</v>
      </c>
      <c r="G43" s="101">
        <v>1176</v>
      </c>
      <c r="H43" s="220">
        <v>392</v>
      </c>
      <c r="I43" s="221">
        <v>22</v>
      </c>
    </row>
    <row r="44" spans="1:9" x14ac:dyDescent="0.15">
      <c r="A44" s="7" t="s">
        <v>474</v>
      </c>
      <c r="B44" s="220">
        <v>517</v>
      </c>
      <c r="C44" s="220">
        <v>119</v>
      </c>
      <c r="D44" s="101">
        <v>25092</v>
      </c>
      <c r="E44" s="101">
        <v>4721</v>
      </c>
      <c r="F44" s="220">
        <v>154</v>
      </c>
      <c r="G44" s="101">
        <v>1149</v>
      </c>
      <c r="H44" s="220">
        <v>394</v>
      </c>
      <c r="I44" s="221">
        <v>25</v>
      </c>
    </row>
    <row r="45" spans="1:9" x14ac:dyDescent="0.15">
      <c r="A45" s="7" t="s">
        <v>475</v>
      </c>
      <c r="B45" s="220">
        <v>526</v>
      </c>
      <c r="C45" s="220">
        <v>122</v>
      </c>
      <c r="D45" s="101">
        <v>23892</v>
      </c>
      <c r="E45" s="101">
        <v>4677</v>
      </c>
      <c r="F45" s="220">
        <v>144</v>
      </c>
      <c r="G45" s="101">
        <v>1122</v>
      </c>
      <c r="H45" s="220">
        <v>393</v>
      </c>
      <c r="I45" s="221">
        <v>23</v>
      </c>
    </row>
    <row r="46" spans="1:9" x14ac:dyDescent="0.15">
      <c r="A46" s="7" t="s">
        <v>476</v>
      </c>
      <c r="B46" s="220">
        <v>536</v>
      </c>
      <c r="C46" s="220">
        <v>125</v>
      </c>
      <c r="D46" s="101">
        <v>24160</v>
      </c>
      <c r="E46" s="101">
        <v>4825</v>
      </c>
      <c r="F46" s="220">
        <v>146</v>
      </c>
      <c r="G46" s="101">
        <v>1139</v>
      </c>
      <c r="H46" s="220">
        <v>400</v>
      </c>
      <c r="I46" s="221">
        <v>21</v>
      </c>
    </row>
    <row r="47" spans="1:9" x14ac:dyDescent="0.15">
      <c r="A47" s="7" t="s">
        <v>477</v>
      </c>
      <c r="B47" s="220">
        <v>547</v>
      </c>
      <c r="C47" s="220">
        <v>129</v>
      </c>
      <c r="D47" s="101">
        <v>23174</v>
      </c>
      <c r="E47" s="101">
        <v>4618</v>
      </c>
      <c r="F47" s="220">
        <v>166</v>
      </c>
      <c r="G47" s="101">
        <v>1126</v>
      </c>
      <c r="H47" s="220">
        <v>404</v>
      </c>
      <c r="I47" s="221">
        <v>49</v>
      </c>
    </row>
    <row r="48" spans="1:9" x14ac:dyDescent="0.15">
      <c r="A48" s="28"/>
      <c r="B48" s="122"/>
      <c r="C48" s="122"/>
      <c r="D48" s="122"/>
      <c r="E48" s="122"/>
      <c r="F48" s="122"/>
      <c r="G48" s="122"/>
      <c r="H48" s="122"/>
      <c r="I48" s="29"/>
    </row>
    <row r="49" spans="1:4" x14ac:dyDescent="0.15">
      <c r="A49" s="47" t="s">
        <v>367</v>
      </c>
      <c r="B49" s="47"/>
      <c r="C49" s="47"/>
      <c r="D49" s="47"/>
    </row>
    <row r="50" spans="1:4" x14ac:dyDescent="0.15">
      <c r="A50" s="97" t="s">
        <v>368</v>
      </c>
    </row>
    <row r="51" spans="1:4" x14ac:dyDescent="0.15">
      <c r="A51" s="97" t="s">
        <v>369</v>
      </c>
    </row>
    <row r="52" spans="1:4" x14ac:dyDescent="0.15">
      <c r="A52" s="97" t="s">
        <v>370</v>
      </c>
    </row>
    <row r="53" spans="1:4" x14ac:dyDescent="0.15">
      <c r="A53" s="97" t="s">
        <v>371</v>
      </c>
    </row>
  </sheetData>
  <mergeCells count="12">
    <mergeCell ref="B39:C39"/>
    <mergeCell ref="G39:I39"/>
    <mergeCell ref="D40:D41"/>
    <mergeCell ref="F40:F41"/>
    <mergeCell ref="G40:G41"/>
    <mergeCell ref="I40:I41"/>
    <mergeCell ref="H38:I38"/>
    <mergeCell ref="A2:D2"/>
    <mergeCell ref="D3:E3"/>
    <mergeCell ref="A4:A5"/>
    <mergeCell ref="B4:C4"/>
    <mergeCell ref="D4:E4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72-73 </vt:lpstr>
      <vt:lpstr>74-75</vt:lpstr>
      <vt:lpstr>76-78</vt:lpstr>
      <vt:lpstr>79 </vt:lpstr>
      <vt:lpstr>80</vt:lpstr>
      <vt:lpstr>81-87</vt:lpstr>
      <vt:lpstr>88</vt:lpstr>
      <vt:lpstr>89</vt:lpstr>
      <vt:lpstr>90-91</vt:lpstr>
      <vt:lpstr>92-93</vt:lpstr>
      <vt:lpstr>94-97 </vt:lpstr>
      <vt:lpstr>'72-73 '!Print_Area</vt:lpstr>
      <vt:lpstr>'79 '!Print_Area</vt:lpstr>
      <vt:lpstr>'90-91'!Print_Area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勝嶋 梓</cp:lastModifiedBy>
  <dcterms:created xsi:type="dcterms:W3CDTF">2021-03-23T06:25:24Z</dcterms:created>
  <dcterms:modified xsi:type="dcterms:W3CDTF">2021-05-24T05:41:36Z</dcterms:modified>
</cp:coreProperties>
</file>