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588" yWindow="48" windowWidth="19236" windowHeight="11256"/>
  </bookViews>
  <sheets>
    <sheet name="92.病院病床数（人口１０万人あたり）" sheetId="4" r:id="rId1"/>
  </sheets>
  <definedNames>
    <definedName name="_xlnm.Print_Area" localSheetId="0">'92.病院病床数（人口１０万人あたり）'!$A$1:$M$78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E52" i="4"/>
  <c r="Y49" i="4" l="1"/>
  <c r="Y48" i="4"/>
  <c r="AB5" i="4"/>
  <c r="AC5" i="4" s="1"/>
  <c r="Y5" i="4"/>
  <c r="Z5" i="4" s="1"/>
  <c r="V5" i="4"/>
  <c r="AB6" i="4"/>
  <c r="AB7" i="4"/>
  <c r="AB8" i="4"/>
  <c r="AB9" i="4"/>
  <c r="AB10" i="4"/>
  <c r="AB11" i="4"/>
  <c r="AC11" i="4" s="1"/>
  <c r="AB12" i="4"/>
  <c r="AB13" i="4"/>
  <c r="AC36" i="4" s="1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C28" i="4" s="1"/>
  <c r="AB29" i="4"/>
  <c r="AB30" i="4"/>
  <c r="AB31" i="4"/>
  <c r="AB32" i="4"/>
  <c r="AB33" i="4"/>
  <c r="AB34" i="4"/>
  <c r="AB35" i="4"/>
  <c r="AC35" i="4" s="1"/>
  <c r="AB36" i="4"/>
  <c r="AB37" i="4"/>
  <c r="AC37" i="4" s="1"/>
  <c r="AB38" i="4"/>
  <c r="AB39" i="4"/>
  <c r="AB40" i="4"/>
  <c r="AB41" i="4"/>
  <c r="AB42" i="4"/>
  <c r="AB43" i="4"/>
  <c r="AB44" i="4"/>
  <c r="AC44" i="4" s="1"/>
  <c r="AB45" i="4"/>
  <c r="AC45" i="4" s="1"/>
  <c r="AB46" i="4"/>
  <c r="AB47" i="4"/>
  <c r="AB48" i="4"/>
  <c r="AB49" i="4"/>
  <c r="AB50" i="4"/>
  <c r="AB51" i="4"/>
  <c r="AC51" i="4" s="1"/>
  <c r="AB52" i="4"/>
  <c r="Y6" i="4"/>
  <c r="Z15" i="4" s="1"/>
  <c r="Y7" i="4"/>
  <c r="Y8" i="4"/>
  <c r="Y9" i="4"/>
  <c r="Y10" i="4"/>
  <c r="Y11" i="4"/>
  <c r="Y12" i="4"/>
  <c r="Y13" i="4"/>
  <c r="Y14" i="4"/>
  <c r="Z18" i="4" s="1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Z42" i="4" s="1"/>
  <c r="Y43" i="4"/>
  <c r="Y44" i="4"/>
  <c r="Y45" i="4"/>
  <c r="Z45" i="4" s="1"/>
  <c r="Y46" i="4"/>
  <c r="Z46" i="4" s="1"/>
  <c r="Y47" i="4"/>
  <c r="Y50" i="4"/>
  <c r="Y51" i="4"/>
  <c r="Y52" i="4"/>
  <c r="V6" i="4"/>
  <c r="W18" i="4" s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T28" i="4"/>
  <c r="T50" i="4"/>
  <c r="T46" i="4"/>
  <c r="T30" i="4"/>
  <c r="T17" i="4"/>
  <c r="T35" i="4"/>
  <c r="T48" i="4"/>
  <c r="T24" i="4"/>
  <c r="T13" i="4"/>
  <c r="T45" i="4"/>
  <c r="T41" i="4"/>
  <c r="T37" i="4"/>
  <c r="T9" i="4"/>
  <c r="T22" i="4"/>
  <c r="T32" i="4"/>
  <c r="T20" i="4"/>
  <c r="T18" i="4"/>
  <c r="T15" i="4"/>
  <c r="T10" i="4"/>
  <c r="T43" i="4"/>
  <c r="T39" i="4"/>
  <c r="T27" i="4"/>
  <c r="T11" i="4"/>
  <c r="T7" i="4"/>
  <c r="T33" i="4"/>
  <c r="T31" i="4"/>
  <c r="T19" i="4"/>
  <c r="T36" i="4"/>
  <c r="T16" i="4"/>
  <c r="T5" i="4"/>
  <c r="T51" i="4"/>
  <c r="T26" i="4"/>
  <c r="T14" i="4"/>
  <c r="T12" i="4"/>
  <c r="T34" i="4"/>
  <c r="T38" i="4"/>
  <c r="T25" i="4"/>
  <c r="T49" i="4"/>
  <c r="T40" i="4"/>
  <c r="T44" i="4"/>
  <c r="T42" i="4"/>
  <c r="T29" i="4"/>
  <c r="T21" i="4"/>
  <c r="T47" i="4"/>
  <c r="T6" i="4"/>
  <c r="T8" i="4"/>
  <c r="T23" i="4"/>
  <c r="Z23" i="4"/>
  <c r="AC38" i="4"/>
  <c r="Z30" i="4"/>
  <c r="Z48" i="4"/>
  <c r="Z14" i="4"/>
  <c r="AC29" i="4"/>
  <c r="Z7" i="4"/>
  <c r="AC30" i="4" l="1"/>
  <c r="AC47" i="4"/>
  <c r="AC15" i="4"/>
  <c r="AC49" i="4"/>
  <c r="AC41" i="4"/>
  <c r="AC20" i="4"/>
  <c r="AC39" i="4"/>
  <c r="AC31" i="4"/>
  <c r="AC27" i="4"/>
  <c r="AC7" i="4"/>
  <c r="AC12" i="4"/>
  <c r="AC16" i="4"/>
  <c r="AC23" i="4"/>
  <c r="Z27" i="4"/>
  <c r="Z13" i="4"/>
  <c r="Z11" i="4"/>
  <c r="Z36" i="4"/>
  <c r="Z39" i="4"/>
  <c r="Z31" i="4"/>
  <c r="Z43" i="4"/>
  <c r="Z19" i="4"/>
  <c r="Z49" i="4"/>
  <c r="Z29" i="4"/>
  <c r="Z10" i="4"/>
  <c r="Z34" i="4"/>
  <c r="Z26" i="4"/>
  <c r="Z9" i="4"/>
  <c r="Z28" i="4"/>
  <c r="W23" i="4"/>
  <c r="W25" i="4"/>
  <c r="W26" i="4"/>
  <c r="W48" i="4"/>
  <c r="W40" i="4"/>
  <c r="W50" i="4"/>
  <c r="W29" i="4"/>
  <c r="W47" i="4"/>
  <c r="W45" i="4"/>
  <c r="W8" i="4"/>
  <c r="Z47" i="4"/>
  <c r="Z35" i="4"/>
  <c r="Z37" i="4"/>
  <c r="W49" i="4"/>
  <c r="W41" i="4"/>
  <c r="W33" i="4"/>
  <c r="W17" i="4"/>
  <c r="W9" i="4"/>
  <c r="AC21" i="4"/>
  <c r="AC13" i="4"/>
  <c r="W5" i="4"/>
  <c r="W7" i="4"/>
  <c r="W39" i="4"/>
  <c r="Z44" i="4"/>
  <c r="Z21" i="4"/>
  <c r="W42" i="4"/>
  <c r="Z12" i="4"/>
  <c r="Z20" i="4"/>
  <c r="W32" i="4"/>
  <c r="W24" i="4"/>
  <c r="W16" i="4"/>
  <c r="Z6" i="4"/>
  <c r="Z38" i="4"/>
  <c r="AC43" i="4"/>
  <c r="AC19" i="4"/>
  <c r="W10" i="4"/>
  <c r="W13" i="4"/>
  <c r="W46" i="4"/>
  <c r="W38" i="4"/>
  <c r="W30" i="4"/>
  <c r="W22" i="4"/>
  <c r="W14" i="4"/>
  <c r="W6" i="4"/>
  <c r="AC50" i="4"/>
  <c r="AC42" i="4"/>
  <c r="AC34" i="4"/>
  <c r="AC26" i="4"/>
  <c r="AC18" i="4"/>
  <c r="AC10" i="4"/>
  <c r="W37" i="4"/>
  <c r="W21" i="4"/>
  <c r="AC33" i="4"/>
  <c r="AC25" i="4"/>
  <c r="AC17" i="4"/>
  <c r="AC9" i="4"/>
  <c r="W44" i="4"/>
  <c r="W36" i="4"/>
  <c r="W28" i="4"/>
  <c r="W20" i="4"/>
  <c r="W12" i="4"/>
  <c r="Z51" i="4"/>
  <c r="Z41" i="4"/>
  <c r="Z33" i="4"/>
  <c r="Z25" i="4"/>
  <c r="Z17" i="4"/>
  <c r="AC48" i="4"/>
  <c r="AC40" i="4"/>
  <c r="AC32" i="4"/>
  <c r="AC24" i="4"/>
  <c r="AC8" i="4"/>
  <c r="W31" i="4"/>
  <c r="Z22" i="4"/>
  <c r="W51" i="4"/>
  <c r="W43" i="4"/>
  <c r="W35" i="4"/>
  <c r="W27" i="4"/>
  <c r="W19" i="4"/>
  <c r="W11" i="4"/>
  <c r="Z50" i="4"/>
  <c r="Z40" i="4"/>
  <c r="Z32" i="4"/>
  <c r="Z24" i="4"/>
  <c r="Z16" i="4"/>
  <c r="Z8" i="4"/>
  <c r="W34" i="4"/>
  <c r="W15" i="4"/>
  <c r="AC46" i="4"/>
  <c r="AC22" i="4"/>
  <c r="AC14" i="4"/>
  <c r="AC6" i="4"/>
</calcChain>
</file>

<file path=xl/sharedStrings.xml><?xml version="1.0" encoding="utf-8"?>
<sst xmlns="http://schemas.openxmlformats.org/spreadsheetml/2006/main" count="154" uniqueCount="142">
  <si>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</si>
  <si>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</si>
  <si>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</si>
  <si>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</si>
  <si>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</si>
  <si>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</si>
  <si>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</si>
  <si>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</si>
  <si>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＊　順位は数値の大きい方からつけています。</t>
  </si>
  <si>
    <t>○</t>
    <phoneticPr fontId="2"/>
  </si>
  <si>
    <t>○</t>
    <phoneticPr fontId="9"/>
  </si>
  <si>
    <t>－</t>
  </si>
  <si>
    <t>９２．病院病床数（人口10万人あたり）</t>
    <rPh sb="3" eb="5">
      <t>ビョウイン</t>
    </rPh>
    <rPh sb="5" eb="8">
      <t>ビョウショウスウ</t>
    </rPh>
    <rPh sb="9" eb="11">
      <t>ジンコウ</t>
    </rPh>
    <rPh sb="13" eb="15">
      <t>マンニン</t>
    </rPh>
    <phoneticPr fontId="2"/>
  </si>
  <si>
    <t>病院病床数（人口１０万人あたり）</t>
    <rPh sb="0" eb="2">
      <t>ビョウイン</t>
    </rPh>
    <rPh sb="2" eb="5">
      <t>ビョウショウスウ</t>
    </rPh>
    <rPh sb="6" eb="8">
      <t>ジンコウ</t>
    </rPh>
    <rPh sb="10" eb="12">
      <t>マンニン</t>
    </rPh>
    <phoneticPr fontId="2"/>
  </si>
  <si>
    <t>指標値（床）</t>
    <rPh sb="0" eb="2">
      <t>シヒョウ</t>
    </rPh>
    <rPh sb="2" eb="3">
      <t>アタイ</t>
    </rPh>
    <rPh sb="4" eb="5">
      <t>ユカ</t>
    </rPh>
    <phoneticPr fontId="2"/>
  </si>
  <si>
    <t>病院病床数</t>
    <rPh sb="0" eb="2">
      <t>ビョウイン</t>
    </rPh>
    <rPh sb="2" eb="5">
      <t>ビョウショウスウ</t>
    </rPh>
    <phoneticPr fontId="2"/>
  </si>
  <si>
    <t>病院数（人口10万人あたり）</t>
  </si>
  <si>
    <t>一般診療所数（人口10万人あたり）</t>
    <rPh sb="0" eb="2">
      <t>イッパン</t>
    </rPh>
    <rPh sb="2" eb="5">
      <t>シンリョウショ</t>
    </rPh>
    <rPh sb="5" eb="6">
      <t>スウ</t>
    </rPh>
    <rPh sb="7" eb="9">
      <t>ジンコウ</t>
    </rPh>
    <rPh sb="11" eb="13">
      <t>マンニン</t>
    </rPh>
    <phoneticPr fontId="2"/>
  </si>
  <si>
    <t>歯科診療所（人口10万人あたり）</t>
    <rPh sb="0" eb="2">
      <t>シカ</t>
    </rPh>
    <rPh sb="2" eb="5">
      <t>シンリョウジョ</t>
    </rPh>
    <rPh sb="6" eb="8">
      <t>ジンコウ</t>
    </rPh>
    <rPh sb="10" eb="12">
      <t>マンニン</t>
    </rPh>
    <phoneticPr fontId="2"/>
  </si>
  <si>
    <t>院（4位）</t>
    <rPh sb="0" eb="1">
      <t>イン</t>
    </rPh>
    <rPh sb="3" eb="4">
      <t>イ</t>
    </rPh>
    <phoneticPr fontId="2"/>
  </si>
  <si>
    <t>（床）</t>
    <rPh sb="1" eb="2">
      <t>ユカ</t>
    </rPh>
    <phoneticPr fontId="2"/>
  </si>
  <si>
    <t>病院：医療施設（歯科を含む）のうち、病床数20 以上のもの。</t>
    <rPh sb="0" eb="2">
      <t>ビョウイン</t>
    </rPh>
    <phoneticPr fontId="2"/>
  </si>
  <si>
    <t>○　</t>
    <phoneticPr fontId="9"/>
  </si>
  <si>
    <t>○　</t>
    <phoneticPr fontId="9"/>
  </si>
  <si>
    <t>平21</t>
    <rPh sb="0" eb="1">
      <t>タイ</t>
    </rPh>
    <phoneticPr fontId="9"/>
  </si>
  <si>
    <t>資料出所：厚生労働省「医療施設動態調査」</t>
    <rPh sb="0" eb="2">
      <t>シリョウ</t>
    </rPh>
    <rPh sb="2" eb="4">
      <t>シュッショ</t>
    </rPh>
    <rPh sb="15" eb="17">
      <t>ドウタイ</t>
    </rPh>
    <phoneticPr fontId="9"/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</si>
  <si>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</si>
  <si>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</si>
  <si>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</si>
  <si>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</si>
  <si>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</si>
  <si>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</si>
  <si>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</si>
  <si>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</si>
  <si>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</si>
  <si>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</si>
  <si>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</si>
  <si>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</si>
  <si>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</si>
  <si>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</si>
  <si>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</si>
  <si>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</si>
  <si>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</si>
  <si>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</si>
  <si>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</si>
  <si>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</si>
  <si>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</si>
  <si>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</si>
  <si>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</si>
  <si>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</si>
  <si>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</si>
  <si>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</si>
  <si>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</si>
  <si>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</si>
  <si>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</si>
  <si>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</si>
  <si>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</si>
  <si>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</si>
  <si>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</si>
  <si>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</si>
  <si>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</si>
  <si>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</si>
  <si>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</si>
  <si>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</si>
  <si>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</si>
  <si>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</si>
  <si>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</si>
  <si>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</si>
  <si>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</si>
  <si>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</si>
  <si>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</si>
  <si>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</si>
  <si>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</si>
  <si>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</si>
  <si>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</si>
  <si>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</si>
  <si>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</si>
  <si>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</si>
  <si>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</si>
  <si>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</si>
  <si>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</si>
  <si>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</si>
  <si>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</si>
  <si>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</si>
  <si>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</si>
  <si>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</si>
  <si>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</si>
  <si>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</si>
  <si>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</si>
  <si>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</si>
  <si>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</si>
  <si>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</si>
  <si>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</si>
  <si>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</si>
  <si>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</si>
  <si>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</si>
  <si>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</si>
  <si>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</si>
  <si>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</si>
  <si>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</si>
  <si>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</si>
  <si>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</si>
  <si>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</si>
  <si>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</si>
  <si>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</si>
  <si>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</si>
  <si>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</si>
  <si>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</si>
  <si>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</si>
  <si>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</si>
  <si>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</si>
  <si>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</si>
  <si>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</si>
  <si>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</si>
  <si>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</si>
  <si>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</si>
  <si>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</si>
  <si>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</si>
  <si>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</si>
  <si>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</si>
  <si>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人口10万人あたり病院病床数</t>
    <rPh sb="0" eb="2">
      <t>ジンコウ</t>
    </rPh>
    <rPh sb="4" eb="6">
      <t>マンニン</t>
    </rPh>
    <rPh sb="9" eb="11">
      <t>ビョウイン</t>
    </rPh>
    <rPh sb="11" eb="14">
      <t>ビョウショウスウ</t>
    </rPh>
    <phoneticPr fontId="2"/>
  </si>
  <si>
    <t>病院数</t>
    <rPh sb="0" eb="3">
      <t>ビョウインスウ</t>
    </rPh>
    <phoneticPr fontId="2"/>
  </si>
  <si>
    <t>一般診療所数</t>
    <rPh sb="0" eb="2">
      <t>イッパン</t>
    </rPh>
    <rPh sb="2" eb="5">
      <t>シンリョウショ</t>
    </rPh>
    <rPh sb="5" eb="6">
      <t>スウ</t>
    </rPh>
    <phoneticPr fontId="2"/>
  </si>
  <si>
    <t>歯科診療所数</t>
    <rPh sb="0" eb="2">
      <t>シカ</t>
    </rPh>
    <rPh sb="2" eb="5">
      <t>シンリョウショ</t>
    </rPh>
    <rPh sb="5" eb="6">
      <t>スウ</t>
    </rPh>
    <phoneticPr fontId="2"/>
  </si>
  <si>
    <t>人口10万人あたり病院数</t>
    <rPh sb="0" eb="2">
      <t>ジンコウ</t>
    </rPh>
    <rPh sb="4" eb="6">
      <t>マンニン</t>
    </rPh>
    <rPh sb="9" eb="11">
      <t>ビョウイン</t>
    </rPh>
    <rPh sb="11" eb="12">
      <t>カズ</t>
    </rPh>
    <phoneticPr fontId="2"/>
  </si>
  <si>
    <t>人口10万人あたり一般診療所数</t>
    <rPh sb="0" eb="2">
      <t>ジンコウ</t>
    </rPh>
    <rPh sb="4" eb="6">
      <t>マンニン</t>
    </rPh>
    <rPh sb="9" eb="11">
      <t>イッパン</t>
    </rPh>
    <rPh sb="11" eb="14">
      <t>シンリョウショ</t>
    </rPh>
    <rPh sb="14" eb="15">
      <t>カズ</t>
    </rPh>
    <phoneticPr fontId="2"/>
  </si>
  <si>
    <t>人口10万人あたり歯科診療所数</t>
    <rPh sb="0" eb="2">
      <t>ジンコウ</t>
    </rPh>
    <rPh sb="4" eb="6">
      <t>マンニン</t>
    </rPh>
    <rPh sb="9" eb="11">
      <t>シカ</t>
    </rPh>
    <rPh sb="11" eb="14">
      <t>シンリョウショ</t>
    </rPh>
    <rPh sb="14" eb="15">
      <t>カズ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</si>
  <si>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</si>
  <si>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平22</t>
    <rPh sb="0" eb="1">
      <t>ヘイ</t>
    </rPh>
    <phoneticPr fontId="2"/>
  </si>
  <si>
    <t>平23</t>
    <rPh sb="0" eb="1">
      <t>ヘイ</t>
    </rPh>
    <phoneticPr fontId="2"/>
  </si>
  <si>
    <t>人口</t>
    <rPh sb="0" eb="2">
      <t>ジンコウ</t>
    </rPh>
    <phoneticPr fontId="2"/>
  </si>
  <si>
    <t>病院病床数（人口10万人あたり）</t>
    <rPh sb="0" eb="2">
      <t>ビョウイン</t>
    </rPh>
    <rPh sb="2" eb="5">
      <t>ビョウショウスウ</t>
    </rPh>
    <rPh sb="6" eb="8">
      <t>ジンコウ</t>
    </rPh>
    <rPh sb="10" eb="12">
      <t>マンニン</t>
    </rPh>
    <phoneticPr fontId="2"/>
  </si>
  <si>
    <t>全　　国</t>
    <phoneticPr fontId="2"/>
  </si>
  <si>
    <t>－平成30年－　</t>
    <phoneticPr fontId="2"/>
  </si>
  <si>
    <t>　大分県の平成30年の病院病床数（人口10万人あたり）は1750.9床で、前年から13.3床増加し、全国10位となっている。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6">
      <t>ビョウインビョウショウスウ</t>
    </rPh>
    <rPh sb="17" eb="19">
      <t>ジンコウ</t>
    </rPh>
    <rPh sb="21" eb="23">
      <t>マンニン</t>
    </rPh>
    <rPh sb="34" eb="35">
      <t>ユカ</t>
    </rPh>
    <rPh sb="37" eb="39">
      <t>ゼンネン</t>
    </rPh>
    <rPh sb="39" eb="40">
      <t>ネンド</t>
    </rPh>
    <rPh sb="45" eb="46">
      <t>ユカ</t>
    </rPh>
    <rPh sb="46" eb="48">
      <t>ゾウカ</t>
    </rPh>
    <rPh sb="50" eb="52">
      <t>ゼンコク</t>
    </rPh>
    <rPh sb="54" eb="55">
      <t>イ</t>
    </rPh>
    <phoneticPr fontId="9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</si>
  <si>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</si>
  <si>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 xml:space="preserve">参考指標（平成30年） </t>
    <rPh sb="0" eb="2">
      <t>サンコウ</t>
    </rPh>
    <rPh sb="2" eb="4">
      <t>シヒョウ</t>
    </rPh>
    <phoneticPr fontId="2"/>
  </si>
  <si>
    <t>所（23位）</t>
    <rPh sb="0" eb="1">
      <t>ショ</t>
    </rPh>
    <rPh sb="4" eb="5">
      <t>イ</t>
    </rPh>
    <phoneticPr fontId="2"/>
  </si>
  <si>
    <t>所（32位）</t>
    <rPh sb="0" eb="1">
      <t>ショ</t>
    </rPh>
    <rPh sb="4" eb="5">
      <t>イ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</si>
  <si>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</si>
  <si>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30年</t>
    <rPh sb="2" eb="3">
      <t>ネン</t>
    </rPh>
    <phoneticPr fontId="2"/>
  </si>
  <si>
    <t>平24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</si>
</sst>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;&quot;▲ &quot;#,##0"/>
    <numFmt numFmtId="187" formatCode="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95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7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8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9" fillId="0" borderId="11" xfId="4" applyFont="1" applyFill="1" applyBorder="1" applyAlignment="1">
      <alignment vertical="center"/>
    </xf>
    <xf numFmtId="0" fontId="18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9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1" fillId="0" borderId="0" xfId="1" applyFont="1" applyBorder="1">
      <alignment vertical="center"/>
    </xf>
    <xf numFmtId="182" fontId="21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0" borderId="0" xfId="8" applyFont="1" applyFill="1" applyBorder="1" applyAlignment="1">
      <alignment horizontal="left" vertical="center"/>
    </xf>
    <xf numFmtId="182" fontId="5" fillId="0" borderId="0" xfId="3" applyNumberFormat="1" applyFont="1" applyFill="1" applyBorder="1" applyAlignment="1"/>
    <xf numFmtId="38" fontId="22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3" fontId="21" fillId="0" borderId="10" xfId="1" applyNumberFormat="1" applyFont="1" applyBorder="1">
      <alignment vertical="center"/>
    </xf>
    <xf numFmtId="183" fontId="21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3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1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20" fillId="0" borderId="21" xfId="4" applyFont="1" applyFill="1" applyBorder="1" applyAlignment="1">
      <alignment horizontal="center" vertical="center"/>
    </xf>
    <xf numFmtId="0" fontId="20" fillId="0" borderId="19" xfId="4" applyFont="1" applyFill="1" applyBorder="1" applyAlignment="1">
      <alignment horizontal="center" vertical="center"/>
    </xf>
    <xf numFmtId="0" fontId="20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2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183" fontId="21" fillId="0" borderId="9" xfId="1" applyNumberFormat="1" applyFont="1" applyBorder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8" fillId="0" borderId="0" xfId="4" applyFont="1" applyFill="1" applyBorder="1" applyAlignment="1">
      <alignment horizontal="left" vertical="center" wrapText="1"/>
    </xf>
    <xf numFmtId="0" fontId="3" fillId="0" borderId="9" xfId="4" applyFont="1" applyFill="1" applyBorder="1" applyAlignment="1">
      <alignment horizontal="center" vertical="center" textRotation="255" wrapText="1"/>
    </xf>
    <xf numFmtId="176" fontId="14" fillId="0" borderId="9" xfId="5" applyNumberFormat="1" applyFont="1" applyFill="1" applyBorder="1" applyAlignment="1">
      <alignment vertical="top"/>
    </xf>
    <xf numFmtId="0" fontId="15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 wrapText="1"/>
    </xf>
    <xf numFmtId="0" fontId="15" fillId="0" borderId="7" xfId="0" applyFont="1" applyBorder="1">
      <alignment vertical="center"/>
    </xf>
    <xf numFmtId="184" fontId="14" fillId="0" borderId="8" xfId="3" applyNumberFormat="1" applyFont="1" applyFill="1" applyBorder="1" applyAlignment="1">
      <alignment vertical="center"/>
    </xf>
    <xf numFmtId="0" fontId="15" fillId="0" borderId="7" xfId="4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right" vertical="center"/>
    </xf>
    <xf numFmtId="182" fontId="14" fillId="0" borderId="7" xfId="1" applyNumberFormat="1" applyFont="1" applyFill="1" applyBorder="1" applyAlignment="1">
      <alignment horizontal="right" vertical="center"/>
    </xf>
    <xf numFmtId="185" fontId="14" fillId="0" borderId="8" xfId="5" applyNumberFormat="1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distributed" vertical="center"/>
    </xf>
    <xf numFmtId="0" fontId="8" fillId="0" borderId="1" xfId="4" applyFont="1" applyFill="1" applyBorder="1" applyAlignment="1">
      <alignment vertical="center"/>
    </xf>
    <xf numFmtId="182" fontId="8" fillId="0" borderId="14" xfId="1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0" xfId="4" applyNumberFormat="1" applyFont="1" applyFill="1" applyBorder="1" applyAlignment="1">
      <alignment vertical="center"/>
    </xf>
    <xf numFmtId="185" fontId="21" fillId="0" borderId="25" xfId="1" applyNumberFormat="1" applyFont="1" applyBorder="1" applyAlignment="1">
      <alignment horizontal="right" vertical="center" indent="1"/>
    </xf>
    <xf numFmtId="49" fontId="10" fillId="0" borderId="0" xfId="4" applyNumberFormat="1" applyFont="1" applyAlignment="1">
      <alignment horizontal="right" vertical="center"/>
    </xf>
    <xf numFmtId="0" fontId="14" fillId="0" borderId="0" xfId="5" applyNumberFormat="1" applyFont="1" applyFill="1" applyBorder="1" applyAlignment="1">
      <alignment vertical="center"/>
    </xf>
    <xf numFmtId="176" fontId="14" fillId="0" borderId="14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horizontal="left" vertical="center" wrapText="1"/>
    </xf>
    <xf numFmtId="0" fontId="0" fillId="0" borderId="0" xfId="4" applyFont="1">
      <alignment vertical="center"/>
    </xf>
    <xf numFmtId="0" fontId="20" fillId="3" borderId="19" xfId="4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 wrapText="1"/>
    </xf>
    <xf numFmtId="38" fontId="3" fillId="0" borderId="0" xfId="1" applyFont="1" applyFill="1" applyBorder="1" applyAlignment="1"/>
    <xf numFmtId="187" fontId="3" fillId="0" borderId="0" xfId="0" applyNumberFormat="1" applyFont="1" applyFill="1" applyBorder="1" applyAlignment="1"/>
    <xf numFmtId="179" fontId="6" fillId="0" borderId="0" xfId="1" applyNumberFormat="1" applyFont="1" applyFill="1" applyBorder="1" applyAlignment="1"/>
    <xf numFmtId="0" fontId="6" fillId="0" borderId="0" xfId="0" applyFont="1" applyBorder="1">
      <alignment vertical="center"/>
    </xf>
    <xf numFmtId="0" fontId="6" fillId="0" borderId="0" xfId="8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4" borderId="0" xfId="0" applyFont="1" applyFill="1">
      <alignment vertical="center"/>
    </xf>
    <xf numFmtId="0" fontId="16" fillId="0" borderId="0" xfId="4" applyNumberFormat="1" applyFont="1" applyFill="1" applyBorder="1" applyAlignment="1">
      <alignment horizontal="right" vertical="center"/>
    </xf>
    <xf numFmtId="187" fontId="6" fillId="0" borderId="0" xfId="0" applyNumberFormat="1" applyFont="1">
      <alignment vertical="center"/>
    </xf>
    <xf numFmtId="186" fontId="6" fillId="0" borderId="0" xfId="0" applyNumberFormat="1" applyFont="1">
      <alignment vertical="center"/>
    </xf>
    <xf numFmtId="1" fontId="6" fillId="0" borderId="0" xfId="0" applyNumberFormat="1" applyFont="1">
      <alignment vertical="center"/>
    </xf>
    <xf numFmtId="0" fontId="3" fillId="0" borderId="0" xfId="0" applyFont="1" applyFill="1" applyBorder="1" applyAlignment="1"/>
    <xf numFmtId="187" fontId="14" fillId="0" borderId="7" xfId="5" applyNumberFormat="1" applyFont="1" applyFill="1" applyBorder="1" applyAlignment="1">
      <alignment horizontal="right" vertical="center" wrapText="1"/>
    </xf>
    <xf numFmtId="177" fontId="6" fillId="0" borderId="19" xfId="6" applyNumberFormat="1" applyFont="1" applyFill="1" applyBorder="1" applyAlignment="1">
      <alignment horizontal="distributed" vertical="center"/>
    </xf>
    <xf numFmtId="181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20" fillId="0" borderId="22" xfId="4" applyFont="1" applyFill="1" applyBorder="1" applyAlignment="1">
      <alignment vertical="center"/>
    </xf>
    <xf numFmtId="177" fontId="6" fillId="3" borderId="19" xfId="6" applyNumberFormat="1" applyFont="1" applyFill="1" applyBorder="1" applyAlignment="1">
      <alignment horizontal="distributed" vertical="center"/>
    </xf>
    <xf numFmtId="177" fontId="6" fillId="3" borderId="0" xfId="6" applyNumberFormat="1" applyFont="1" applyFill="1" applyBorder="1" applyAlignment="1">
      <alignment horizontal="distributed" vertical="center"/>
    </xf>
    <xf numFmtId="181" fontId="6" fillId="3" borderId="19" xfId="6" applyNumberFormat="1" applyFont="1" applyFill="1" applyBorder="1" applyAlignment="1">
      <alignment horizontal="right" vertical="center" inden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38" fontId="25" fillId="0" borderId="0" xfId="1" applyFont="1" applyFill="1" applyBorder="1" applyAlignment="1"/>
    <xf numFmtId="38" fontId="26" fillId="0" borderId="0" xfId="1" applyFont="1" applyFill="1" applyBorder="1" applyAlignment="1"/>
    <xf numFmtId="187" fontId="26" fillId="0" borderId="0" xfId="0" applyNumberFormat="1" applyFont="1" applyFill="1" applyBorder="1" applyAlignment="1"/>
    <xf numFmtId="179" fontId="25" fillId="0" borderId="0" xfId="1" applyNumberFormat="1" applyFont="1" applyFill="1" applyBorder="1" applyAlignment="1"/>
    <xf numFmtId="38" fontId="25" fillId="0" borderId="0" xfId="1" applyFont="1" applyFill="1" applyAlignment="1"/>
    <xf numFmtId="185" fontId="25" fillId="0" borderId="0" xfId="0" applyNumberFormat="1" applyFont="1">
      <alignment vertical="center"/>
    </xf>
    <xf numFmtId="186" fontId="25" fillId="0" borderId="0" xfId="0" applyNumberFormat="1" applyFont="1">
      <alignment vertical="center"/>
    </xf>
    <xf numFmtId="0" fontId="25" fillId="0" borderId="0" xfId="0" applyFont="1">
      <alignment vertical="center"/>
    </xf>
    <xf numFmtId="187" fontId="25" fillId="0" borderId="0" xfId="0" applyNumberFormat="1" applyFont="1">
      <alignment vertical="center"/>
    </xf>
    <xf numFmtId="1" fontId="25" fillId="0" borderId="0" xfId="0" applyNumberFormat="1" applyFont="1">
      <alignment vertical="center"/>
    </xf>
    <xf numFmtId="0" fontId="26" fillId="0" borderId="0" xfId="0" applyFont="1" applyFill="1" applyBorder="1" applyAlignment="1"/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15BF-4F3D-9D48-B84BFE957C2D}"/>
              </c:ext>
            </c:extLst>
          </c:dPt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15BF-4F3D-9D48-B84BFE957C2D}"/>
              </c:ext>
            </c:extLst>
          </c:dPt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2-15BF-4F3D-9D48-B84BFE957C2D}"/>
              </c:ext>
            </c:extLst>
          </c:dPt>
          <c:dPt>
            <c:idx val="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15BF-4F3D-9D48-B84BFE957C2D}"/>
              </c:ext>
            </c:extLst>
          </c:dPt>
          <c:dPt>
            <c:idx val="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4-15BF-4F3D-9D48-B84BFE957C2D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5-15BF-4F3D-9D48-B84BFE957C2D}"/>
              </c:ext>
            </c:extLst>
          </c:dPt>
          <c:dPt>
            <c:idx val="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6-15BF-4F3D-9D48-B84BFE957C2D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15BF-4F3D-9D48-B84BFE957C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5BF-4F3D-9D48-B84BFE957C2D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15BF-4F3D-9D48-B84BFE957C2D}"/>
              </c:ext>
            </c:extLst>
          </c:dPt>
          <c:dPt>
            <c:idx val="1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A-15BF-4F3D-9D48-B84BFE957C2D}"/>
              </c:ext>
            </c:extLst>
          </c:dPt>
          <c:dPt>
            <c:idx val="1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B-15BF-4F3D-9D48-B84BFE957C2D}"/>
              </c:ext>
            </c:extLst>
          </c:dPt>
          <c:dPt>
            <c:idx val="1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C-15BF-4F3D-9D48-B84BFE957C2D}"/>
              </c:ext>
            </c:extLst>
          </c:dPt>
          <c:dPt>
            <c:idx val="1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D-15BF-4F3D-9D48-B84BFE957C2D}"/>
              </c:ext>
            </c:extLst>
          </c:dPt>
          <c:dPt>
            <c:idx val="1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E-15BF-4F3D-9D48-B84BFE957C2D}"/>
              </c:ext>
            </c:extLst>
          </c:dPt>
          <c:dPt>
            <c:idx val="2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F-15BF-4F3D-9D48-B84BFE957C2D}"/>
              </c:ext>
            </c:extLst>
          </c:dPt>
          <c:dPt>
            <c:idx val="2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0-15BF-4F3D-9D48-B84BFE957C2D}"/>
              </c:ext>
            </c:extLst>
          </c:dPt>
          <c:dPt>
            <c:idx val="2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1-15BF-4F3D-9D48-B84BFE957C2D}"/>
              </c:ext>
            </c:extLst>
          </c:dPt>
          <c:dPt>
            <c:idx val="2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2-15BF-4F3D-9D48-B84BFE957C2D}"/>
              </c:ext>
            </c:extLst>
          </c:dPt>
          <c:dPt>
            <c:idx val="2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3-15BF-4F3D-9D48-B84BFE957C2D}"/>
              </c:ext>
            </c:extLst>
          </c:dPt>
          <c:dPt>
            <c:idx val="2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4-15BF-4F3D-9D48-B84BFE957C2D}"/>
              </c:ext>
            </c:extLst>
          </c:dPt>
          <c:dPt>
            <c:idx val="3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5-15BF-4F3D-9D48-B84BFE957C2D}"/>
              </c:ext>
            </c:extLst>
          </c:dPt>
          <c:dPt>
            <c:idx val="3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6-15BF-4F3D-9D48-B84BFE957C2D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7-15BF-4F3D-9D48-B84BFE957C2D}"/>
              </c:ext>
            </c:extLst>
          </c:dPt>
          <c:dPt>
            <c:idx val="3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8-15BF-4F3D-9D48-B84BFE957C2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5BF-4F3D-9D48-B84BFE957C2D}"/>
              </c:ext>
            </c:extLst>
          </c:dPt>
          <c:dPt>
            <c:idx val="3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A-15BF-4F3D-9D48-B84BFE957C2D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B-15BF-4F3D-9D48-B84BFE957C2D}"/>
              </c:ext>
            </c:extLst>
          </c:dPt>
          <c:dPt>
            <c:idx val="4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C-15BF-4F3D-9D48-B84BFE957C2D}"/>
              </c:ext>
            </c:extLst>
          </c:dPt>
          <c:dPt>
            <c:idx val="4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D-15BF-4F3D-9D48-B84BFE957C2D}"/>
              </c:ext>
            </c:extLst>
          </c:dPt>
          <c:cat>
            <c:strRef>
              <c:f>'92.病院病床数（人口１０万人あたり）'!$D$5:$D$52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熊 本 県</c:v>
                </c:pt>
                <c:pt idx="3">
                  <c:v>徳 島 県</c:v>
                </c:pt>
                <c:pt idx="4">
                  <c:v>長 崎 県</c:v>
                </c:pt>
                <c:pt idx="5">
                  <c:v>山 口 県</c:v>
                </c:pt>
                <c:pt idx="6">
                  <c:v>佐 賀 県</c:v>
                </c:pt>
                <c:pt idx="7">
                  <c:v>北 海 道</c:v>
                </c:pt>
                <c:pt idx="8">
                  <c:v>宮 崎 県</c:v>
                </c:pt>
                <c:pt idx="9">
                  <c:v>大 分 県</c:v>
                </c:pt>
                <c:pt idx="10">
                  <c:v>福 岡 県</c:v>
                </c:pt>
                <c:pt idx="11">
                  <c:v>愛 媛 県</c:v>
                </c:pt>
                <c:pt idx="12">
                  <c:v>富 山 県</c:v>
                </c:pt>
                <c:pt idx="13">
                  <c:v>石 川 県</c:v>
                </c:pt>
                <c:pt idx="14">
                  <c:v>島 根 県</c:v>
                </c:pt>
                <c:pt idx="15">
                  <c:v>鳥 取 県</c:v>
                </c:pt>
                <c:pt idx="16">
                  <c:v>秋 田 県</c:v>
                </c:pt>
                <c:pt idx="17">
                  <c:v>香 川 県</c:v>
                </c:pt>
                <c:pt idx="18">
                  <c:v>岡 山 県</c:v>
                </c:pt>
                <c:pt idx="19">
                  <c:v>和歌山県</c:v>
                </c:pt>
                <c:pt idx="20">
                  <c:v>広 島 県</c:v>
                </c:pt>
                <c:pt idx="21">
                  <c:v>福 井 県</c:v>
                </c:pt>
                <c:pt idx="22">
                  <c:v>岩 手 県</c:v>
                </c:pt>
                <c:pt idx="23">
                  <c:v>青 森 県</c:v>
                </c:pt>
                <c:pt idx="24">
                  <c:v>京 都 府</c:v>
                </c:pt>
                <c:pt idx="25">
                  <c:v>福 島 県</c:v>
                </c:pt>
                <c:pt idx="26">
                  <c:v>山 梨 県</c:v>
                </c:pt>
                <c:pt idx="27">
                  <c:v>山 形 県</c:v>
                </c:pt>
                <c:pt idx="28">
                  <c:v>沖 縄 県</c:v>
                </c:pt>
                <c:pt idx="29">
                  <c:v>奈 良 県</c:v>
                </c:pt>
                <c:pt idx="30">
                  <c:v>新 潟 県</c:v>
                </c:pt>
                <c:pt idx="31">
                  <c:v>群 馬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長 野 県</c:v>
                </c:pt>
                <c:pt idx="35">
                  <c:v>三 重 県</c:v>
                </c:pt>
                <c:pt idx="36">
                  <c:v>宮 城 県</c:v>
                </c:pt>
                <c:pt idx="37">
                  <c:v>栃 木 県</c:v>
                </c:pt>
                <c:pt idx="38">
                  <c:v>茨 城 県</c:v>
                </c:pt>
                <c:pt idx="39">
                  <c:v>静 岡 県</c:v>
                </c:pt>
                <c:pt idx="40">
                  <c:v>岐 阜 県</c:v>
                </c:pt>
                <c:pt idx="41">
                  <c:v>滋 賀 県</c:v>
                </c:pt>
                <c:pt idx="42">
                  <c:v>千 葉 県</c:v>
                </c:pt>
                <c:pt idx="43">
                  <c:v>東 京 都</c:v>
                </c:pt>
                <c:pt idx="44">
                  <c:v>愛 知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'92.病院病床数（人口１０万人あたり）'!$E$5:$E$52</c:f>
              <c:numCache>
                <c:formatCode>0.0_);[Red]\(0.0\)</c:formatCode>
                <c:ptCount val="48"/>
                <c:pt idx="0">
                  <c:v>2551.6</c:v>
                </c:pt>
                <c:pt idx="1">
                  <c:v>2063.6</c:v>
                </c:pt>
                <c:pt idx="2">
                  <c:v>1965.9</c:v>
                </c:pt>
                <c:pt idx="3">
                  <c:v>1951</c:v>
                </c:pt>
                <c:pt idx="4">
                  <c:v>1941.6</c:v>
                </c:pt>
                <c:pt idx="5">
                  <c:v>1915</c:v>
                </c:pt>
                <c:pt idx="6">
                  <c:v>1800.1</c:v>
                </c:pt>
                <c:pt idx="7">
                  <c:v>1775.8</c:v>
                </c:pt>
                <c:pt idx="8">
                  <c:v>1760.3</c:v>
                </c:pt>
                <c:pt idx="9">
                  <c:v>1750.9</c:v>
                </c:pt>
                <c:pt idx="10">
                  <c:v>1666.8</c:v>
                </c:pt>
                <c:pt idx="11">
                  <c:v>1612</c:v>
                </c:pt>
                <c:pt idx="12">
                  <c:v>1560.9</c:v>
                </c:pt>
                <c:pt idx="13">
                  <c:v>1556</c:v>
                </c:pt>
                <c:pt idx="14">
                  <c:v>1536.8</c:v>
                </c:pt>
                <c:pt idx="15">
                  <c:v>1516.3</c:v>
                </c:pt>
                <c:pt idx="16">
                  <c:v>1516.2</c:v>
                </c:pt>
                <c:pt idx="17">
                  <c:v>1503</c:v>
                </c:pt>
                <c:pt idx="18">
                  <c:v>1475.3</c:v>
                </c:pt>
                <c:pt idx="19">
                  <c:v>1433.8</c:v>
                </c:pt>
                <c:pt idx="20">
                  <c:v>1398.8</c:v>
                </c:pt>
                <c:pt idx="21">
                  <c:v>1385.4</c:v>
                </c:pt>
                <c:pt idx="22">
                  <c:v>1376.4</c:v>
                </c:pt>
                <c:pt idx="23">
                  <c:v>1366.2</c:v>
                </c:pt>
                <c:pt idx="24">
                  <c:v>1354.7</c:v>
                </c:pt>
                <c:pt idx="25">
                  <c:v>1347.7</c:v>
                </c:pt>
                <c:pt idx="26">
                  <c:v>1326.8</c:v>
                </c:pt>
                <c:pt idx="27">
                  <c:v>1315.8</c:v>
                </c:pt>
                <c:pt idx="28">
                  <c:v>1302.5999999999999</c:v>
                </c:pt>
                <c:pt idx="29">
                  <c:v>1262.0999999999999</c:v>
                </c:pt>
                <c:pt idx="30">
                  <c:v>1259.3</c:v>
                </c:pt>
                <c:pt idx="31">
                  <c:v>1232.4000000000001</c:v>
                </c:pt>
                <c:pt idx="32">
                  <c:v>1202.7</c:v>
                </c:pt>
                <c:pt idx="33">
                  <c:v>1189.0999999999999</c:v>
                </c:pt>
                <c:pt idx="34">
                  <c:v>1150.3</c:v>
                </c:pt>
                <c:pt idx="35">
                  <c:v>1101.0999999999999</c:v>
                </c:pt>
                <c:pt idx="36">
                  <c:v>1099.4000000000001</c:v>
                </c:pt>
                <c:pt idx="37">
                  <c:v>1077.3</c:v>
                </c:pt>
                <c:pt idx="38">
                  <c:v>1072.5</c:v>
                </c:pt>
                <c:pt idx="39">
                  <c:v>1049.2</c:v>
                </c:pt>
                <c:pt idx="40">
                  <c:v>1017.5</c:v>
                </c:pt>
                <c:pt idx="41">
                  <c:v>1015.4</c:v>
                </c:pt>
                <c:pt idx="42">
                  <c:v>954.4</c:v>
                </c:pt>
                <c:pt idx="43">
                  <c:v>927.4</c:v>
                </c:pt>
                <c:pt idx="44">
                  <c:v>895.7</c:v>
                </c:pt>
                <c:pt idx="45">
                  <c:v>856.8</c:v>
                </c:pt>
                <c:pt idx="46">
                  <c:v>811.4</c:v>
                </c:pt>
                <c:pt idx="47" formatCode="#,##0.0;&quot;▲ &quot;#,##0.0">
                  <c:v>1223.0999999999999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BF-4F3D-9D48-B84BFE95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6241648"/>
        <c:axId val="1"/>
      </c:barChart>
      <c:catAx>
        <c:axId val="366241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66241648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'92.病院病床数（人口１０万人あたり）'!$R$85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7667210733054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8-4423-A34D-65A23ADA5960}"/>
                </c:ext>
              </c:extLst>
            </c:dLbl>
            <c:dLbl>
              <c:idx val="1"/>
              <c:layout>
                <c:manualLayout>
                  <c:x val="-8.0808080808080815E-2"/>
                  <c:y val="-3.89826556418488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88-4423-A34D-65A23ADA5960}"/>
                </c:ext>
              </c:extLst>
            </c:dLbl>
            <c:dLbl>
              <c:idx val="2"/>
              <c:layout>
                <c:manualLayout>
                  <c:x val="-8.9786756453423114E-2"/>
                  <c:y val="-4.55989812207414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88-4423-A34D-65A23ADA5960}"/>
                </c:ext>
              </c:extLst>
            </c:dLbl>
            <c:dLbl>
              <c:idx val="3"/>
              <c:layout>
                <c:manualLayout>
                  <c:x val="-9.4276094276094194E-2"/>
                  <c:y val="-4.6843039836421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88-4423-A34D-65A23ADA5960}"/>
                </c:ext>
              </c:extLst>
            </c:dLbl>
            <c:dLbl>
              <c:idx val="4"/>
              <c:layout>
                <c:manualLayout>
                  <c:x val="-8.9786756453423114E-2"/>
                  <c:y val="-4.12642995097310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88-4423-A34D-65A23ADA5960}"/>
                </c:ext>
              </c:extLst>
            </c:dLbl>
            <c:dLbl>
              <c:idx val="5"/>
              <c:layout>
                <c:manualLayout>
                  <c:x val="-8.0808080808080815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8-4423-A34D-65A23ADA5960}"/>
                </c:ext>
              </c:extLst>
            </c:dLbl>
            <c:dLbl>
              <c:idx val="6"/>
              <c:layout>
                <c:manualLayout>
                  <c:x val="-4.0404040404040407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8-4423-A34D-65A23ADA596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8-4423-A34D-65A23ADA596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88-4423-A34D-65A23ADA596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88-4423-A34D-65A23ADA59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8-4423-A34D-65A23ADA59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88-4423-A34D-65A23ADA59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'92.病院病床数（人口１０万人あたり）'!$Q$89:$Q$95</c:f>
              <c:strCache>
                <c:ptCount val="7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30年</c:v>
                </c:pt>
              </c:strCache>
            </c:strRef>
          </c:cat>
          <c:val>
            <c:numRef>
              <c:f>'92.病院病床数（人口１０万人あたり）'!$R$89:$R$95</c:f>
              <c:numCache>
                <c:formatCode>#,##0.0_ </c:formatCode>
                <c:ptCount val="7"/>
                <c:pt idx="0">
                  <c:v>1697.3</c:v>
                </c:pt>
                <c:pt idx="1">
                  <c:v>1704.2</c:v>
                </c:pt>
                <c:pt idx="2">
                  <c:v>1711.5</c:v>
                </c:pt>
                <c:pt idx="3">
                  <c:v>1712.6</c:v>
                </c:pt>
                <c:pt idx="4">
                  <c:v>1723.4</c:v>
                </c:pt>
                <c:pt idx="5">
                  <c:v>1736.6</c:v>
                </c:pt>
                <c:pt idx="6">
                  <c:v>1750.9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188-4423-A34D-65A23ADA5960}"/>
            </c:ext>
          </c:extLst>
        </c:ser>
        <c:ser>
          <c:idx val="1"/>
          <c:order val="1"/>
          <c:tx>
            <c:strRef>
              <c:f>'92.病院病床数（人口１０万人あたり）'!$S$85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188-4423-A34D-65A23ADA5960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188-4423-A34D-65A23ADA596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188-4423-A34D-65A23ADA596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188-4423-A34D-65A23ADA5960}"/>
                </c:ext>
              </c:extLst>
            </c:dLbl>
            <c:dLbl>
              <c:idx val="4"/>
              <c:layout>
                <c:manualLayout>
                  <c:x val="-7.1829405162738502E-2"/>
                  <c:y val="-4.2255236963304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188-4423-A34D-65A23ADA5960}"/>
                </c:ext>
              </c:extLst>
            </c:dLbl>
            <c:dLbl>
              <c:idx val="5"/>
              <c:layout>
                <c:manualLayout>
                  <c:x val="-7.6318742985409652E-2"/>
                  <c:y val="-4.9604813549249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188-4423-A34D-65A23ADA5960}"/>
                </c:ext>
              </c:extLst>
            </c:dLbl>
            <c:dLbl>
              <c:idx val="6"/>
              <c:layout>
                <c:manualLayout>
                  <c:x val="-3.1425364758698095E-2"/>
                  <c:y val="-3.99000891398009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188-4423-A34D-65A23ADA596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88-4423-A34D-65A23ADA596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88-4423-A34D-65A23ADA596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88-4423-A34D-65A23ADA59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88-4423-A34D-65A23ADA59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88-4423-A34D-65A23ADA59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'92.病院病床数（人口１０万人あたり）'!$Q$89:$Q$95</c:f>
              <c:strCache>
                <c:ptCount val="7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30年</c:v>
                </c:pt>
              </c:strCache>
            </c:strRef>
          </c:cat>
          <c:val>
            <c:numRef>
              <c:f>'92.病院病床数（人口１０万人あたり）'!$S$89:$S$95</c:f>
              <c:numCache>
                <c:formatCode>#,##0.0_ </c:formatCode>
                <c:ptCount val="7"/>
                <c:pt idx="0">
                  <c:v>1237.7</c:v>
                </c:pt>
                <c:pt idx="1">
                  <c:v>1236.3</c:v>
                </c:pt>
                <c:pt idx="2">
                  <c:v>1234</c:v>
                </c:pt>
                <c:pt idx="3">
                  <c:v>1232.2</c:v>
                </c:pt>
                <c:pt idx="4">
                  <c:v>1229.8</c:v>
                </c:pt>
                <c:pt idx="5">
                  <c:v>1227.2</c:v>
                </c:pt>
                <c:pt idx="6">
                  <c:v>1223.0999999999999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188-4423-A34D-65A23AD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44600"/>
        <c:axId val="1"/>
      </c:lineChart>
      <c:catAx>
        <c:axId val="36624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8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（床）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4167385437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66244600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2388157597470837"/>
          <c:y val="0.64035339137287872"/>
          <c:w val="0.6328385880885089"/>
          <c:h val="0.134503452069189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38100</xdr:colOff>
      <xdr:row>52</xdr:row>
      <xdr:rowOff>45720</xdr:rowOff>
    </xdr:to>
    <xdr:graphicFrame macro="">
      <xdr:nvGraphicFramePr>
        <xdr:cNvPr id="1171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7620</xdr:rowOff>
    </xdr:from>
    <xdr:to>
      <xdr:col>6</xdr:col>
      <xdr:colOff>594360</xdr:colOff>
      <xdr:row>75</xdr:row>
      <xdr:rowOff>144780</xdr:rowOff>
    </xdr:to>
    <xdr:graphicFrame macro="">
      <xdr:nvGraphicFramePr>
        <xdr:cNvPr id="1171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（床）</a:t>
          </a:r>
        </a:p>
      </cdr:txBody>
    </cdr:sp>
  </cdr:relSizeAnchor>
  <cdr:relSizeAnchor xmlns:cdr="http://schemas.openxmlformats.org/drawingml/2006/chartDrawing">
    <cdr:from>
      <cdr:x>0.40415</cdr:x>
      <cdr:y>0.07375</cdr:y>
    </cdr:from>
    <cdr:to>
      <cdr:x>0.40695</cdr:x>
      <cdr:y>0.98567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604454" y="3736522"/>
          <a:ext cx="6442709" cy="1119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0.9882</cdr:x>
      <cdr:y>0.00048</cdr:y>
    </cdr:from>
    <cdr:to>
      <cdr:x>0.98844</cdr:x>
      <cdr:y>0.00048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0.473</cdr:y>
    </cdr:from>
    <cdr:to>
      <cdr:x>0</cdr:x>
      <cdr:y>0.47276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0.00875</cdr:y>
    </cdr:from>
    <cdr:to>
      <cdr:x>1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95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2" x14ac:dyDescent="0.2"/>
  <cols>
    <col min="1" max="1" width="0.44140625" customWidth="1"/>
    <col min="2" max="2" width="1.88671875" customWidth="1"/>
    <col min="3" max="3" width="2.33203125" customWidth="1"/>
    <col min="4" max="4" width="9.6640625" customWidth="1"/>
    <col min="5" max="5" width="11.6640625" customWidth="1"/>
    <col min="6" max="6" width="8.109375" customWidth="1"/>
    <col min="7" max="7" width="9.6640625" customWidth="1"/>
    <col min="8" max="8" width="4.21875" customWidth="1"/>
    <col min="9" max="9" width="2.6640625" customWidth="1"/>
    <col min="10" max="10" width="16.6640625" customWidth="1"/>
    <col min="11" max="11" width="9.33203125" customWidth="1"/>
    <col min="12" max="12" width="10.109375" customWidth="1"/>
    <col min="13" max="13" width="1" customWidth="1"/>
    <col min="15" max="15" width="5.6640625" customWidth="1"/>
    <col min="16" max="16" width="8.109375" customWidth="1"/>
    <col min="19" max="19" width="9.33203125" bestFit="1" customWidth="1"/>
    <col min="20" max="20" width="4.44140625" bestFit="1" customWidth="1"/>
    <col min="23" max="23" width="4.44140625" bestFit="1" customWidth="1"/>
    <col min="26" max="26" width="4.44140625" bestFit="1" customWidth="1"/>
    <col min="28" max="28" width="9" customWidth="1"/>
    <col min="29" max="29" width="4.44140625" bestFit="1" customWidth="1"/>
  </cols>
  <sheetData>
    <row r="1" spans="2:31" ht="19.5" customHeight="1" x14ac:dyDescent="0.2">
      <c r="B1" s="5" t="s">
        <v>12</v>
      </c>
      <c r="C1" s="13"/>
      <c r="E1" s="14"/>
      <c r="F1" s="14"/>
      <c r="L1" s="143" t="s">
        <v>133</v>
      </c>
      <c r="M1" s="13"/>
      <c r="N1" s="13"/>
      <c r="O1" s="13"/>
      <c r="P1" s="99"/>
      <c r="Q1" s="67"/>
      <c r="R1" s="67"/>
      <c r="S1" s="67"/>
      <c r="T1" s="67"/>
    </row>
    <row r="2" spans="2:31" ht="12" customHeight="1" thickBot="1" x14ac:dyDescent="0.25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99"/>
      <c r="Q2" s="67"/>
      <c r="R2" s="99"/>
      <c r="S2" s="99"/>
      <c r="T2" s="67"/>
    </row>
    <row r="3" spans="2:31" x14ac:dyDescent="0.2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47" t="s">
        <v>131</v>
      </c>
      <c r="P3" s="100"/>
      <c r="Q3" s="83"/>
      <c r="R3" s="100"/>
      <c r="S3" s="99"/>
      <c r="T3" s="83"/>
      <c r="U3" s="83"/>
      <c r="V3" s="81"/>
      <c r="W3" s="81"/>
      <c r="X3" s="67"/>
      <c r="Y3" s="67"/>
      <c r="Z3" s="67"/>
      <c r="AA3" s="67"/>
      <c r="AB3" s="67"/>
      <c r="AC3" s="67"/>
      <c r="AD3" s="82"/>
      <c r="AE3" s="67"/>
    </row>
    <row r="4" spans="2:31" ht="30" customHeight="1" x14ac:dyDescent="0.2">
      <c r="B4" s="24"/>
      <c r="C4" s="25"/>
      <c r="D4" s="26" t="s">
        <v>7</v>
      </c>
      <c r="E4" s="27" t="s">
        <v>14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3" t="s">
        <v>15</v>
      </c>
      <c r="R4" s="35" t="s">
        <v>130</v>
      </c>
      <c r="S4" s="35" t="s">
        <v>120</v>
      </c>
      <c r="T4" s="154" t="s">
        <v>0</v>
      </c>
      <c r="U4" s="35" t="s">
        <v>121</v>
      </c>
      <c r="V4" s="35" t="s">
        <v>124</v>
      </c>
      <c r="W4" s="154" t="s">
        <v>0</v>
      </c>
      <c r="X4" s="35" t="s">
        <v>122</v>
      </c>
      <c r="Y4" s="35" t="s">
        <v>125</v>
      </c>
      <c r="Z4" s="154" t="s">
        <v>0</v>
      </c>
      <c r="AA4" s="35" t="s">
        <v>123</v>
      </c>
      <c r="AB4" s="35" t="s">
        <v>126</v>
      </c>
      <c r="AC4" s="154" t="s">
        <v>0</v>
      </c>
    </row>
    <row r="5" spans="2:31" ht="10.5" customHeight="1" x14ac:dyDescent="0.2">
      <c r="B5" s="36"/>
      <c r="C5" s="167" t="str">
        <f>INDEX($O$5:$O$51, MATCH(F5, $T$5:$T$51, 0))</f>
        <v>39</v>
      </c>
      <c r="D5" s="166" t="str">
        <f>INDEX($P$5:$P$51, MATCH(F5, $T$5:$T$51, 0))</f>
        <v>高 知 県</v>
      </c>
      <c r="E5" s="165">
        <f>INDEX($S$5:$S$51, MATCH(F5, $T$5:$T$51, 0))</f>
        <v>2551.6</v>
      </c>
      <c r="F5" s="107">
        <v>1</v>
      </c>
      <c r="G5" s="29"/>
      <c r="H5" s="2"/>
      <c r="I5" s="29"/>
      <c r="J5" s="29"/>
      <c r="K5" s="29"/>
      <c r="L5" s="37"/>
      <c r="M5" s="38"/>
      <c r="N5" s="39"/>
      <c r="O5" s="72" t="s">
        <v>26</v>
      </c>
      <c r="P5" s="71" t="s">
        <v>27</v>
      </c>
      <c r="Q5" s="102">
        <v>93871</v>
      </c>
      <c r="R5" s="150">
        <v>5250</v>
      </c>
      <c r="S5" s="151">
        <v>1775.8</v>
      </c>
      <c r="T5" s="152">
        <f t="shared" ref="T5:T51" si="0">RANK(S5,$S$5:$S$51)</f>
        <v>8</v>
      </c>
      <c r="U5" s="73">
        <v>555</v>
      </c>
      <c r="V5" s="74">
        <f t="shared" ref="V5:V52" si="1">+U5/(R5*1000)*100000</f>
        <v>10.571428571428571</v>
      </c>
      <c r="W5" s="160">
        <f t="shared" ref="W5:W51" si="2">RANK(V5,$V$5:$V$51)</f>
        <v>10</v>
      </c>
      <c r="X5" s="155">
        <v>3392</v>
      </c>
      <c r="Y5" s="159">
        <f t="shared" ref="Y5:Y52" si="3">+X5/(R5*1000)*100000</f>
        <v>64.609523809523822</v>
      </c>
      <c r="Z5" s="161">
        <f t="shared" ref="Z5:Z51" si="4">RANK(Y5,$Y$5:$Y$51)</f>
        <v>43</v>
      </c>
      <c r="AA5" s="155">
        <v>2905</v>
      </c>
      <c r="AB5" s="151">
        <f t="shared" ref="AB5:AB52" si="5">+AA5/(R5*1000)*100000</f>
        <v>55.333333333333329</v>
      </c>
      <c r="AC5" s="162">
        <f t="shared" ref="AC5:AC51" si="6">RANK(AB5,$AB$5:$AB$51)</f>
        <v>6</v>
      </c>
      <c r="AD5" s="79"/>
      <c r="AE5" s="78"/>
    </row>
    <row r="6" spans="2:31" ht="10.5" customHeight="1" x14ac:dyDescent="0.2">
      <c r="B6" s="40"/>
      <c r="C6" s="164" t="str">
        <f t="shared" ref="C6:C51" si="7">INDEX($O$5:$O$51, MATCH(F6, $T$5:$T$51, 0))</f>
        <v>46</v>
      </c>
      <c r="D6" s="166" t="str">
        <f t="shared" ref="D6:D51" si="8">INDEX($P$5:$P$51, MATCH(F6, $T$5:$T$51, 0))</f>
        <v>鹿児島県</v>
      </c>
      <c r="E6" s="165">
        <f t="shared" ref="E6:E51" si="9">INDEX($S$5:$S$51, MATCH(F6, $T$5:$T$51, 0))</f>
        <v>2063.6</v>
      </c>
      <c r="F6" s="108">
        <v>2</v>
      </c>
      <c r="G6" s="29"/>
      <c r="H6" s="41"/>
      <c r="I6" s="29"/>
      <c r="J6" s="29"/>
      <c r="K6" s="29"/>
      <c r="L6" s="37"/>
      <c r="M6" s="38"/>
      <c r="N6" s="39"/>
      <c r="O6" s="72" t="s">
        <v>28</v>
      </c>
      <c r="P6" s="71" t="s">
        <v>29</v>
      </c>
      <c r="Q6" s="102">
        <v>17255</v>
      </c>
      <c r="R6" s="150">
        <v>1246</v>
      </c>
      <c r="S6" s="151">
        <v>1366.2</v>
      </c>
      <c r="T6" s="152">
        <f t="shared" si="0"/>
        <v>24</v>
      </c>
      <c r="U6" s="73">
        <v>95</v>
      </c>
      <c r="V6" s="74">
        <f t="shared" si="1"/>
        <v>7.624398073836276</v>
      </c>
      <c r="W6" s="160">
        <f t="shared" si="2"/>
        <v>21</v>
      </c>
      <c r="X6" s="155">
        <v>885</v>
      </c>
      <c r="Y6" s="159">
        <f t="shared" si="3"/>
        <v>71.027287319422157</v>
      </c>
      <c r="Z6" s="161">
        <f t="shared" si="4"/>
        <v>42</v>
      </c>
      <c r="AA6" s="155">
        <v>528</v>
      </c>
      <c r="AB6" s="151">
        <f t="shared" si="5"/>
        <v>42.375601926163725</v>
      </c>
      <c r="AC6" s="162">
        <f t="shared" si="6"/>
        <v>43</v>
      </c>
      <c r="AD6" s="79"/>
      <c r="AE6" s="78"/>
    </row>
    <row r="7" spans="2:31" ht="10.5" customHeight="1" x14ac:dyDescent="0.2">
      <c r="B7" s="36"/>
      <c r="C7" s="164" t="str">
        <f t="shared" si="7"/>
        <v>43</v>
      </c>
      <c r="D7" s="166" t="str">
        <f t="shared" si="8"/>
        <v>熊 本 県</v>
      </c>
      <c r="E7" s="165">
        <f t="shared" si="9"/>
        <v>1965.9</v>
      </c>
      <c r="F7" s="108">
        <v>3</v>
      </c>
      <c r="G7" s="29"/>
      <c r="H7" s="2"/>
      <c r="I7" s="29"/>
      <c r="J7" s="29"/>
      <c r="K7" s="29"/>
      <c r="L7" s="37"/>
      <c r="M7" s="38"/>
      <c r="N7" s="39"/>
      <c r="O7" s="72" t="s">
        <v>30</v>
      </c>
      <c r="P7" s="71" t="s">
        <v>31</v>
      </c>
      <c r="Q7" s="102">
        <v>17081</v>
      </c>
      <c r="R7" s="150">
        <v>1227</v>
      </c>
      <c r="S7" s="151">
        <v>1376.4</v>
      </c>
      <c r="T7" s="152">
        <f t="shared" si="0"/>
        <v>23</v>
      </c>
      <c r="U7" s="73">
        <v>93</v>
      </c>
      <c r="V7" s="74">
        <f t="shared" si="1"/>
        <v>7.5794621026894866</v>
      </c>
      <c r="W7" s="160">
        <f t="shared" si="2"/>
        <v>22</v>
      </c>
      <c r="X7" s="155">
        <v>882</v>
      </c>
      <c r="Y7" s="159">
        <f t="shared" si="3"/>
        <v>71.882640586797066</v>
      </c>
      <c r="Z7" s="161">
        <f t="shared" si="4"/>
        <v>40</v>
      </c>
      <c r="AA7" s="155">
        <v>583</v>
      </c>
      <c r="AB7" s="151">
        <f t="shared" si="5"/>
        <v>47.514262428687857</v>
      </c>
      <c r="AC7" s="162">
        <f t="shared" si="6"/>
        <v>33</v>
      </c>
      <c r="AD7" s="79"/>
      <c r="AE7" s="78"/>
    </row>
    <row r="8" spans="2:31" ht="10.5" customHeight="1" x14ac:dyDescent="0.2">
      <c r="B8" s="10"/>
      <c r="C8" s="164" t="str">
        <f t="shared" si="7"/>
        <v>36</v>
      </c>
      <c r="D8" s="166" t="str">
        <f t="shared" si="8"/>
        <v>徳 島 県</v>
      </c>
      <c r="E8" s="165">
        <f t="shared" si="9"/>
        <v>1951</v>
      </c>
      <c r="F8" s="108">
        <v>4</v>
      </c>
      <c r="G8" s="29"/>
      <c r="H8" s="41"/>
      <c r="I8" s="29"/>
      <c r="J8" s="29"/>
      <c r="K8" s="29"/>
      <c r="L8" s="37"/>
      <c r="M8" s="38"/>
      <c r="N8" s="39"/>
      <c r="O8" s="72" t="s">
        <v>32</v>
      </c>
      <c r="P8" s="71" t="s">
        <v>33</v>
      </c>
      <c r="Q8" s="102">
        <v>25463</v>
      </c>
      <c r="R8" s="150">
        <v>2306</v>
      </c>
      <c r="S8" s="151">
        <v>1099.4000000000001</v>
      </c>
      <c r="T8" s="152">
        <f t="shared" si="0"/>
        <v>37</v>
      </c>
      <c r="U8" s="73">
        <v>139</v>
      </c>
      <c r="V8" s="74">
        <f t="shared" si="1"/>
        <v>6.0277536860364265</v>
      </c>
      <c r="W8" s="160">
        <f t="shared" si="2"/>
        <v>34</v>
      </c>
      <c r="X8" s="155">
        <v>1673</v>
      </c>
      <c r="Y8" s="159">
        <f t="shared" si="3"/>
        <v>72.549869904596704</v>
      </c>
      <c r="Z8" s="161">
        <f t="shared" si="4"/>
        <v>39</v>
      </c>
      <c r="AA8" s="155">
        <v>1066</v>
      </c>
      <c r="AB8" s="151">
        <f t="shared" si="5"/>
        <v>46.227233304423244</v>
      </c>
      <c r="AC8" s="162">
        <f t="shared" si="6"/>
        <v>38</v>
      </c>
      <c r="AD8" s="79"/>
      <c r="AE8" s="78"/>
    </row>
    <row r="9" spans="2:31" ht="10.5" customHeight="1" x14ac:dyDescent="0.2">
      <c r="B9" s="36"/>
      <c r="C9" s="164" t="str">
        <f t="shared" si="7"/>
        <v>42</v>
      </c>
      <c r="D9" s="166" t="str">
        <f t="shared" si="8"/>
        <v>長 崎 県</v>
      </c>
      <c r="E9" s="165">
        <f t="shared" si="9"/>
        <v>1941.6</v>
      </c>
      <c r="F9" s="108">
        <v>5</v>
      </c>
      <c r="G9" s="29"/>
      <c r="H9" s="2"/>
      <c r="I9" s="29"/>
      <c r="J9" s="29"/>
      <c r="K9" s="29"/>
      <c r="L9" s="37"/>
      <c r="M9" s="38"/>
      <c r="N9" s="39"/>
      <c r="O9" s="72" t="s">
        <v>34</v>
      </c>
      <c r="P9" s="71" t="s">
        <v>35</v>
      </c>
      <c r="Q9" s="102">
        <v>14874</v>
      </c>
      <c r="R9" s="150">
        <v>966</v>
      </c>
      <c r="S9" s="151">
        <v>1516.2</v>
      </c>
      <c r="T9" s="152">
        <f t="shared" si="0"/>
        <v>17</v>
      </c>
      <c r="U9" s="73">
        <v>69</v>
      </c>
      <c r="V9" s="74">
        <f t="shared" si="1"/>
        <v>7.1428571428571432</v>
      </c>
      <c r="W9" s="160">
        <f t="shared" si="2"/>
        <v>25</v>
      </c>
      <c r="X9" s="155">
        <v>814</v>
      </c>
      <c r="Y9" s="159">
        <f t="shared" si="3"/>
        <v>84.265010351966879</v>
      </c>
      <c r="Z9" s="161">
        <f t="shared" si="4"/>
        <v>22</v>
      </c>
      <c r="AA9" s="155">
        <v>444</v>
      </c>
      <c r="AB9" s="151">
        <f t="shared" si="5"/>
        <v>45.962732919254663</v>
      </c>
      <c r="AC9" s="162">
        <f t="shared" si="6"/>
        <v>39</v>
      </c>
      <c r="AD9" s="79"/>
      <c r="AE9" s="78"/>
    </row>
    <row r="10" spans="2:31" ht="10.5" customHeight="1" x14ac:dyDescent="0.2">
      <c r="B10" s="11"/>
      <c r="C10" s="164" t="str">
        <f t="shared" si="7"/>
        <v>35</v>
      </c>
      <c r="D10" s="166" t="str">
        <f t="shared" si="8"/>
        <v>山 口 県</v>
      </c>
      <c r="E10" s="165">
        <f t="shared" si="9"/>
        <v>1915</v>
      </c>
      <c r="F10" s="108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36</v>
      </c>
      <c r="P10" s="71" t="s">
        <v>37</v>
      </c>
      <c r="Q10" s="102">
        <v>14342</v>
      </c>
      <c r="R10" s="150">
        <v>1078</v>
      </c>
      <c r="S10" s="151">
        <v>1315.8</v>
      </c>
      <c r="T10" s="152">
        <f t="shared" si="0"/>
        <v>28</v>
      </c>
      <c r="U10" s="73">
        <v>68</v>
      </c>
      <c r="V10" s="74">
        <f t="shared" si="1"/>
        <v>6.3079777365491649</v>
      </c>
      <c r="W10" s="160">
        <f t="shared" si="2"/>
        <v>31</v>
      </c>
      <c r="X10" s="155">
        <v>919</v>
      </c>
      <c r="Y10" s="159">
        <f t="shared" si="3"/>
        <v>85.250463821892396</v>
      </c>
      <c r="Z10" s="161">
        <f t="shared" si="4"/>
        <v>20</v>
      </c>
      <c r="AA10" s="155">
        <v>484</v>
      </c>
      <c r="AB10" s="151">
        <f t="shared" si="5"/>
        <v>44.897959183673471</v>
      </c>
      <c r="AC10" s="162">
        <f t="shared" si="6"/>
        <v>40</v>
      </c>
      <c r="AD10" s="79"/>
      <c r="AE10" s="78"/>
    </row>
    <row r="11" spans="2:31" ht="10.5" customHeight="1" x14ac:dyDescent="0.2">
      <c r="B11" s="10"/>
      <c r="C11" s="164" t="str">
        <f t="shared" si="7"/>
        <v>41</v>
      </c>
      <c r="D11" s="166" t="str">
        <f t="shared" si="8"/>
        <v>佐 賀 県</v>
      </c>
      <c r="E11" s="165">
        <f t="shared" si="9"/>
        <v>1800.1</v>
      </c>
      <c r="F11" s="108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38</v>
      </c>
      <c r="P11" s="71" t="s">
        <v>39</v>
      </c>
      <c r="Q11" s="102">
        <v>25122</v>
      </c>
      <c r="R11" s="150">
        <v>1846</v>
      </c>
      <c r="S11" s="151">
        <v>1347.7</v>
      </c>
      <c r="T11" s="152">
        <f t="shared" si="0"/>
        <v>26</v>
      </c>
      <c r="U11" s="73">
        <v>128</v>
      </c>
      <c r="V11" s="74">
        <f t="shared" si="1"/>
        <v>6.9339111592632729</v>
      </c>
      <c r="W11" s="160">
        <f t="shared" si="2"/>
        <v>26</v>
      </c>
      <c r="X11" s="155">
        <v>1351</v>
      </c>
      <c r="Y11" s="159">
        <f t="shared" si="3"/>
        <v>73.185265438786573</v>
      </c>
      <c r="Z11" s="161">
        <f t="shared" si="4"/>
        <v>37</v>
      </c>
      <c r="AA11" s="155">
        <v>859</v>
      </c>
      <c r="AB11" s="151">
        <f t="shared" si="5"/>
        <v>46.533044420368363</v>
      </c>
      <c r="AC11" s="162">
        <f t="shared" si="6"/>
        <v>37</v>
      </c>
      <c r="AD11" s="79"/>
      <c r="AE11" s="78"/>
    </row>
    <row r="12" spans="2:31" ht="10.5" customHeight="1" x14ac:dyDescent="0.2">
      <c r="B12" s="10"/>
      <c r="C12" s="164" t="str">
        <f t="shared" si="7"/>
        <v>01</v>
      </c>
      <c r="D12" s="166" t="str">
        <f t="shared" si="8"/>
        <v>北 海 道</v>
      </c>
      <c r="E12" s="165">
        <f t="shared" si="9"/>
        <v>1775.8</v>
      </c>
      <c r="F12" s="108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40</v>
      </c>
      <c r="P12" s="71" t="s">
        <v>41</v>
      </c>
      <c r="Q12" s="102">
        <v>30855</v>
      </c>
      <c r="R12" s="150">
        <v>2860</v>
      </c>
      <c r="S12" s="151">
        <v>1072.5</v>
      </c>
      <c r="T12" s="152">
        <f t="shared" si="0"/>
        <v>39</v>
      </c>
      <c r="U12" s="73">
        <v>173</v>
      </c>
      <c r="V12" s="74">
        <f t="shared" si="1"/>
        <v>6.0489510489510492</v>
      </c>
      <c r="W12" s="160">
        <f t="shared" si="2"/>
        <v>33</v>
      </c>
      <c r="X12" s="155">
        <v>1738</v>
      </c>
      <c r="Y12" s="159">
        <f t="shared" si="3"/>
        <v>60.769230769230766</v>
      </c>
      <c r="Z12" s="161">
        <f t="shared" si="4"/>
        <v>45</v>
      </c>
      <c r="AA12" s="155">
        <v>1400</v>
      </c>
      <c r="AB12" s="151">
        <f t="shared" si="5"/>
        <v>48.951048951048953</v>
      </c>
      <c r="AC12" s="162">
        <f t="shared" si="6"/>
        <v>26</v>
      </c>
      <c r="AD12" s="79"/>
      <c r="AE12" s="78"/>
    </row>
    <row r="13" spans="2:31" ht="10.5" customHeight="1" x14ac:dyDescent="0.2">
      <c r="B13" s="10"/>
      <c r="C13" s="164" t="str">
        <f t="shared" si="7"/>
        <v>45</v>
      </c>
      <c r="D13" s="166" t="str">
        <f t="shared" si="8"/>
        <v>宮 崎 県</v>
      </c>
      <c r="E13" s="165">
        <f t="shared" si="9"/>
        <v>1760.3</v>
      </c>
      <c r="F13" s="108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42</v>
      </c>
      <c r="P13" s="71" t="s">
        <v>43</v>
      </c>
      <c r="Q13" s="102">
        <v>20964</v>
      </c>
      <c r="R13" s="150">
        <v>1934</v>
      </c>
      <c r="S13" s="151">
        <v>1077.3</v>
      </c>
      <c r="T13" s="152">
        <f t="shared" si="0"/>
        <v>38</v>
      </c>
      <c r="U13" s="73">
        <v>106</v>
      </c>
      <c r="V13" s="74">
        <f t="shared" si="1"/>
        <v>5.4808686659772494</v>
      </c>
      <c r="W13" s="160">
        <f t="shared" si="2"/>
        <v>38</v>
      </c>
      <c r="X13" s="155">
        <v>1458</v>
      </c>
      <c r="Y13" s="159">
        <f t="shared" si="3"/>
        <v>75.387797311271981</v>
      </c>
      <c r="Z13" s="161">
        <f t="shared" si="4"/>
        <v>32</v>
      </c>
      <c r="AA13" s="155">
        <v>983</v>
      </c>
      <c r="AB13" s="151">
        <f t="shared" si="5"/>
        <v>50.827300930713555</v>
      </c>
      <c r="AC13" s="162">
        <f t="shared" si="6"/>
        <v>17</v>
      </c>
      <c r="AD13" s="79"/>
      <c r="AE13" s="78"/>
    </row>
    <row r="14" spans="2:31" ht="10.5" customHeight="1" x14ac:dyDescent="0.2">
      <c r="B14" s="10"/>
      <c r="C14" s="169" t="str">
        <f t="shared" si="7"/>
        <v>44</v>
      </c>
      <c r="D14" s="170" t="str">
        <f t="shared" si="8"/>
        <v>大 分 県</v>
      </c>
      <c r="E14" s="171">
        <f t="shared" si="9"/>
        <v>1750.9</v>
      </c>
      <c r="F14" s="148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44</v>
      </c>
      <c r="P14" s="71" t="s">
        <v>45</v>
      </c>
      <c r="Q14" s="102">
        <v>24056</v>
      </c>
      <c r="R14" s="150">
        <v>1942</v>
      </c>
      <c r="S14" s="151">
        <v>1232.4000000000001</v>
      </c>
      <c r="T14" s="152">
        <f t="shared" si="0"/>
        <v>32</v>
      </c>
      <c r="U14" s="73">
        <v>130</v>
      </c>
      <c r="V14" s="74">
        <f t="shared" si="1"/>
        <v>6.6941297631307926</v>
      </c>
      <c r="W14" s="160">
        <f t="shared" si="2"/>
        <v>27</v>
      </c>
      <c r="X14" s="155">
        <v>1550</v>
      </c>
      <c r="Y14" s="159">
        <f t="shared" si="3"/>
        <v>79.814624098867156</v>
      </c>
      <c r="Z14" s="161">
        <f t="shared" si="4"/>
        <v>28</v>
      </c>
      <c r="AA14" s="155">
        <v>984</v>
      </c>
      <c r="AB14" s="151">
        <f t="shared" si="5"/>
        <v>50.669412976313083</v>
      </c>
      <c r="AC14" s="162">
        <f t="shared" si="6"/>
        <v>18</v>
      </c>
      <c r="AD14" s="79"/>
      <c r="AE14" s="78"/>
    </row>
    <row r="15" spans="2:31" ht="10.5" customHeight="1" x14ac:dyDescent="0.2">
      <c r="B15" s="10"/>
      <c r="C15" s="164" t="str">
        <f t="shared" si="7"/>
        <v>40</v>
      </c>
      <c r="D15" s="166" t="str">
        <f t="shared" si="8"/>
        <v>福 岡 県</v>
      </c>
      <c r="E15" s="165">
        <f t="shared" si="9"/>
        <v>1666.8</v>
      </c>
      <c r="F15" s="108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46</v>
      </c>
      <c r="P15" s="71" t="s">
        <v>47</v>
      </c>
      <c r="Q15" s="102">
        <v>62804</v>
      </c>
      <c r="R15" s="150">
        <v>7350</v>
      </c>
      <c r="S15" s="151">
        <v>856.8</v>
      </c>
      <c r="T15" s="152">
        <f t="shared" si="0"/>
        <v>46</v>
      </c>
      <c r="U15" s="73">
        <v>345</v>
      </c>
      <c r="V15" s="74">
        <f t="shared" si="1"/>
        <v>4.6938775510204076</v>
      </c>
      <c r="W15" s="160">
        <f t="shared" si="2"/>
        <v>42</v>
      </c>
      <c r="X15" s="155">
        <v>4328</v>
      </c>
      <c r="Y15" s="159">
        <f t="shared" si="3"/>
        <v>58.884353741496597</v>
      </c>
      <c r="Z15" s="161">
        <f t="shared" si="4"/>
        <v>47</v>
      </c>
      <c r="AA15" s="155">
        <v>3565</v>
      </c>
      <c r="AB15" s="151">
        <f t="shared" si="5"/>
        <v>48.503401360544217</v>
      </c>
      <c r="AC15" s="162">
        <f t="shared" si="6"/>
        <v>29</v>
      </c>
      <c r="AD15" s="79"/>
      <c r="AE15" s="78"/>
    </row>
    <row r="16" spans="2:31" ht="10.5" customHeight="1" x14ac:dyDescent="0.2">
      <c r="B16" s="40"/>
      <c r="C16" s="164" t="str">
        <f t="shared" si="7"/>
        <v>38</v>
      </c>
      <c r="D16" s="166" t="str">
        <f t="shared" si="8"/>
        <v>愛 媛 県</v>
      </c>
      <c r="E16" s="165">
        <f t="shared" si="9"/>
        <v>1612</v>
      </c>
      <c r="F16" s="108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48</v>
      </c>
      <c r="P16" s="71" t="s">
        <v>49</v>
      </c>
      <c r="Q16" s="102">
        <v>59700</v>
      </c>
      <c r="R16" s="150">
        <v>6259</v>
      </c>
      <c r="S16" s="151">
        <v>954.4</v>
      </c>
      <c r="T16" s="152">
        <f t="shared" si="0"/>
        <v>43</v>
      </c>
      <c r="U16" s="73">
        <v>287</v>
      </c>
      <c r="V16" s="74">
        <f t="shared" si="1"/>
        <v>4.585397028279278</v>
      </c>
      <c r="W16" s="160">
        <f t="shared" si="2"/>
        <v>44</v>
      </c>
      <c r="X16" s="155">
        <v>3791</v>
      </c>
      <c r="Y16" s="159">
        <f t="shared" si="3"/>
        <v>60.568780955424195</v>
      </c>
      <c r="Z16" s="161">
        <f t="shared" si="4"/>
        <v>46</v>
      </c>
      <c r="AA16" s="155">
        <v>3269</v>
      </c>
      <c r="AB16" s="151">
        <f t="shared" si="5"/>
        <v>52.228790541620064</v>
      </c>
      <c r="AC16" s="162">
        <f t="shared" si="6"/>
        <v>13</v>
      </c>
      <c r="AD16" s="79"/>
      <c r="AE16" s="78"/>
    </row>
    <row r="17" spans="2:31" ht="10.5" customHeight="1" x14ac:dyDescent="0.2">
      <c r="B17" s="10"/>
      <c r="C17" s="164" t="str">
        <f t="shared" si="7"/>
        <v>16</v>
      </c>
      <c r="D17" s="166" t="str">
        <f t="shared" si="8"/>
        <v>富 山 県</v>
      </c>
      <c r="E17" s="165">
        <f t="shared" si="9"/>
        <v>1560.9</v>
      </c>
      <c r="F17" s="108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50</v>
      </c>
      <c r="P17" s="71" t="s">
        <v>51</v>
      </c>
      <c r="Q17" s="102">
        <v>128189</v>
      </c>
      <c r="R17" s="150">
        <v>13921</v>
      </c>
      <c r="S17" s="151">
        <v>927.4</v>
      </c>
      <c r="T17" s="152">
        <f t="shared" si="0"/>
        <v>44</v>
      </c>
      <c r="U17" s="73">
        <v>647</v>
      </c>
      <c r="V17" s="74">
        <f t="shared" si="1"/>
        <v>4.6476546225127509</v>
      </c>
      <c r="W17" s="160">
        <f t="shared" si="2"/>
        <v>43</v>
      </c>
      <c r="X17" s="155">
        <v>13429</v>
      </c>
      <c r="Y17" s="159">
        <f t="shared" si="3"/>
        <v>96.465771137130957</v>
      </c>
      <c r="Z17" s="161">
        <f t="shared" si="4"/>
        <v>5</v>
      </c>
      <c r="AA17" s="155">
        <v>10672</v>
      </c>
      <c r="AB17" s="151">
        <f t="shared" si="5"/>
        <v>76.661159399468431</v>
      </c>
      <c r="AC17" s="162">
        <f t="shared" si="6"/>
        <v>1</v>
      </c>
      <c r="AD17" s="79"/>
      <c r="AE17" s="78"/>
    </row>
    <row r="18" spans="2:31" ht="10.5" customHeight="1" x14ac:dyDescent="0.2">
      <c r="B18" s="11"/>
      <c r="C18" s="164" t="str">
        <f t="shared" si="7"/>
        <v>17</v>
      </c>
      <c r="D18" s="166" t="str">
        <f t="shared" si="8"/>
        <v>石 川 県</v>
      </c>
      <c r="E18" s="165">
        <f t="shared" si="9"/>
        <v>1556</v>
      </c>
      <c r="F18" s="108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52</v>
      </c>
      <c r="P18" s="71" t="s">
        <v>53</v>
      </c>
      <c r="Q18" s="102">
        <v>74461</v>
      </c>
      <c r="R18" s="150">
        <v>9198</v>
      </c>
      <c r="S18" s="151">
        <v>811.4</v>
      </c>
      <c r="T18" s="152">
        <f t="shared" si="0"/>
        <v>47</v>
      </c>
      <c r="U18" s="73">
        <v>340</v>
      </c>
      <c r="V18" s="74">
        <f t="shared" si="1"/>
        <v>3.6964557512502716</v>
      </c>
      <c r="W18" s="160">
        <f t="shared" si="2"/>
        <v>47</v>
      </c>
      <c r="X18" s="155">
        <v>6739</v>
      </c>
      <c r="Y18" s="159">
        <f t="shared" si="3"/>
        <v>73.265927375516412</v>
      </c>
      <c r="Z18" s="161">
        <f t="shared" si="4"/>
        <v>36</v>
      </c>
      <c r="AA18" s="155">
        <v>4933</v>
      </c>
      <c r="AB18" s="151">
        <f t="shared" si="5"/>
        <v>53.631224179169379</v>
      </c>
      <c r="AC18" s="162">
        <f t="shared" si="6"/>
        <v>11</v>
      </c>
      <c r="AD18" s="79"/>
      <c r="AE18" s="78"/>
    </row>
    <row r="19" spans="2:31" ht="10.5" customHeight="1" x14ac:dyDescent="0.2">
      <c r="B19" s="10"/>
      <c r="C19" s="164" t="str">
        <f t="shared" si="7"/>
        <v>32</v>
      </c>
      <c r="D19" s="166" t="str">
        <f t="shared" si="8"/>
        <v>島 根 県</v>
      </c>
      <c r="E19" s="165">
        <f t="shared" si="9"/>
        <v>1536.8</v>
      </c>
      <c r="F19" s="108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54</v>
      </c>
      <c r="P19" s="71" t="s">
        <v>55</v>
      </c>
      <c r="Q19" s="102">
        <v>28285</v>
      </c>
      <c r="R19" s="150">
        <v>2223</v>
      </c>
      <c r="S19" s="151">
        <v>1259.3</v>
      </c>
      <c r="T19" s="152">
        <f t="shared" si="0"/>
        <v>31</v>
      </c>
      <c r="U19" s="73">
        <v>128</v>
      </c>
      <c r="V19" s="74">
        <f t="shared" si="1"/>
        <v>5.7579847053531266</v>
      </c>
      <c r="W19" s="160">
        <f t="shared" si="2"/>
        <v>37</v>
      </c>
      <c r="X19" s="155">
        <v>1671</v>
      </c>
      <c r="Y19" s="159">
        <f t="shared" si="3"/>
        <v>75.168690958164646</v>
      </c>
      <c r="Z19" s="161">
        <f t="shared" si="4"/>
        <v>33</v>
      </c>
      <c r="AA19" s="155">
        <v>1159</v>
      </c>
      <c r="AB19" s="151">
        <f t="shared" si="5"/>
        <v>52.136752136752129</v>
      </c>
      <c r="AC19" s="162">
        <f t="shared" si="6"/>
        <v>14</v>
      </c>
      <c r="AD19" s="79"/>
      <c r="AE19" s="78"/>
    </row>
    <row r="20" spans="2:31" ht="10.5" customHeight="1" x14ac:dyDescent="0.2">
      <c r="B20" s="10"/>
      <c r="C20" s="164" t="str">
        <f t="shared" si="7"/>
        <v>31</v>
      </c>
      <c r="D20" s="166" t="str">
        <f t="shared" si="8"/>
        <v>鳥 取 県</v>
      </c>
      <c r="E20" s="165">
        <f t="shared" si="9"/>
        <v>1516.3</v>
      </c>
      <c r="F20" s="108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56</v>
      </c>
      <c r="P20" s="71" t="s">
        <v>57</v>
      </c>
      <c r="Q20" s="102">
        <v>16389</v>
      </c>
      <c r="R20" s="150">
        <v>1044</v>
      </c>
      <c r="S20" s="151">
        <v>1560.9</v>
      </c>
      <c r="T20" s="152">
        <f t="shared" si="0"/>
        <v>13</v>
      </c>
      <c r="U20" s="73">
        <v>107</v>
      </c>
      <c r="V20" s="74">
        <f t="shared" si="1"/>
        <v>10.249042145593871</v>
      </c>
      <c r="W20" s="160">
        <f t="shared" si="2"/>
        <v>12</v>
      </c>
      <c r="X20" s="155">
        <v>764</v>
      </c>
      <c r="Y20" s="159">
        <f t="shared" si="3"/>
        <v>73.180076628352495</v>
      </c>
      <c r="Z20" s="161">
        <f t="shared" si="4"/>
        <v>38</v>
      </c>
      <c r="AA20" s="155">
        <v>445</v>
      </c>
      <c r="AB20" s="151">
        <f t="shared" si="5"/>
        <v>42.624521072796938</v>
      </c>
      <c r="AC20" s="162">
        <f t="shared" si="6"/>
        <v>41</v>
      </c>
      <c r="AD20" s="79"/>
      <c r="AE20" s="78"/>
    </row>
    <row r="21" spans="2:31" ht="10.5" customHeight="1" x14ac:dyDescent="0.2">
      <c r="B21" s="10"/>
      <c r="C21" s="164" t="str">
        <f t="shared" si="7"/>
        <v>05</v>
      </c>
      <c r="D21" s="166" t="str">
        <f t="shared" si="8"/>
        <v>秋 田 県</v>
      </c>
      <c r="E21" s="165">
        <f t="shared" si="9"/>
        <v>1516.2</v>
      </c>
      <c r="F21" s="108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58</v>
      </c>
      <c r="P21" s="71" t="s">
        <v>59</v>
      </c>
      <c r="Q21" s="102">
        <v>17785</v>
      </c>
      <c r="R21" s="150">
        <v>1138</v>
      </c>
      <c r="S21" s="151">
        <v>1556</v>
      </c>
      <c r="T21" s="152">
        <f t="shared" si="0"/>
        <v>14</v>
      </c>
      <c r="U21" s="73">
        <v>94</v>
      </c>
      <c r="V21" s="74">
        <f t="shared" si="1"/>
        <v>8.2601054481546576</v>
      </c>
      <c r="W21" s="160">
        <f t="shared" si="2"/>
        <v>19</v>
      </c>
      <c r="X21" s="155">
        <v>873</v>
      </c>
      <c r="Y21" s="159">
        <f t="shared" si="3"/>
        <v>76.713532513181022</v>
      </c>
      <c r="Z21" s="161">
        <f t="shared" si="4"/>
        <v>31</v>
      </c>
      <c r="AA21" s="155">
        <v>483</v>
      </c>
      <c r="AB21" s="151">
        <f t="shared" si="5"/>
        <v>42.442882249560633</v>
      </c>
      <c r="AC21" s="162">
        <f t="shared" si="6"/>
        <v>42</v>
      </c>
      <c r="AD21" s="79"/>
      <c r="AE21" s="78"/>
    </row>
    <row r="22" spans="2:31" ht="10.5" customHeight="1" x14ac:dyDescent="0.2">
      <c r="B22" s="36"/>
      <c r="C22" s="164" t="str">
        <f t="shared" si="7"/>
        <v>37</v>
      </c>
      <c r="D22" s="166" t="str">
        <f t="shared" si="8"/>
        <v>香 川 県</v>
      </c>
      <c r="E22" s="165">
        <f t="shared" si="9"/>
        <v>1503</v>
      </c>
      <c r="F22" s="108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60</v>
      </c>
      <c r="P22" s="71" t="s">
        <v>61</v>
      </c>
      <c r="Q22" s="102">
        <v>10723</v>
      </c>
      <c r="R22" s="150">
        <v>768</v>
      </c>
      <c r="S22" s="151">
        <v>1385.4</v>
      </c>
      <c r="T22" s="152">
        <f t="shared" si="0"/>
        <v>22</v>
      </c>
      <c r="U22" s="73">
        <v>67</v>
      </c>
      <c r="V22" s="74">
        <f t="shared" si="1"/>
        <v>8.7239583333333339</v>
      </c>
      <c r="W22" s="160">
        <f t="shared" si="2"/>
        <v>16</v>
      </c>
      <c r="X22" s="155">
        <v>575</v>
      </c>
      <c r="Y22" s="159">
        <f t="shared" si="3"/>
        <v>74.869791666666671</v>
      </c>
      <c r="Z22" s="161">
        <f t="shared" si="4"/>
        <v>34</v>
      </c>
      <c r="AA22" s="155">
        <v>299</v>
      </c>
      <c r="AB22" s="151">
        <f t="shared" si="5"/>
        <v>38.932291666666664</v>
      </c>
      <c r="AC22" s="162">
        <f t="shared" si="6"/>
        <v>47</v>
      </c>
      <c r="AD22" s="79"/>
      <c r="AE22" s="78"/>
    </row>
    <row r="23" spans="2:31" ht="10.5" customHeight="1" x14ac:dyDescent="0.2">
      <c r="B23" s="10"/>
      <c r="C23" s="164" t="str">
        <f t="shared" si="7"/>
        <v>33</v>
      </c>
      <c r="D23" s="166" t="str">
        <f t="shared" si="8"/>
        <v>岡 山 県</v>
      </c>
      <c r="E23" s="165">
        <f t="shared" si="9"/>
        <v>1475.3</v>
      </c>
      <c r="F23" s="108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62</v>
      </c>
      <c r="P23" s="71" t="s">
        <v>63</v>
      </c>
      <c r="Q23" s="102">
        <v>10840</v>
      </c>
      <c r="R23" s="150">
        <v>811</v>
      </c>
      <c r="S23" s="151">
        <v>1326.8</v>
      </c>
      <c r="T23" s="152">
        <f t="shared" si="0"/>
        <v>27</v>
      </c>
      <c r="U23" s="73">
        <v>60</v>
      </c>
      <c r="V23" s="74">
        <f t="shared" si="1"/>
        <v>7.3982737361282371</v>
      </c>
      <c r="W23" s="160">
        <f t="shared" si="2"/>
        <v>23</v>
      </c>
      <c r="X23" s="155">
        <v>695</v>
      </c>
      <c r="Y23" s="159">
        <f t="shared" si="3"/>
        <v>85.696670776818735</v>
      </c>
      <c r="Z23" s="161">
        <f t="shared" si="4"/>
        <v>19</v>
      </c>
      <c r="AA23" s="155">
        <v>436</v>
      </c>
      <c r="AB23" s="151">
        <f t="shared" si="5"/>
        <v>53.760789149198523</v>
      </c>
      <c r="AC23" s="162">
        <f t="shared" si="6"/>
        <v>10</v>
      </c>
      <c r="AD23" s="79"/>
      <c r="AE23" s="78"/>
    </row>
    <row r="24" spans="2:31" ht="10.5" customHeight="1" x14ac:dyDescent="0.2">
      <c r="B24" s="11"/>
      <c r="C24" s="164" t="str">
        <f t="shared" si="7"/>
        <v>30</v>
      </c>
      <c r="D24" s="166" t="str">
        <f t="shared" si="8"/>
        <v>和歌山県</v>
      </c>
      <c r="E24" s="165">
        <f t="shared" si="9"/>
        <v>1433.8</v>
      </c>
      <c r="F24" s="108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64</v>
      </c>
      <c r="P24" s="71" t="s">
        <v>65</v>
      </c>
      <c r="Q24" s="102">
        <v>23730</v>
      </c>
      <c r="R24" s="150">
        <v>2049</v>
      </c>
      <c r="S24" s="151">
        <v>1150.3</v>
      </c>
      <c r="T24" s="152">
        <f t="shared" si="0"/>
        <v>35</v>
      </c>
      <c r="U24" s="73">
        <v>128</v>
      </c>
      <c r="V24" s="74">
        <f t="shared" si="1"/>
        <v>6.2469497315763798</v>
      </c>
      <c r="W24" s="160">
        <f t="shared" si="2"/>
        <v>32</v>
      </c>
      <c r="X24" s="155">
        <v>1574</v>
      </c>
      <c r="Y24" s="159">
        <f t="shared" si="3"/>
        <v>76.817959980478278</v>
      </c>
      <c r="Z24" s="161">
        <f t="shared" si="4"/>
        <v>30</v>
      </c>
      <c r="AA24" s="155">
        <v>1017</v>
      </c>
      <c r="AB24" s="151">
        <f t="shared" si="5"/>
        <v>49.633967789165439</v>
      </c>
      <c r="AC24" s="162">
        <f t="shared" si="6"/>
        <v>24</v>
      </c>
      <c r="AD24" s="79"/>
      <c r="AE24" s="78"/>
    </row>
    <row r="25" spans="2:31" ht="10.5" customHeight="1" x14ac:dyDescent="0.2">
      <c r="B25" s="40"/>
      <c r="C25" s="164" t="str">
        <f t="shared" si="7"/>
        <v>34</v>
      </c>
      <c r="D25" s="166" t="str">
        <f t="shared" si="8"/>
        <v>広 島 県</v>
      </c>
      <c r="E25" s="165">
        <f t="shared" si="9"/>
        <v>1398.8</v>
      </c>
      <c r="F25" s="108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66</v>
      </c>
      <c r="P25" s="71" t="s">
        <v>67</v>
      </c>
      <c r="Q25" s="102">
        <v>20320</v>
      </c>
      <c r="R25" s="150">
        <v>1987</v>
      </c>
      <c r="S25" s="151">
        <v>1017.5</v>
      </c>
      <c r="T25" s="152">
        <f t="shared" si="0"/>
        <v>41</v>
      </c>
      <c r="U25" s="73">
        <v>100</v>
      </c>
      <c r="V25" s="74">
        <f t="shared" si="1"/>
        <v>5.0327126321087068</v>
      </c>
      <c r="W25" s="160">
        <f t="shared" si="2"/>
        <v>40</v>
      </c>
      <c r="X25" s="155">
        <v>1590</v>
      </c>
      <c r="Y25" s="159">
        <f t="shared" si="3"/>
        <v>80.020130850528432</v>
      </c>
      <c r="Z25" s="161">
        <f t="shared" si="4"/>
        <v>27</v>
      </c>
      <c r="AA25" s="155">
        <v>962</v>
      </c>
      <c r="AB25" s="151">
        <f t="shared" si="5"/>
        <v>48.414695520885758</v>
      </c>
      <c r="AC25" s="162">
        <f t="shared" si="6"/>
        <v>31</v>
      </c>
      <c r="AD25" s="79"/>
      <c r="AE25" s="78"/>
    </row>
    <row r="26" spans="2:31" ht="10.5" customHeight="1" x14ac:dyDescent="0.2">
      <c r="B26" s="40"/>
      <c r="C26" s="164" t="str">
        <f t="shared" si="7"/>
        <v>18</v>
      </c>
      <c r="D26" s="166" t="str">
        <f t="shared" si="8"/>
        <v>福 井 県</v>
      </c>
      <c r="E26" s="165">
        <f t="shared" si="9"/>
        <v>1385.4</v>
      </c>
      <c r="F26" s="108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68</v>
      </c>
      <c r="P26" s="71" t="s">
        <v>69</v>
      </c>
      <c r="Q26" s="102">
        <v>38392</v>
      </c>
      <c r="R26" s="150">
        <v>3644</v>
      </c>
      <c r="S26" s="151">
        <v>1049.2</v>
      </c>
      <c r="T26" s="152">
        <f t="shared" si="0"/>
        <v>40</v>
      </c>
      <c r="U26" s="73">
        <v>178</v>
      </c>
      <c r="V26" s="74">
        <f t="shared" si="1"/>
        <v>4.8847420417124043</v>
      </c>
      <c r="W26" s="160">
        <f t="shared" si="2"/>
        <v>41</v>
      </c>
      <c r="X26" s="155">
        <v>2718</v>
      </c>
      <c r="Y26" s="159">
        <f t="shared" si="3"/>
        <v>74.588364434687151</v>
      </c>
      <c r="Z26" s="161">
        <f t="shared" si="4"/>
        <v>35</v>
      </c>
      <c r="AA26" s="155">
        <v>1770</v>
      </c>
      <c r="AB26" s="151">
        <f t="shared" si="5"/>
        <v>48.572996706915482</v>
      </c>
      <c r="AC26" s="162">
        <f t="shared" si="6"/>
        <v>28</v>
      </c>
      <c r="AD26" s="79"/>
      <c r="AE26" s="78"/>
    </row>
    <row r="27" spans="2:31" ht="10.5" customHeight="1" x14ac:dyDescent="0.2">
      <c r="B27" s="36"/>
      <c r="C27" s="164" t="str">
        <f t="shared" si="7"/>
        <v>03</v>
      </c>
      <c r="D27" s="166" t="str">
        <f t="shared" si="8"/>
        <v>岩 手 県</v>
      </c>
      <c r="E27" s="165">
        <f t="shared" si="9"/>
        <v>1376.4</v>
      </c>
      <c r="F27" s="108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70</v>
      </c>
      <c r="P27" s="71" t="s">
        <v>71</v>
      </c>
      <c r="Q27" s="102">
        <v>67507</v>
      </c>
      <c r="R27" s="150">
        <v>7552</v>
      </c>
      <c r="S27" s="151">
        <v>895.7</v>
      </c>
      <c r="T27" s="152">
        <f t="shared" si="0"/>
        <v>45</v>
      </c>
      <c r="U27" s="73">
        <v>323</v>
      </c>
      <c r="V27" s="74">
        <f t="shared" si="1"/>
        <v>4.2770127118644066</v>
      </c>
      <c r="W27" s="160">
        <f t="shared" si="2"/>
        <v>45</v>
      </c>
      <c r="X27" s="155">
        <v>5404</v>
      </c>
      <c r="Y27" s="159">
        <f t="shared" si="3"/>
        <v>71.557203389830505</v>
      </c>
      <c r="Z27" s="161">
        <f t="shared" si="4"/>
        <v>41</v>
      </c>
      <c r="AA27" s="155">
        <v>3737</v>
      </c>
      <c r="AB27" s="151">
        <f t="shared" si="5"/>
        <v>49.483580508474574</v>
      </c>
      <c r="AC27" s="162">
        <f t="shared" si="6"/>
        <v>25</v>
      </c>
      <c r="AD27" s="79"/>
      <c r="AE27" s="78"/>
    </row>
    <row r="28" spans="2:31" ht="10.5" customHeight="1" x14ac:dyDescent="0.2">
      <c r="B28" s="10"/>
      <c r="C28" s="164" t="str">
        <f t="shared" si="7"/>
        <v>02</v>
      </c>
      <c r="D28" s="166" t="str">
        <f t="shared" si="8"/>
        <v>青 森 県</v>
      </c>
      <c r="E28" s="165">
        <f t="shared" si="9"/>
        <v>1366.2</v>
      </c>
      <c r="F28" s="108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72</v>
      </c>
      <c r="P28" s="71" t="s">
        <v>73</v>
      </c>
      <c r="Q28" s="102">
        <v>19720</v>
      </c>
      <c r="R28" s="150">
        <v>1781</v>
      </c>
      <c r="S28" s="151">
        <v>1101.0999999999999</v>
      </c>
      <c r="T28" s="152">
        <f t="shared" si="0"/>
        <v>36</v>
      </c>
      <c r="U28" s="73">
        <v>94</v>
      </c>
      <c r="V28" s="74">
        <f t="shared" si="1"/>
        <v>5.2779337450870294</v>
      </c>
      <c r="W28" s="160">
        <f t="shared" si="2"/>
        <v>39</v>
      </c>
      <c r="X28" s="155">
        <v>1529</v>
      </c>
      <c r="Y28" s="159">
        <f t="shared" si="3"/>
        <v>85.850645704660309</v>
      </c>
      <c r="Z28" s="161">
        <f t="shared" si="4"/>
        <v>18</v>
      </c>
      <c r="AA28" s="155">
        <v>829</v>
      </c>
      <c r="AB28" s="151">
        <f t="shared" si="5"/>
        <v>46.546883773161149</v>
      </c>
      <c r="AC28" s="162">
        <f t="shared" si="6"/>
        <v>36</v>
      </c>
      <c r="AD28" s="79"/>
      <c r="AE28" s="78"/>
    </row>
    <row r="29" spans="2:31" ht="10.5" customHeight="1" x14ac:dyDescent="0.2">
      <c r="B29" s="40"/>
      <c r="C29" s="164" t="str">
        <f t="shared" si="7"/>
        <v>26</v>
      </c>
      <c r="D29" s="166" t="str">
        <f t="shared" si="8"/>
        <v>京 都 府</v>
      </c>
      <c r="E29" s="165">
        <f t="shared" si="9"/>
        <v>1354.7</v>
      </c>
      <c r="F29" s="108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74</v>
      </c>
      <c r="P29" s="71" t="s">
        <v>75</v>
      </c>
      <c r="Q29" s="102">
        <v>14337</v>
      </c>
      <c r="R29" s="150">
        <v>1414</v>
      </c>
      <c r="S29" s="151">
        <v>1015.4</v>
      </c>
      <c r="T29" s="152">
        <f t="shared" si="0"/>
        <v>42</v>
      </c>
      <c r="U29" s="73">
        <v>57</v>
      </c>
      <c r="V29" s="74">
        <f t="shared" si="1"/>
        <v>4.0311173974540315</v>
      </c>
      <c r="W29" s="160">
        <f t="shared" si="2"/>
        <v>46</v>
      </c>
      <c r="X29" s="155">
        <v>1089</v>
      </c>
      <c r="Y29" s="159">
        <f t="shared" si="3"/>
        <v>77.015558698727006</v>
      </c>
      <c r="Z29" s="161">
        <f t="shared" si="4"/>
        <v>29</v>
      </c>
      <c r="AA29" s="155">
        <v>556</v>
      </c>
      <c r="AB29" s="151">
        <f t="shared" si="5"/>
        <v>39.321074964639323</v>
      </c>
      <c r="AC29" s="162">
        <f t="shared" si="6"/>
        <v>46</v>
      </c>
      <c r="AD29" s="79"/>
      <c r="AE29" s="78"/>
    </row>
    <row r="30" spans="2:31" ht="10.5" customHeight="1" x14ac:dyDescent="0.2">
      <c r="B30" s="10"/>
      <c r="C30" s="164" t="str">
        <f t="shared" si="7"/>
        <v>07</v>
      </c>
      <c r="D30" s="166" t="str">
        <f t="shared" si="8"/>
        <v>福 島 県</v>
      </c>
      <c r="E30" s="165">
        <f t="shared" si="9"/>
        <v>1347.7</v>
      </c>
      <c r="F30" s="108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76</v>
      </c>
      <c r="P30" s="71" t="s">
        <v>77</v>
      </c>
      <c r="Q30" s="102">
        <v>35100</v>
      </c>
      <c r="R30" s="150">
        <v>2583</v>
      </c>
      <c r="S30" s="151">
        <v>1354.7</v>
      </c>
      <c r="T30" s="152">
        <f t="shared" si="0"/>
        <v>25</v>
      </c>
      <c r="U30" s="73">
        <v>167</v>
      </c>
      <c r="V30" s="74">
        <f t="shared" si="1"/>
        <v>6.4653503677893926</v>
      </c>
      <c r="W30" s="160">
        <f t="shared" si="2"/>
        <v>28</v>
      </c>
      <c r="X30" s="155">
        <v>2461</v>
      </c>
      <c r="Y30" s="159">
        <f t="shared" si="3"/>
        <v>95.27680991095626</v>
      </c>
      <c r="Z30" s="161">
        <f t="shared" si="4"/>
        <v>7</v>
      </c>
      <c r="AA30" s="155">
        <v>1306</v>
      </c>
      <c r="AB30" s="151">
        <f t="shared" si="5"/>
        <v>50.561362756484712</v>
      </c>
      <c r="AC30" s="162">
        <f t="shared" si="6"/>
        <v>19</v>
      </c>
      <c r="AD30" s="79"/>
      <c r="AE30" s="78"/>
    </row>
    <row r="31" spans="2:31" ht="10.5" customHeight="1" x14ac:dyDescent="0.2">
      <c r="B31" s="10"/>
      <c r="C31" s="164" t="str">
        <f t="shared" si="7"/>
        <v>19</v>
      </c>
      <c r="D31" s="166" t="str">
        <f t="shared" si="8"/>
        <v>山 梨 県</v>
      </c>
      <c r="E31" s="165">
        <f t="shared" si="9"/>
        <v>1326.8</v>
      </c>
      <c r="F31" s="108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78</v>
      </c>
      <c r="P31" s="71" t="s">
        <v>79</v>
      </c>
      <c r="Q31" s="102">
        <v>105994</v>
      </c>
      <c r="R31" s="150">
        <v>8809</v>
      </c>
      <c r="S31" s="151">
        <v>1202.7</v>
      </c>
      <c r="T31" s="152">
        <f t="shared" si="0"/>
        <v>33</v>
      </c>
      <c r="U31" s="73">
        <v>517</v>
      </c>
      <c r="V31" s="74">
        <f t="shared" si="1"/>
        <v>5.868997616074469</v>
      </c>
      <c r="W31" s="160">
        <f t="shared" si="2"/>
        <v>36</v>
      </c>
      <c r="X31" s="155">
        <v>8481</v>
      </c>
      <c r="Y31" s="159">
        <f t="shared" si="3"/>
        <v>96.27653536156204</v>
      </c>
      <c r="Z31" s="161">
        <f t="shared" si="4"/>
        <v>6</v>
      </c>
      <c r="AA31" s="155">
        <v>5518</v>
      </c>
      <c r="AB31" s="151">
        <f t="shared" si="5"/>
        <v>62.640481325916674</v>
      </c>
      <c r="AC31" s="162">
        <f t="shared" si="6"/>
        <v>2</v>
      </c>
      <c r="AD31" s="79"/>
      <c r="AE31" s="78"/>
    </row>
    <row r="32" spans="2:31" ht="10.5" customHeight="1" x14ac:dyDescent="0.2">
      <c r="B32" s="40"/>
      <c r="C32" s="164" t="str">
        <f t="shared" si="7"/>
        <v>06</v>
      </c>
      <c r="D32" s="166" t="str">
        <f t="shared" si="8"/>
        <v>山 形 県</v>
      </c>
      <c r="E32" s="165">
        <f t="shared" si="9"/>
        <v>1315.8</v>
      </c>
      <c r="F32" s="108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80</v>
      </c>
      <c r="P32" s="71" t="s">
        <v>81</v>
      </c>
      <c r="Q32" s="102">
        <v>65212</v>
      </c>
      <c r="R32" s="150">
        <v>5466</v>
      </c>
      <c r="S32" s="151">
        <v>1189.0999999999999</v>
      </c>
      <c r="T32" s="152">
        <f t="shared" si="0"/>
        <v>34</v>
      </c>
      <c r="U32" s="73">
        <v>353</v>
      </c>
      <c r="V32" s="74">
        <f t="shared" si="1"/>
        <v>6.4581046469081587</v>
      </c>
      <c r="W32" s="160">
        <f t="shared" si="2"/>
        <v>29</v>
      </c>
      <c r="X32" s="155">
        <v>5071</v>
      </c>
      <c r="Y32" s="159">
        <f t="shared" si="3"/>
        <v>92.773508964507869</v>
      </c>
      <c r="Z32" s="161">
        <f t="shared" si="4"/>
        <v>10</v>
      </c>
      <c r="AA32" s="155">
        <v>2974</v>
      </c>
      <c r="AB32" s="151">
        <f t="shared" si="5"/>
        <v>54.409074277350896</v>
      </c>
      <c r="AC32" s="162">
        <f t="shared" si="6"/>
        <v>9</v>
      </c>
      <c r="AD32" s="79"/>
      <c r="AE32" s="78"/>
    </row>
    <row r="33" spans="2:31" ht="10.5" customHeight="1" x14ac:dyDescent="0.2">
      <c r="B33" s="36"/>
      <c r="C33" s="164" t="str">
        <f t="shared" si="7"/>
        <v>47</v>
      </c>
      <c r="D33" s="166" t="str">
        <f t="shared" si="8"/>
        <v>沖 縄 県</v>
      </c>
      <c r="E33" s="165">
        <f t="shared" si="9"/>
        <v>1302.5999999999999</v>
      </c>
      <c r="F33" s="108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82</v>
      </c>
      <c r="P33" s="71" t="s">
        <v>83</v>
      </c>
      <c r="Q33" s="102">
        <v>16899</v>
      </c>
      <c r="R33" s="150">
        <v>1330</v>
      </c>
      <c r="S33" s="151">
        <v>1262.0999999999999</v>
      </c>
      <c r="T33" s="152">
        <f t="shared" si="0"/>
        <v>30</v>
      </c>
      <c r="U33" s="73">
        <v>79</v>
      </c>
      <c r="V33" s="74">
        <f t="shared" si="1"/>
        <v>5.9398496240601508</v>
      </c>
      <c r="W33" s="160">
        <f t="shared" si="2"/>
        <v>35</v>
      </c>
      <c r="X33" s="155">
        <v>1211</v>
      </c>
      <c r="Y33" s="159">
        <f t="shared" si="3"/>
        <v>91.05263157894737</v>
      </c>
      <c r="Z33" s="161">
        <f t="shared" si="4"/>
        <v>12</v>
      </c>
      <c r="AA33" s="155">
        <v>690</v>
      </c>
      <c r="AB33" s="151">
        <f t="shared" si="5"/>
        <v>51.879699248120296</v>
      </c>
      <c r="AC33" s="162">
        <f t="shared" si="6"/>
        <v>16</v>
      </c>
      <c r="AD33" s="79"/>
      <c r="AE33" s="78"/>
    </row>
    <row r="34" spans="2:31" ht="10.5" customHeight="1" x14ac:dyDescent="0.2">
      <c r="B34" s="36"/>
      <c r="C34" s="164" t="str">
        <f t="shared" si="7"/>
        <v>29</v>
      </c>
      <c r="D34" s="166" t="str">
        <f t="shared" si="8"/>
        <v>奈 良 県</v>
      </c>
      <c r="E34" s="165">
        <f t="shared" si="9"/>
        <v>1262.0999999999999</v>
      </c>
      <c r="F34" s="108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84</v>
      </c>
      <c r="P34" s="71" t="s">
        <v>85</v>
      </c>
      <c r="Q34" s="102">
        <v>13406</v>
      </c>
      <c r="R34" s="150">
        <v>925</v>
      </c>
      <c r="S34" s="151">
        <v>1433.8</v>
      </c>
      <c r="T34" s="152">
        <f t="shared" si="0"/>
        <v>20</v>
      </c>
      <c r="U34" s="73">
        <v>83</v>
      </c>
      <c r="V34" s="74">
        <f t="shared" si="1"/>
        <v>8.9729729729729737</v>
      </c>
      <c r="W34" s="160">
        <f t="shared" si="2"/>
        <v>15</v>
      </c>
      <c r="X34" s="155">
        <v>1034</v>
      </c>
      <c r="Y34" s="159">
        <f t="shared" si="3"/>
        <v>111.78378378378378</v>
      </c>
      <c r="Z34" s="161">
        <f t="shared" si="4"/>
        <v>1</v>
      </c>
      <c r="AA34" s="155">
        <v>533</v>
      </c>
      <c r="AB34" s="151">
        <f t="shared" si="5"/>
        <v>57.621621621621621</v>
      </c>
      <c r="AC34" s="162">
        <f t="shared" si="6"/>
        <v>5</v>
      </c>
      <c r="AD34" s="79"/>
      <c r="AE34" s="78"/>
    </row>
    <row r="35" spans="2:31" ht="10.5" customHeight="1" x14ac:dyDescent="0.2">
      <c r="B35" s="36"/>
      <c r="C35" s="164" t="str">
        <f t="shared" si="7"/>
        <v>15</v>
      </c>
      <c r="D35" s="166" t="str">
        <f t="shared" si="8"/>
        <v>新 潟 県</v>
      </c>
      <c r="E35" s="165">
        <f t="shared" si="9"/>
        <v>1259.3</v>
      </c>
      <c r="F35" s="108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86</v>
      </c>
      <c r="P35" s="71" t="s">
        <v>87</v>
      </c>
      <c r="Q35" s="102">
        <v>8491</v>
      </c>
      <c r="R35" s="150">
        <v>556</v>
      </c>
      <c r="S35" s="151">
        <v>1516.3</v>
      </c>
      <c r="T35" s="152">
        <f t="shared" si="0"/>
        <v>16</v>
      </c>
      <c r="U35" s="73">
        <v>44</v>
      </c>
      <c r="V35" s="74">
        <f t="shared" si="1"/>
        <v>7.913669064748202</v>
      </c>
      <c r="W35" s="160">
        <f t="shared" si="2"/>
        <v>20</v>
      </c>
      <c r="X35" s="156">
        <v>502</v>
      </c>
      <c r="Y35" s="159">
        <f t="shared" si="3"/>
        <v>90.287769784172667</v>
      </c>
      <c r="Z35" s="161">
        <f t="shared" si="4"/>
        <v>14</v>
      </c>
      <c r="AA35" s="155">
        <v>260</v>
      </c>
      <c r="AB35" s="151">
        <f t="shared" si="5"/>
        <v>46.762589928057558</v>
      </c>
      <c r="AC35" s="162">
        <f t="shared" si="6"/>
        <v>35</v>
      </c>
      <c r="AD35" s="79"/>
      <c r="AE35" s="78"/>
    </row>
    <row r="36" spans="2:31" ht="10.5" customHeight="1" x14ac:dyDescent="0.2">
      <c r="B36" s="36"/>
      <c r="C36" s="164" t="str">
        <f t="shared" si="7"/>
        <v>10</v>
      </c>
      <c r="D36" s="166" t="str">
        <f t="shared" si="8"/>
        <v>群 馬 県</v>
      </c>
      <c r="E36" s="165">
        <f t="shared" si="9"/>
        <v>1232.4000000000001</v>
      </c>
      <c r="F36" s="108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88</v>
      </c>
      <c r="P36" s="71" t="s">
        <v>89</v>
      </c>
      <c r="Q36" s="102">
        <v>10450</v>
      </c>
      <c r="R36" s="150">
        <v>674</v>
      </c>
      <c r="S36" s="151">
        <v>1536.8</v>
      </c>
      <c r="T36" s="152">
        <f t="shared" si="0"/>
        <v>15</v>
      </c>
      <c r="U36" s="73">
        <v>49</v>
      </c>
      <c r="V36" s="74">
        <f t="shared" si="1"/>
        <v>7.2700296735905043</v>
      </c>
      <c r="W36" s="160">
        <f t="shared" si="2"/>
        <v>24</v>
      </c>
      <c r="X36" s="155">
        <v>723</v>
      </c>
      <c r="Y36" s="159">
        <f t="shared" si="3"/>
        <v>107.2700296735905</v>
      </c>
      <c r="Z36" s="161">
        <f t="shared" si="4"/>
        <v>2</v>
      </c>
      <c r="AA36" s="155">
        <v>269</v>
      </c>
      <c r="AB36" s="151">
        <f t="shared" si="5"/>
        <v>39.910979228486646</v>
      </c>
      <c r="AC36" s="162">
        <f t="shared" si="6"/>
        <v>45</v>
      </c>
      <c r="AD36" s="79"/>
      <c r="AE36" s="78"/>
    </row>
    <row r="37" spans="2:31" ht="10.5" customHeight="1" x14ac:dyDescent="0.2">
      <c r="B37" s="12"/>
      <c r="C37" s="164" t="str">
        <f t="shared" si="7"/>
        <v>27</v>
      </c>
      <c r="D37" s="166" t="str">
        <f t="shared" si="8"/>
        <v>大 阪 府</v>
      </c>
      <c r="E37" s="165">
        <f t="shared" si="9"/>
        <v>1202.7</v>
      </c>
      <c r="F37" s="108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90</v>
      </c>
      <c r="P37" s="71" t="s">
        <v>91</v>
      </c>
      <c r="Q37" s="102">
        <v>28002</v>
      </c>
      <c r="R37" s="150">
        <v>1890</v>
      </c>
      <c r="S37" s="151">
        <v>1475.3</v>
      </c>
      <c r="T37" s="152">
        <f t="shared" si="0"/>
        <v>19</v>
      </c>
      <c r="U37" s="73">
        <v>163</v>
      </c>
      <c r="V37" s="74">
        <f t="shared" si="1"/>
        <v>8.6243386243386233</v>
      </c>
      <c r="W37" s="160">
        <f t="shared" si="2"/>
        <v>17</v>
      </c>
      <c r="X37" s="155">
        <v>1654</v>
      </c>
      <c r="Y37" s="159">
        <f t="shared" si="3"/>
        <v>87.51322751322752</v>
      </c>
      <c r="Z37" s="161">
        <f t="shared" si="4"/>
        <v>15</v>
      </c>
      <c r="AA37" s="155">
        <v>984</v>
      </c>
      <c r="AB37" s="151">
        <f t="shared" si="5"/>
        <v>52.063492063492056</v>
      </c>
      <c r="AC37" s="162">
        <f t="shared" si="6"/>
        <v>15</v>
      </c>
      <c r="AD37" s="79"/>
      <c r="AE37" s="78"/>
    </row>
    <row r="38" spans="2:31" ht="10.5" customHeight="1" x14ac:dyDescent="0.2">
      <c r="B38" s="10"/>
      <c r="C38" s="164" t="str">
        <f t="shared" si="7"/>
        <v>28</v>
      </c>
      <c r="D38" s="166" t="str">
        <f t="shared" si="8"/>
        <v>兵 庫 県</v>
      </c>
      <c r="E38" s="165">
        <f t="shared" si="9"/>
        <v>1189.0999999999999</v>
      </c>
      <c r="F38" s="108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92</v>
      </c>
      <c r="P38" s="71" t="s">
        <v>93</v>
      </c>
      <c r="Q38" s="102">
        <v>39405</v>
      </c>
      <c r="R38" s="150">
        <v>2804</v>
      </c>
      <c r="S38" s="151">
        <v>1398.8</v>
      </c>
      <c r="T38" s="152">
        <f t="shared" si="0"/>
        <v>21</v>
      </c>
      <c r="U38" s="73">
        <v>240</v>
      </c>
      <c r="V38" s="74">
        <f t="shared" si="1"/>
        <v>8.5592011412268185</v>
      </c>
      <c r="W38" s="160">
        <f t="shared" si="2"/>
        <v>18</v>
      </c>
      <c r="X38" s="155">
        <v>2550</v>
      </c>
      <c r="Y38" s="159">
        <f t="shared" si="3"/>
        <v>90.941512125534956</v>
      </c>
      <c r="Z38" s="161">
        <f t="shared" si="4"/>
        <v>13</v>
      </c>
      <c r="AA38" s="155">
        <v>1548</v>
      </c>
      <c r="AB38" s="151">
        <f t="shared" si="5"/>
        <v>55.206847360912988</v>
      </c>
      <c r="AC38" s="162">
        <f t="shared" si="6"/>
        <v>7</v>
      </c>
      <c r="AD38" s="79"/>
      <c r="AE38" s="78"/>
    </row>
    <row r="39" spans="2:31" ht="10.5" customHeight="1" x14ac:dyDescent="0.2">
      <c r="B39" s="36"/>
      <c r="C39" s="164" t="str">
        <f t="shared" si="7"/>
        <v>20</v>
      </c>
      <c r="D39" s="166" t="str">
        <f t="shared" si="8"/>
        <v>長 野 県</v>
      </c>
      <c r="E39" s="165">
        <f t="shared" si="9"/>
        <v>1150.3</v>
      </c>
      <c r="F39" s="108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94</v>
      </c>
      <c r="P39" s="71" t="s">
        <v>95</v>
      </c>
      <c r="Q39" s="102">
        <v>26235</v>
      </c>
      <c r="R39" s="150">
        <v>1358</v>
      </c>
      <c r="S39" s="151">
        <v>1915</v>
      </c>
      <c r="T39" s="152">
        <f t="shared" si="0"/>
        <v>6</v>
      </c>
      <c r="U39" s="73">
        <v>145</v>
      </c>
      <c r="V39" s="74">
        <f t="shared" si="1"/>
        <v>10.677466863033874</v>
      </c>
      <c r="W39" s="160">
        <f t="shared" si="2"/>
        <v>9</v>
      </c>
      <c r="X39" s="155">
        <v>1263</v>
      </c>
      <c r="Y39" s="159">
        <f t="shared" si="3"/>
        <v>93.004418262150224</v>
      </c>
      <c r="Z39" s="161">
        <f t="shared" si="4"/>
        <v>8</v>
      </c>
      <c r="AA39" s="155">
        <v>661</v>
      </c>
      <c r="AB39" s="151">
        <f t="shared" si="5"/>
        <v>48.674521354933724</v>
      </c>
      <c r="AC39" s="162">
        <f t="shared" si="6"/>
        <v>27</v>
      </c>
      <c r="AD39" s="79"/>
      <c r="AE39" s="78"/>
    </row>
    <row r="40" spans="2:31" ht="10.5" customHeight="1" x14ac:dyDescent="0.2">
      <c r="B40" s="11"/>
      <c r="C40" s="164" t="str">
        <f t="shared" si="7"/>
        <v>24</v>
      </c>
      <c r="D40" s="166" t="str">
        <f t="shared" si="8"/>
        <v>三 重 県</v>
      </c>
      <c r="E40" s="165">
        <f t="shared" si="9"/>
        <v>1101.0999999999999</v>
      </c>
      <c r="F40" s="108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96</v>
      </c>
      <c r="P40" s="71" t="s">
        <v>97</v>
      </c>
      <c r="Q40" s="102">
        <v>14359</v>
      </c>
      <c r="R40" s="150">
        <v>728</v>
      </c>
      <c r="S40" s="151">
        <v>1951</v>
      </c>
      <c r="T40" s="152">
        <f t="shared" si="0"/>
        <v>4</v>
      </c>
      <c r="U40" s="73">
        <v>109</v>
      </c>
      <c r="V40" s="74">
        <f t="shared" si="1"/>
        <v>14.972527472527473</v>
      </c>
      <c r="W40" s="160">
        <f t="shared" si="2"/>
        <v>3</v>
      </c>
      <c r="X40" s="155">
        <v>730</v>
      </c>
      <c r="Y40" s="159">
        <f t="shared" si="3"/>
        <v>100.27472527472528</v>
      </c>
      <c r="Z40" s="161">
        <f t="shared" si="4"/>
        <v>4</v>
      </c>
      <c r="AA40" s="155">
        <v>433</v>
      </c>
      <c r="AB40" s="151">
        <f t="shared" si="5"/>
        <v>59.478021978021978</v>
      </c>
      <c r="AC40" s="162">
        <f t="shared" si="6"/>
        <v>4</v>
      </c>
      <c r="AD40" s="79"/>
      <c r="AE40" s="78"/>
    </row>
    <row r="41" spans="2:31" ht="10.5" customHeight="1" x14ac:dyDescent="0.2">
      <c r="B41" s="10"/>
      <c r="C41" s="164" t="str">
        <f t="shared" si="7"/>
        <v>04</v>
      </c>
      <c r="D41" s="166" t="str">
        <f t="shared" si="8"/>
        <v>宮 城 県</v>
      </c>
      <c r="E41" s="165">
        <f t="shared" si="9"/>
        <v>1099.4000000000001</v>
      </c>
      <c r="F41" s="108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98</v>
      </c>
      <c r="P41" s="71" t="s">
        <v>99</v>
      </c>
      <c r="Q41" s="102">
        <v>14459</v>
      </c>
      <c r="R41" s="150">
        <v>956</v>
      </c>
      <c r="S41" s="151">
        <v>1503</v>
      </c>
      <c r="T41" s="152">
        <f t="shared" si="0"/>
        <v>18</v>
      </c>
      <c r="U41" s="73">
        <v>89</v>
      </c>
      <c r="V41" s="74">
        <f t="shared" si="1"/>
        <v>9.3096234309623433</v>
      </c>
      <c r="W41" s="160">
        <f t="shared" si="2"/>
        <v>13</v>
      </c>
      <c r="X41" s="157">
        <v>822</v>
      </c>
      <c r="Y41" s="159">
        <f t="shared" si="3"/>
        <v>85.98326359832636</v>
      </c>
      <c r="Z41" s="161">
        <f t="shared" si="4"/>
        <v>17</v>
      </c>
      <c r="AA41" s="155">
        <v>477</v>
      </c>
      <c r="AB41" s="151">
        <f t="shared" si="5"/>
        <v>49.895397489539747</v>
      </c>
      <c r="AC41" s="162">
        <f t="shared" si="6"/>
        <v>23</v>
      </c>
      <c r="AD41" s="79"/>
      <c r="AE41" s="78"/>
    </row>
    <row r="42" spans="2:31" ht="10.5" customHeight="1" x14ac:dyDescent="0.2">
      <c r="B42" s="11"/>
      <c r="C42" s="164" t="str">
        <f t="shared" si="7"/>
        <v>09</v>
      </c>
      <c r="D42" s="166" t="str">
        <f t="shared" si="8"/>
        <v>栃 木 県</v>
      </c>
      <c r="E42" s="165">
        <f t="shared" si="9"/>
        <v>1077.3</v>
      </c>
      <c r="F42" s="108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100</v>
      </c>
      <c r="P42" s="71" t="s">
        <v>101</v>
      </c>
      <c r="Q42" s="102">
        <v>21794</v>
      </c>
      <c r="R42" s="150">
        <v>1339</v>
      </c>
      <c r="S42" s="151">
        <v>1612</v>
      </c>
      <c r="T42" s="152">
        <f t="shared" si="0"/>
        <v>12</v>
      </c>
      <c r="U42" s="73">
        <v>141</v>
      </c>
      <c r="V42" s="74">
        <f t="shared" si="1"/>
        <v>10.53024645257655</v>
      </c>
      <c r="W42" s="160">
        <f t="shared" si="2"/>
        <v>11</v>
      </c>
      <c r="X42" s="155">
        <v>1244</v>
      </c>
      <c r="Y42" s="159">
        <f t="shared" si="3"/>
        <v>92.905153099327862</v>
      </c>
      <c r="Z42" s="161">
        <f t="shared" si="4"/>
        <v>9</v>
      </c>
      <c r="AA42" s="155">
        <v>672</v>
      </c>
      <c r="AB42" s="151">
        <f t="shared" si="5"/>
        <v>50.186706497386105</v>
      </c>
      <c r="AC42" s="162">
        <f t="shared" si="6"/>
        <v>22</v>
      </c>
      <c r="AD42" s="79"/>
      <c r="AE42" s="78"/>
    </row>
    <row r="43" spans="2:31" ht="10.5" customHeight="1" x14ac:dyDescent="0.2">
      <c r="B43" s="11"/>
      <c r="C43" s="164" t="str">
        <f t="shared" si="7"/>
        <v>08</v>
      </c>
      <c r="D43" s="166" t="str">
        <f t="shared" si="8"/>
        <v>茨 城 県</v>
      </c>
      <c r="E43" s="165">
        <f t="shared" si="9"/>
        <v>1072.5</v>
      </c>
      <c r="F43" s="108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102</v>
      </c>
      <c r="P43" s="71" t="s">
        <v>103</v>
      </c>
      <c r="Q43" s="102">
        <v>18014</v>
      </c>
      <c r="R43" s="150">
        <v>698</v>
      </c>
      <c r="S43" s="151">
        <v>2551.6</v>
      </c>
      <c r="T43" s="152">
        <f t="shared" si="0"/>
        <v>1</v>
      </c>
      <c r="U43" s="73">
        <v>126</v>
      </c>
      <c r="V43" s="74">
        <f t="shared" si="1"/>
        <v>18.05157593123209</v>
      </c>
      <c r="W43" s="160">
        <f t="shared" si="2"/>
        <v>1</v>
      </c>
      <c r="X43" s="155">
        <v>560</v>
      </c>
      <c r="Y43" s="159">
        <f t="shared" si="3"/>
        <v>80.229226361031522</v>
      </c>
      <c r="Z43" s="161">
        <f t="shared" si="4"/>
        <v>26</v>
      </c>
      <c r="AA43" s="155">
        <v>369</v>
      </c>
      <c r="AB43" s="151">
        <f t="shared" si="5"/>
        <v>52.865329512893986</v>
      </c>
      <c r="AC43" s="162">
        <f t="shared" si="6"/>
        <v>12</v>
      </c>
      <c r="AD43" s="79"/>
      <c r="AE43" s="78"/>
    </row>
    <row r="44" spans="2:31" ht="10.5" customHeight="1" x14ac:dyDescent="0.2">
      <c r="B44" s="11"/>
      <c r="C44" s="164" t="str">
        <f t="shared" si="7"/>
        <v>22</v>
      </c>
      <c r="D44" s="166" t="str">
        <f t="shared" si="8"/>
        <v>静 岡 県</v>
      </c>
      <c r="E44" s="165">
        <f t="shared" si="9"/>
        <v>1049.2</v>
      </c>
      <c r="F44" s="108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104</v>
      </c>
      <c r="P44" s="71" t="s">
        <v>105</v>
      </c>
      <c r="Q44" s="102">
        <v>85122</v>
      </c>
      <c r="R44" s="150">
        <v>5104</v>
      </c>
      <c r="S44" s="151">
        <v>1666.8</v>
      </c>
      <c r="T44" s="152">
        <f t="shared" si="0"/>
        <v>11</v>
      </c>
      <c r="U44" s="73">
        <v>460</v>
      </c>
      <c r="V44" s="74">
        <f t="shared" si="1"/>
        <v>9.0125391849529777</v>
      </c>
      <c r="W44" s="160">
        <f t="shared" si="2"/>
        <v>14</v>
      </c>
      <c r="X44" s="155">
        <v>4699</v>
      </c>
      <c r="Y44" s="159">
        <f t="shared" si="3"/>
        <v>92.06504702194357</v>
      </c>
      <c r="Z44" s="161">
        <f t="shared" si="4"/>
        <v>11</v>
      </c>
      <c r="AA44" s="155">
        <v>3097</v>
      </c>
      <c r="AB44" s="151">
        <f t="shared" si="5"/>
        <v>60.677899686520377</v>
      </c>
      <c r="AC44" s="162">
        <f t="shared" si="6"/>
        <v>3</v>
      </c>
      <c r="AD44" s="79"/>
      <c r="AE44" s="78"/>
    </row>
    <row r="45" spans="2:31" ht="10.5" customHeight="1" x14ac:dyDescent="0.2">
      <c r="B45" s="10"/>
      <c r="C45" s="164" t="str">
        <f t="shared" si="7"/>
        <v>21</v>
      </c>
      <c r="D45" s="166" t="str">
        <f t="shared" si="8"/>
        <v>岐 阜 県</v>
      </c>
      <c r="E45" s="165">
        <f t="shared" si="9"/>
        <v>1017.5</v>
      </c>
      <c r="F45" s="108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107</v>
      </c>
      <c r="Q45" s="102">
        <v>14743</v>
      </c>
      <c r="R45" s="150">
        <v>815</v>
      </c>
      <c r="S45" s="151">
        <v>1800.1</v>
      </c>
      <c r="T45" s="152">
        <f t="shared" si="0"/>
        <v>7</v>
      </c>
      <c r="U45" s="73">
        <v>103</v>
      </c>
      <c r="V45" s="74">
        <f t="shared" si="1"/>
        <v>12.638036809815951</v>
      </c>
      <c r="W45" s="160">
        <f t="shared" si="2"/>
        <v>6</v>
      </c>
      <c r="X45" s="155">
        <v>689</v>
      </c>
      <c r="Y45" s="159">
        <f t="shared" si="3"/>
        <v>84.539877300613497</v>
      </c>
      <c r="Z45" s="161">
        <f t="shared" si="4"/>
        <v>21</v>
      </c>
      <c r="AA45" s="155">
        <v>412</v>
      </c>
      <c r="AB45" s="151">
        <f t="shared" si="5"/>
        <v>50.552147239263803</v>
      </c>
      <c r="AC45" s="162">
        <f t="shared" si="6"/>
        <v>20</v>
      </c>
      <c r="AD45" s="79"/>
      <c r="AE45" s="78"/>
    </row>
    <row r="46" spans="2:31" ht="10.5" customHeight="1" x14ac:dyDescent="0.2">
      <c r="B46" s="36"/>
      <c r="C46" s="164" t="str">
        <f t="shared" si="7"/>
        <v>25</v>
      </c>
      <c r="D46" s="166" t="str">
        <f t="shared" si="8"/>
        <v>滋 賀 県</v>
      </c>
      <c r="E46" s="165">
        <f t="shared" si="9"/>
        <v>1015.4</v>
      </c>
      <c r="F46" s="108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108</v>
      </c>
      <c r="P46" s="71" t="s">
        <v>109</v>
      </c>
      <c r="Q46" s="102">
        <v>26037</v>
      </c>
      <c r="R46" s="150">
        <v>1327</v>
      </c>
      <c r="S46" s="151">
        <v>1941.6</v>
      </c>
      <c r="T46" s="152">
        <f t="shared" si="0"/>
        <v>5</v>
      </c>
      <c r="U46" s="73">
        <v>149</v>
      </c>
      <c r="V46" s="74">
        <f t="shared" si="1"/>
        <v>11.228334589299171</v>
      </c>
      <c r="W46" s="160">
        <f t="shared" si="2"/>
        <v>8</v>
      </c>
      <c r="X46" s="155">
        <v>1383</v>
      </c>
      <c r="Y46" s="159">
        <f t="shared" si="3"/>
        <v>104.22004521477015</v>
      </c>
      <c r="Z46" s="161">
        <f t="shared" si="4"/>
        <v>3</v>
      </c>
      <c r="AA46" s="155">
        <v>729</v>
      </c>
      <c r="AB46" s="151">
        <f t="shared" si="5"/>
        <v>54.935945742275813</v>
      </c>
      <c r="AC46" s="162">
        <f t="shared" si="6"/>
        <v>8</v>
      </c>
      <c r="AD46" s="79"/>
      <c r="AE46" s="78"/>
    </row>
    <row r="47" spans="2:31" ht="10.5" customHeight="1" x14ac:dyDescent="0.2">
      <c r="B47" s="36"/>
      <c r="C47" s="164" t="str">
        <f t="shared" si="7"/>
        <v>12</v>
      </c>
      <c r="D47" s="166" t="str">
        <f t="shared" si="8"/>
        <v>千 葉 県</v>
      </c>
      <c r="E47" s="165">
        <f t="shared" si="9"/>
        <v>954.4</v>
      </c>
      <c r="F47" s="108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110</v>
      </c>
      <c r="P47" s="71" t="s">
        <v>111</v>
      </c>
      <c r="Q47" s="102">
        <v>34540</v>
      </c>
      <c r="R47" s="150">
        <v>1748</v>
      </c>
      <c r="S47" s="151">
        <v>1965.9</v>
      </c>
      <c r="T47" s="152">
        <f t="shared" si="0"/>
        <v>3</v>
      </c>
      <c r="U47" s="73">
        <v>214</v>
      </c>
      <c r="V47" s="74">
        <f t="shared" si="1"/>
        <v>12.242562929061785</v>
      </c>
      <c r="W47" s="160">
        <f t="shared" si="2"/>
        <v>7</v>
      </c>
      <c r="X47" s="155">
        <v>1463</v>
      </c>
      <c r="Y47" s="159">
        <f t="shared" si="3"/>
        <v>83.695652173913047</v>
      </c>
      <c r="Z47" s="161">
        <f t="shared" si="4"/>
        <v>24</v>
      </c>
      <c r="AA47" s="155">
        <v>847</v>
      </c>
      <c r="AB47" s="151">
        <f t="shared" si="5"/>
        <v>48.455377574370708</v>
      </c>
      <c r="AC47" s="162">
        <f t="shared" si="6"/>
        <v>30</v>
      </c>
      <c r="AD47" s="79"/>
      <c r="AE47" s="78"/>
    </row>
    <row r="48" spans="2:31" ht="10.5" customHeight="1" x14ac:dyDescent="0.2">
      <c r="B48" s="40"/>
      <c r="C48" s="164" t="str">
        <f t="shared" si="7"/>
        <v>13</v>
      </c>
      <c r="D48" s="166" t="str">
        <f t="shared" si="8"/>
        <v>東 京 都</v>
      </c>
      <c r="E48" s="165">
        <f t="shared" si="9"/>
        <v>927.4</v>
      </c>
      <c r="F48" s="108">
        <v>44</v>
      </c>
      <c r="G48" s="29"/>
      <c r="H48" s="35"/>
      <c r="I48" s="35"/>
      <c r="J48" s="35"/>
      <c r="K48" s="35"/>
      <c r="L48" s="37"/>
      <c r="M48" s="38"/>
      <c r="N48" s="39"/>
      <c r="O48" s="172" t="s">
        <v>112</v>
      </c>
      <c r="P48" s="173" t="s">
        <v>113</v>
      </c>
      <c r="Q48" s="174">
        <v>20030</v>
      </c>
      <c r="R48" s="175">
        <v>1135</v>
      </c>
      <c r="S48" s="176">
        <v>1750.9</v>
      </c>
      <c r="T48" s="177">
        <f t="shared" si="0"/>
        <v>10</v>
      </c>
      <c r="U48" s="178">
        <v>157</v>
      </c>
      <c r="V48" s="179">
        <f t="shared" si="1"/>
        <v>13.832599118942731</v>
      </c>
      <c r="W48" s="180">
        <f t="shared" si="2"/>
        <v>4</v>
      </c>
      <c r="X48" s="181">
        <v>955</v>
      </c>
      <c r="Y48" s="182">
        <f t="shared" si="3"/>
        <v>84.140969162995603</v>
      </c>
      <c r="Z48" s="183">
        <f t="shared" si="4"/>
        <v>23</v>
      </c>
      <c r="AA48" s="181">
        <v>541</v>
      </c>
      <c r="AB48" s="176">
        <f t="shared" si="5"/>
        <v>47.665198237885463</v>
      </c>
      <c r="AC48" s="184">
        <f t="shared" si="6"/>
        <v>32</v>
      </c>
      <c r="AD48" s="79"/>
      <c r="AE48" s="78"/>
    </row>
    <row r="49" spans="2:31" ht="10.5" customHeight="1" x14ac:dyDescent="0.2">
      <c r="B49" s="11"/>
      <c r="C49" s="164" t="str">
        <f t="shared" si="7"/>
        <v>23</v>
      </c>
      <c r="D49" s="166" t="str">
        <f t="shared" si="8"/>
        <v>愛 知 県</v>
      </c>
      <c r="E49" s="165">
        <f t="shared" si="9"/>
        <v>895.7</v>
      </c>
      <c r="F49" s="108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114</v>
      </c>
      <c r="P49" s="71" t="s">
        <v>115</v>
      </c>
      <c r="Q49" s="102">
        <v>19029</v>
      </c>
      <c r="R49" s="150">
        <v>1073</v>
      </c>
      <c r="S49" s="151">
        <v>1760.3</v>
      </c>
      <c r="T49" s="152">
        <f t="shared" si="0"/>
        <v>9</v>
      </c>
      <c r="U49" s="73">
        <v>139</v>
      </c>
      <c r="V49" s="74">
        <f t="shared" si="1"/>
        <v>12.954333643988816</v>
      </c>
      <c r="W49" s="160">
        <f t="shared" si="2"/>
        <v>5</v>
      </c>
      <c r="X49" s="155">
        <v>888</v>
      </c>
      <c r="Y49" s="159">
        <f t="shared" si="3"/>
        <v>82.758620689655174</v>
      </c>
      <c r="Z49" s="161">
        <f t="shared" si="4"/>
        <v>25</v>
      </c>
      <c r="AA49" s="155">
        <v>503</v>
      </c>
      <c r="AB49" s="151">
        <f t="shared" si="5"/>
        <v>46.877912395153771</v>
      </c>
      <c r="AC49" s="162">
        <f t="shared" si="6"/>
        <v>34</v>
      </c>
      <c r="AD49" s="79"/>
      <c r="AE49" s="78"/>
    </row>
    <row r="50" spans="2:31" ht="10.5" customHeight="1" x14ac:dyDescent="0.2">
      <c r="B50" s="10"/>
      <c r="C50" s="164" t="str">
        <f t="shared" si="7"/>
        <v>11</v>
      </c>
      <c r="D50" s="166" t="str">
        <f t="shared" si="8"/>
        <v>埼 玉 県</v>
      </c>
      <c r="E50" s="165">
        <f t="shared" si="9"/>
        <v>856.8</v>
      </c>
      <c r="F50" s="108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116</v>
      </c>
      <c r="P50" s="71" t="s">
        <v>117</v>
      </c>
      <c r="Q50" s="102">
        <v>33306</v>
      </c>
      <c r="R50" s="150">
        <v>1602</v>
      </c>
      <c r="S50" s="151">
        <v>2063.6</v>
      </c>
      <c r="T50" s="152">
        <f t="shared" si="0"/>
        <v>2</v>
      </c>
      <c r="U50" s="73">
        <v>241</v>
      </c>
      <c r="V50" s="74">
        <f t="shared" si="1"/>
        <v>15.043695380774032</v>
      </c>
      <c r="W50" s="160">
        <f t="shared" si="2"/>
        <v>2</v>
      </c>
      <c r="X50" s="155">
        <v>1397</v>
      </c>
      <c r="Y50" s="159">
        <f t="shared" si="3"/>
        <v>87.203495630461916</v>
      </c>
      <c r="Z50" s="161">
        <f t="shared" si="4"/>
        <v>16</v>
      </c>
      <c r="AA50" s="155">
        <v>809</v>
      </c>
      <c r="AB50" s="151">
        <f t="shared" si="5"/>
        <v>50.499375780274654</v>
      </c>
      <c r="AC50" s="162">
        <f t="shared" si="6"/>
        <v>21</v>
      </c>
      <c r="AD50" s="79"/>
      <c r="AE50" s="78"/>
    </row>
    <row r="51" spans="2:31" ht="10.5" customHeight="1" x14ac:dyDescent="0.2">
      <c r="B51" s="11"/>
      <c r="C51" s="164" t="str">
        <f t="shared" si="7"/>
        <v>14</v>
      </c>
      <c r="D51" s="166" t="str">
        <f t="shared" si="8"/>
        <v>神奈川県</v>
      </c>
      <c r="E51" s="165">
        <f t="shared" si="9"/>
        <v>811.4</v>
      </c>
      <c r="F51" s="108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118</v>
      </c>
      <c r="P51" s="71" t="s">
        <v>119</v>
      </c>
      <c r="Q51" s="102">
        <v>18862</v>
      </c>
      <c r="R51" s="150">
        <v>1453</v>
      </c>
      <c r="S51" s="151">
        <v>1302.5999999999999</v>
      </c>
      <c r="T51" s="152">
        <f t="shared" si="0"/>
        <v>29</v>
      </c>
      <c r="U51" s="73">
        <v>93</v>
      </c>
      <c r="V51" s="74">
        <f t="shared" si="1"/>
        <v>6.4005505849965587</v>
      </c>
      <c r="W51" s="160">
        <f t="shared" si="2"/>
        <v>30</v>
      </c>
      <c r="X51" s="155">
        <v>894</v>
      </c>
      <c r="Y51" s="159">
        <f t="shared" si="3"/>
        <v>61.527873365450795</v>
      </c>
      <c r="Z51" s="161">
        <f t="shared" si="4"/>
        <v>44</v>
      </c>
      <c r="AA51" s="155">
        <v>613</v>
      </c>
      <c r="AB51" s="151">
        <f t="shared" si="5"/>
        <v>42.188575361321405</v>
      </c>
      <c r="AC51" s="162">
        <f t="shared" si="6"/>
        <v>44</v>
      </c>
      <c r="AD51" s="79"/>
      <c r="AE51" s="78"/>
    </row>
    <row r="52" spans="2:31" ht="10.5" customHeight="1" x14ac:dyDescent="0.2">
      <c r="B52" s="50"/>
      <c r="C52" s="168"/>
      <c r="D52" s="137" t="s">
        <v>2</v>
      </c>
      <c r="E52" s="142">
        <f>S52</f>
        <v>1223.0999999999999</v>
      </c>
      <c r="F52" s="109" t="s">
        <v>11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132</v>
      </c>
      <c r="Q52" s="102">
        <v>1546554</v>
      </c>
      <c r="R52" s="149">
        <v>126167</v>
      </c>
      <c r="S52" s="151">
        <v>1223.0999999999999</v>
      </c>
      <c r="T52" s="101"/>
      <c r="U52" s="73">
        <v>8372</v>
      </c>
      <c r="V52" s="74">
        <f t="shared" si="1"/>
        <v>6.6356495755625478</v>
      </c>
      <c r="W52" s="74"/>
      <c r="X52" s="158">
        <v>102105</v>
      </c>
      <c r="Y52" s="159">
        <f t="shared" si="3"/>
        <v>80.928451972385815</v>
      </c>
      <c r="Z52" s="159"/>
      <c r="AA52" s="155">
        <v>68613</v>
      </c>
      <c r="AB52" s="151">
        <f t="shared" si="5"/>
        <v>54.382683269000609</v>
      </c>
      <c r="AC52" s="71"/>
      <c r="AD52" s="79"/>
      <c r="AE52" s="78"/>
    </row>
    <row r="53" spans="2:31" ht="5.25" customHeight="1" x14ac:dyDescent="0.2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34"/>
      <c r="R53" s="70"/>
      <c r="S53" s="70"/>
      <c r="T53" s="67"/>
    </row>
    <row r="54" spans="2:31" ht="4.5" customHeight="1" x14ac:dyDescent="0.2">
      <c r="B54" s="185" t="s">
        <v>3</v>
      </c>
      <c r="C54" s="186"/>
      <c r="D54" s="35"/>
      <c r="E54" s="42"/>
      <c r="F54" s="57"/>
      <c r="G54" s="57"/>
      <c r="H54" s="192" t="s">
        <v>4</v>
      </c>
      <c r="I54" s="58"/>
      <c r="J54" s="58"/>
      <c r="K54" s="58"/>
      <c r="L54" s="58"/>
      <c r="M54" s="59"/>
      <c r="N54" s="33"/>
      <c r="O54" s="34"/>
      <c r="P54" s="69"/>
      <c r="Q54" s="34"/>
      <c r="R54" s="70"/>
      <c r="S54" s="70"/>
    </row>
    <row r="55" spans="2:31" ht="10.5" customHeight="1" x14ac:dyDescent="0.2">
      <c r="B55" s="187"/>
      <c r="C55" s="188"/>
      <c r="D55" s="35"/>
      <c r="E55" s="42"/>
      <c r="F55" s="57"/>
      <c r="G55" s="57"/>
      <c r="H55" s="193"/>
      <c r="I55" s="90" t="s">
        <v>22</v>
      </c>
      <c r="J55" s="31" t="s">
        <v>5</v>
      </c>
      <c r="K55" s="31"/>
      <c r="L55" s="31"/>
      <c r="M55" s="32"/>
      <c r="N55" s="33"/>
      <c r="O55" s="34"/>
      <c r="P55" s="69"/>
      <c r="Q55" s="34"/>
      <c r="R55" s="70"/>
      <c r="S55" s="70"/>
    </row>
    <row r="56" spans="2:31" ht="10.5" customHeight="1" x14ac:dyDescent="0.2">
      <c r="B56" s="187"/>
      <c r="C56" s="188"/>
      <c r="D56" s="35"/>
      <c r="E56" s="42"/>
      <c r="F56" s="57"/>
      <c r="G56" s="57"/>
      <c r="H56" s="193"/>
      <c r="I56" s="31"/>
      <c r="J56" s="191" t="s">
        <v>134</v>
      </c>
      <c r="K56" s="191"/>
      <c r="L56" s="191"/>
      <c r="M56" s="91"/>
      <c r="N56" s="33"/>
      <c r="O56" s="34"/>
      <c r="P56" s="69"/>
      <c r="Q56" s="34"/>
      <c r="R56" s="70"/>
      <c r="S56" s="70"/>
    </row>
    <row r="57" spans="2:31" ht="10.5" customHeight="1" x14ac:dyDescent="0.2">
      <c r="B57" s="187"/>
      <c r="C57" s="188"/>
      <c r="D57" s="35"/>
      <c r="E57" s="42"/>
      <c r="F57" s="57"/>
      <c r="G57" s="57"/>
      <c r="H57" s="193"/>
      <c r="I57" s="31"/>
      <c r="J57" s="191"/>
      <c r="K57" s="191"/>
      <c r="L57" s="191"/>
      <c r="M57" s="91"/>
      <c r="N57" s="33"/>
      <c r="O57" s="34"/>
      <c r="P57" s="69"/>
      <c r="Q57" s="34"/>
      <c r="R57" s="70"/>
      <c r="S57" s="70"/>
    </row>
    <row r="58" spans="2:31" ht="12" customHeight="1" x14ac:dyDescent="0.2">
      <c r="B58" s="187"/>
      <c r="C58" s="188"/>
      <c r="D58" s="35"/>
      <c r="E58" s="42"/>
      <c r="F58" s="57"/>
      <c r="G58" s="57"/>
      <c r="H58" s="193"/>
      <c r="I58" s="31"/>
      <c r="J58" s="191"/>
      <c r="K58" s="191"/>
      <c r="L58" s="191"/>
      <c r="M58" s="91"/>
      <c r="N58" s="33"/>
      <c r="O58" s="34"/>
      <c r="P58" s="67"/>
      <c r="Q58" s="67"/>
      <c r="R58" s="67"/>
      <c r="S58" s="67"/>
    </row>
    <row r="59" spans="2:31" ht="11.25" customHeight="1" x14ac:dyDescent="0.2">
      <c r="B59" s="187"/>
      <c r="C59" s="188"/>
      <c r="D59" s="35"/>
      <c r="E59" s="42"/>
      <c r="F59" s="57"/>
      <c r="G59" s="57"/>
      <c r="H59" s="193"/>
      <c r="I59" s="90" t="s">
        <v>9</v>
      </c>
      <c r="J59" s="92" t="s">
        <v>135</v>
      </c>
      <c r="K59" s="89"/>
      <c r="L59" s="68" t="s">
        <v>20</v>
      </c>
      <c r="M59" s="91"/>
      <c r="N59" s="33"/>
      <c r="O59" s="34"/>
    </row>
    <row r="60" spans="2:31" ht="11.25" customHeight="1" x14ac:dyDescent="0.2">
      <c r="B60" s="187"/>
      <c r="C60" s="188"/>
      <c r="D60" s="35"/>
      <c r="E60" s="42"/>
      <c r="F60" s="57"/>
      <c r="G60" s="57"/>
      <c r="H60" s="193"/>
      <c r="I60" s="90"/>
      <c r="J60" s="93"/>
      <c r="K60" s="87" t="s">
        <v>1</v>
      </c>
      <c r="L60" s="87" t="s">
        <v>2</v>
      </c>
      <c r="M60" s="94"/>
      <c r="N60" s="33"/>
      <c r="O60" s="34"/>
    </row>
    <row r="61" spans="2:31" ht="12.75" customHeight="1" x14ac:dyDescent="0.2">
      <c r="B61" s="187"/>
      <c r="C61" s="188"/>
      <c r="D61" s="35"/>
      <c r="E61" s="42"/>
      <c r="F61" s="57"/>
      <c r="G61" s="57"/>
      <c r="H61" s="193"/>
      <c r="I61" s="31"/>
      <c r="J61" s="128" t="s">
        <v>15</v>
      </c>
      <c r="K61" s="125">
        <v>20030</v>
      </c>
      <c r="L61" s="125">
        <v>1546554</v>
      </c>
      <c r="M61" s="94"/>
      <c r="N61" s="33"/>
      <c r="O61" s="34"/>
    </row>
    <row r="62" spans="2:31" ht="5.25" customHeight="1" x14ac:dyDescent="0.2">
      <c r="B62" s="187"/>
      <c r="C62" s="188"/>
      <c r="D62" s="35"/>
      <c r="E62" s="42"/>
      <c r="F62" s="57"/>
      <c r="G62" s="57"/>
      <c r="H62" s="193"/>
      <c r="I62" s="90"/>
      <c r="J62" s="119"/>
      <c r="K62" s="123"/>
      <c r="L62" s="123"/>
      <c r="M62" s="91"/>
      <c r="N62" s="33"/>
      <c r="O62" s="34"/>
    </row>
    <row r="63" spans="2:31" ht="6.75" customHeight="1" x14ac:dyDescent="0.2">
      <c r="B63" s="187"/>
      <c r="C63" s="188"/>
      <c r="D63" s="35"/>
      <c r="E63" s="42"/>
      <c r="F63" s="57"/>
      <c r="G63" s="57"/>
      <c r="H63" s="193"/>
      <c r="I63" s="90"/>
      <c r="J63" s="113"/>
      <c r="K63" s="114"/>
      <c r="L63" s="114"/>
      <c r="M63" s="91"/>
      <c r="N63" s="33"/>
      <c r="O63" s="34"/>
    </row>
    <row r="64" spans="2:31" ht="9.75" customHeight="1" x14ac:dyDescent="0.2">
      <c r="B64" s="187"/>
      <c r="C64" s="188"/>
      <c r="D64" s="35"/>
      <c r="E64" s="42"/>
      <c r="F64" s="57"/>
      <c r="G64" s="57"/>
      <c r="H64" s="193"/>
      <c r="I64" s="112" t="s">
        <v>9</v>
      </c>
      <c r="J64" s="117" t="s">
        <v>136</v>
      </c>
      <c r="M64" s="32"/>
      <c r="N64" s="33"/>
      <c r="O64" s="34"/>
    </row>
    <row r="65" spans="2:15" ht="12.75" customHeight="1" x14ac:dyDescent="0.2">
      <c r="B65" s="187"/>
      <c r="C65" s="188"/>
      <c r="D65" s="35"/>
      <c r="E65" s="42"/>
      <c r="F65" s="57"/>
      <c r="G65" s="57"/>
      <c r="H65" s="193"/>
      <c r="I65" s="112"/>
      <c r="J65" s="129" t="s">
        <v>16</v>
      </c>
      <c r="K65" s="134">
        <v>13.8</v>
      </c>
      <c r="L65" s="130" t="s">
        <v>19</v>
      </c>
      <c r="M65" s="120"/>
      <c r="N65" s="33"/>
      <c r="O65" s="34"/>
    </row>
    <row r="66" spans="2:15" ht="10.5" customHeight="1" x14ac:dyDescent="0.2">
      <c r="B66" s="187"/>
      <c r="C66" s="188"/>
      <c r="D66" s="35"/>
      <c r="E66" s="42"/>
      <c r="F66" s="57"/>
      <c r="G66" s="57"/>
      <c r="H66" s="193"/>
      <c r="I66" s="112"/>
      <c r="J66" s="131" t="s">
        <v>17</v>
      </c>
      <c r="K66" s="135">
        <v>83.1</v>
      </c>
      <c r="L66" s="132" t="s">
        <v>137</v>
      </c>
      <c r="M66" s="32"/>
      <c r="N66" s="33"/>
      <c r="O66" s="34"/>
    </row>
    <row r="67" spans="2:15" ht="11.25" customHeight="1" x14ac:dyDescent="0.2">
      <c r="B67" s="187"/>
      <c r="C67" s="188"/>
      <c r="D67" s="35"/>
      <c r="E67" s="42"/>
      <c r="F67" s="57"/>
      <c r="G67" s="57"/>
      <c r="H67" s="193"/>
      <c r="I67" s="112"/>
      <c r="J67" s="133" t="s">
        <v>18</v>
      </c>
      <c r="K67" s="163">
        <v>47.7</v>
      </c>
      <c r="L67" s="136" t="s">
        <v>138</v>
      </c>
      <c r="M67" s="32"/>
      <c r="N67" s="33"/>
      <c r="O67" s="34"/>
    </row>
    <row r="68" spans="2:15" ht="7.5" customHeight="1" x14ac:dyDescent="0.2">
      <c r="B68" s="187"/>
      <c r="C68" s="188"/>
      <c r="D68" s="35"/>
      <c r="E68" s="42"/>
      <c r="F68" s="57"/>
      <c r="G68" s="57"/>
      <c r="H68" s="194"/>
      <c r="I68" s="112"/>
      <c r="J68" s="111"/>
      <c r="K68" s="115"/>
      <c r="L68" s="116"/>
      <c r="M68" s="96"/>
      <c r="N68" s="33"/>
      <c r="O68" s="34"/>
    </row>
    <row r="69" spans="2:15" ht="3.75" customHeight="1" x14ac:dyDescent="0.2">
      <c r="B69" s="187"/>
      <c r="C69" s="188"/>
      <c r="D69" s="35"/>
      <c r="E69" s="42"/>
      <c r="F69" s="57"/>
      <c r="G69" s="57"/>
      <c r="H69" s="127"/>
      <c r="I69" s="105"/>
      <c r="J69" s="145"/>
      <c r="K69" s="139"/>
      <c r="L69" s="140"/>
      <c r="M69" s="146"/>
      <c r="N69" s="33"/>
      <c r="O69" s="34"/>
    </row>
    <row r="70" spans="2:15" ht="14.25" customHeight="1" x14ac:dyDescent="0.2">
      <c r="B70" s="187"/>
      <c r="C70" s="188"/>
      <c r="D70" s="35"/>
      <c r="E70" s="61"/>
      <c r="F70" s="62"/>
      <c r="G70" s="61"/>
      <c r="H70" s="193" t="s">
        <v>6</v>
      </c>
      <c r="I70" s="112" t="s">
        <v>9</v>
      </c>
      <c r="J70" s="144" t="s">
        <v>25</v>
      </c>
      <c r="K70" s="115"/>
      <c r="L70" s="116"/>
      <c r="M70" s="106"/>
      <c r="N70" s="33"/>
      <c r="O70" s="34"/>
    </row>
    <row r="71" spans="2:15" ht="10.5" customHeight="1" x14ac:dyDescent="0.2">
      <c r="B71" s="187"/>
      <c r="C71" s="188"/>
      <c r="D71" s="62"/>
      <c r="E71" s="57"/>
      <c r="F71" s="62"/>
      <c r="G71" s="61"/>
      <c r="H71" s="193"/>
      <c r="I71" s="90" t="s">
        <v>9</v>
      </c>
      <c r="J71" s="141" t="s">
        <v>139</v>
      </c>
      <c r="K71" s="88"/>
      <c r="L71" s="88"/>
      <c r="M71" s="138"/>
      <c r="N71" s="33"/>
      <c r="O71" s="34"/>
    </row>
    <row r="72" spans="2:15" ht="10.5" customHeight="1" x14ac:dyDescent="0.2">
      <c r="B72" s="187"/>
      <c r="C72" s="188"/>
      <c r="D72" s="57"/>
      <c r="E72" s="8"/>
      <c r="F72" s="8"/>
      <c r="G72" s="57"/>
      <c r="H72" s="193"/>
      <c r="I72" s="112" t="s">
        <v>23</v>
      </c>
      <c r="J72" s="141" t="s">
        <v>127</v>
      </c>
      <c r="K72" s="126"/>
      <c r="L72" s="126"/>
      <c r="M72" s="96"/>
      <c r="N72" s="33"/>
      <c r="O72" s="34"/>
    </row>
    <row r="73" spans="2:15" ht="12" customHeight="1" x14ac:dyDescent="0.2">
      <c r="B73" s="187"/>
      <c r="C73" s="188"/>
      <c r="D73" s="62"/>
      <c r="E73" s="62"/>
      <c r="F73" s="9"/>
      <c r="G73" s="61"/>
      <c r="H73" s="193"/>
      <c r="I73" s="90" t="s">
        <v>10</v>
      </c>
      <c r="J73" s="118" t="s">
        <v>21</v>
      </c>
      <c r="K73" s="95"/>
      <c r="L73" s="95"/>
      <c r="M73" s="106"/>
      <c r="N73" s="33"/>
      <c r="O73" s="34"/>
    </row>
    <row r="74" spans="2:15" ht="2.25" customHeight="1" x14ac:dyDescent="0.2">
      <c r="B74" s="187"/>
      <c r="C74" s="188"/>
      <c r="D74" s="62"/>
      <c r="E74" s="62"/>
      <c r="F74" s="9"/>
      <c r="G74" s="61"/>
      <c r="H74" s="193"/>
      <c r="I74" s="110"/>
      <c r="J74" s="118"/>
      <c r="K74" s="95"/>
      <c r="L74" s="95"/>
      <c r="M74" s="106"/>
      <c r="N74" s="33"/>
      <c r="O74" s="34"/>
    </row>
    <row r="75" spans="2:15" ht="11.25" customHeight="1" x14ac:dyDescent="0.2">
      <c r="B75" s="187"/>
      <c r="C75" s="188"/>
      <c r="D75" s="62"/>
      <c r="E75" s="62"/>
      <c r="F75" s="9"/>
      <c r="G75" s="61"/>
      <c r="H75" s="193"/>
      <c r="I75" s="110"/>
      <c r="J75" s="118"/>
      <c r="K75" s="88"/>
      <c r="L75" s="88"/>
      <c r="M75" s="97"/>
      <c r="N75" s="33"/>
      <c r="O75" s="34"/>
    </row>
    <row r="76" spans="2:15" ht="5.25" customHeight="1" x14ac:dyDescent="0.2">
      <c r="B76" s="187"/>
      <c r="C76" s="188"/>
      <c r="D76" s="62"/>
      <c r="E76" s="62"/>
      <c r="F76" s="9"/>
      <c r="G76" s="61"/>
      <c r="H76" s="193"/>
      <c r="I76" s="80"/>
      <c r="J76" s="88"/>
      <c r="K76" s="88"/>
      <c r="L76" s="88"/>
      <c r="M76" s="97"/>
      <c r="N76" s="33"/>
      <c r="O76" s="34"/>
    </row>
    <row r="77" spans="2:15" ht="3.75" customHeight="1" thickBot="1" x14ac:dyDescent="0.25">
      <c r="B77" s="189"/>
      <c r="C77" s="190"/>
      <c r="D77" s="63"/>
      <c r="E77" s="63"/>
      <c r="F77" s="63"/>
      <c r="G77" s="64"/>
      <c r="H77" s="98"/>
      <c r="I77" s="65"/>
      <c r="J77" s="65"/>
      <c r="K77" s="65"/>
      <c r="L77" s="63"/>
      <c r="M77" s="66"/>
      <c r="N77" s="33"/>
      <c r="O77" s="34"/>
    </row>
    <row r="78" spans="2:15" ht="10.5" customHeight="1" x14ac:dyDescent="0.2">
      <c r="B78" s="88" t="s">
        <v>8</v>
      </c>
      <c r="C78" s="33"/>
      <c r="D78" s="1"/>
      <c r="E78" s="1"/>
      <c r="F78" s="1"/>
      <c r="G78" s="75"/>
      <c r="H78" s="76"/>
      <c r="I78" s="75"/>
      <c r="J78" s="75"/>
      <c r="K78" s="75"/>
      <c r="L78" s="33"/>
      <c r="M78" s="33"/>
      <c r="N78" s="33"/>
      <c r="O78" s="34"/>
    </row>
    <row r="79" spans="2:15" x14ac:dyDescent="0.2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2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19" x14ac:dyDescent="0.2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19" x14ac:dyDescent="0.2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19" x14ac:dyDescent="0.2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77"/>
      <c r="P83" s="67"/>
      <c r="Q83" s="77"/>
    </row>
    <row r="84" spans="2:19" x14ac:dyDescent="0.2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122" t="s">
        <v>13</v>
      </c>
      <c r="R84" s="121"/>
      <c r="S84" s="84" t="s">
        <v>20</v>
      </c>
    </row>
    <row r="85" spans="2:19" x14ac:dyDescent="0.2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03"/>
      <c r="Q85" s="7"/>
      <c r="R85" s="46" t="s">
        <v>1</v>
      </c>
      <c r="S85" s="46" t="s">
        <v>2</v>
      </c>
    </row>
    <row r="86" spans="2:19" x14ac:dyDescent="0.2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4"/>
      <c r="Q86" s="48" t="s">
        <v>24</v>
      </c>
      <c r="R86" s="124">
        <v>1737.7</v>
      </c>
      <c r="S86" s="124">
        <v>1256</v>
      </c>
    </row>
    <row r="87" spans="2:19" x14ac:dyDescent="0.2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4"/>
      <c r="Q87" s="49" t="s">
        <v>128</v>
      </c>
      <c r="R87" s="85">
        <v>1628.7</v>
      </c>
      <c r="S87" s="85">
        <v>1244.3</v>
      </c>
    </row>
    <row r="88" spans="2:19" x14ac:dyDescent="0.2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4"/>
      <c r="Q88" s="49" t="s">
        <v>129</v>
      </c>
      <c r="R88" s="85">
        <v>1694.1</v>
      </c>
      <c r="S88" s="85">
        <v>1238.7</v>
      </c>
    </row>
    <row r="89" spans="2:19" x14ac:dyDescent="0.2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4"/>
      <c r="Q89" s="49" t="s">
        <v>141</v>
      </c>
      <c r="R89" s="85">
        <v>1697.3</v>
      </c>
      <c r="S89" s="85">
        <v>1237.7</v>
      </c>
    </row>
    <row r="90" spans="2:19" x14ac:dyDescent="0.2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4"/>
      <c r="Q90" s="49">
        <v>25</v>
      </c>
      <c r="R90" s="85">
        <v>1704.2</v>
      </c>
      <c r="S90" s="85">
        <v>1236.3</v>
      </c>
    </row>
    <row r="91" spans="2:19" x14ac:dyDescent="0.2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4"/>
      <c r="Q91" s="49">
        <v>26</v>
      </c>
      <c r="R91" s="85">
        <v>1711.5</v>
      </c>
      <c r="S91" s="85">
        <v>1234</v>
      </c>
    </row>
    <row r="92" spans="2:19" x14ac:dyDescent="0.2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4"/>
      <c r="Q92" s="49">
        <v>27</v>
      </c>
      <c r="R92" s="85">
        <v>1712.6</v>
      </c>
      <c r="S92" s="85">
        <v>1232.2</v>
      </c>
    </row>
    <row r="93" spans="2:19" x14ac:dyDescent="0.2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4"/>
      <c r="Q93" s="49">
        <v>28</v>
      </c>
      <c r="R93" s="85">
        <v>1723.4</v>
      </c>
      <c r="S93" s="85">
        <v>1229.8</v>
      </c>
    </row>
    <row r="94" spans="2:19" x14ac:dyDescent="0.2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4"/>
      <c r="Q94" s="49">
        <v>29</v>
      </c>
      <c r="R94" s="85">
        <v>1736.6</v>
      </c>
      <c r="S94" s="85">
        <v>1227.2</v>
      </c>
    </row>
    <row r="95" spans="2:19" x14ac:dyDescent="0.2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4"/>
      <c r="Q95" s="49" t="s">
        <v>140</v>
      </c>
      <c r="R95" s="85">
        <v>1750.9</v>
      </c>
      <c r="S95" s="85">
        <v>1223.0999999999999</v>
      </c>
    </row>
    <row r="96" spans="2:19" x14ac:dyDescent="0.2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4"/>
      <c r="Q96" s="49"/>
      <c r="R96" s="85"/>
      <c r="S96" s="85"/>
    </row>
    <row r="97" spans="4:19" x14ac:dyDescent="0.2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4"/>
      <c r="Q97" s="49"/>
      <c r="R97" s="85"/>
      <c r="S97" s="85"/>
    </row>
    <row r="98" spans="4:19" x14ac:dyDescent="0.2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04"/>
      <c r="Q98" s="60"/>
      <c r="R98" s="86"/>
      <c r="S98" s="86"/>
    </row>
    <row r="99" spans="4:19" x14ac:dyDescent="0.2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19" x14ac:dyDescent="0.2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19" x14ac:dyDescent="0.2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19" x14ac:dyDescent="0.2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19" x14ac:dyDescent="0.2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19" x14ac:dyDescent="0.2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19" x14ac:dyDescent="0.2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19" x14ac:dyDescent="0.2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19" x14ac:dyDescent="0.2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19" x14ac:dyDescent="0.2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19" x14ac:dyDescent="0.2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19" x14ac:dyDescent="0.2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19" x14ac:dyDescent="0.2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19" x14ac:dyDescent="0.2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2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2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2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2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2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2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2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2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2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2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2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2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2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2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2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2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2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2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2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2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2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2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2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2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2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2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2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2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2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2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2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2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2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2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2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2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2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2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2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2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2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2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2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2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2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2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2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2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2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2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2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2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2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2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2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2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2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2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2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2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2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2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2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2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2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2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2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2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2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2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2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2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2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2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2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2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2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2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2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2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2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2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2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2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2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2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2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2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2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2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2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2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2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2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2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2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2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2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2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2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2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2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2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2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2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2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2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2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2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2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2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2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2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2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2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2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2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2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2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2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2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2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2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2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2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2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2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2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2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2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2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2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2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2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2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2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2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2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2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2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2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2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2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2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2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2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2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2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2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2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2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2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2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2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2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2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2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2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2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2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2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2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2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2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2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2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2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2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2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2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2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2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2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2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2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2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2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2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2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2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2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2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2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2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2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2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2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2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2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2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2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2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2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2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2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2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2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2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2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2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2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2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2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2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2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2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2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2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2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2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2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2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2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2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2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2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2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2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2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2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2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2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2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2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2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2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2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2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2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2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2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2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2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2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2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2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2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2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2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2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2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2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2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2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2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2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2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2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2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2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2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2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2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2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2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2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2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2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2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2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2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2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2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2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2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2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2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2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2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2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2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2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2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2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2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2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2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2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2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2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2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2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2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4">
    <mergeCell ref="B54:C77"/>
    <mergeCell ref="J56:L58"/>
    <mergeCell ref="H54:H68"/>
    <mergeCell ref="H70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92.病院病床数（人口１０万人あたり）</vt:lpstr>
      <vt:lpstr>'92.病院病床数（人口１０万人あたり）'!Print_Area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2020-09-10T02:31:37Z</cp:lastPrinted>
  <dcterms:created xsi:type="dcterms:W3CDTF">2006-11-20T04:37:14Z</dcterms:created>
  <dcterms:modified xsi:type="dcterms:W3CDTF">2020-09-10T02:31:51Z</dcterms:modified>
</cp:coreProperties>
</file>