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90" windowWidth="19230" windowHeight="11265"/>
  </bookViews>
  <sheets>
    <sheet name="60.NPO法人数（人口10万人あたり）" sheetId="4" r:id="rId1"/>
  </sheets>
  <definedNames>
    <definedName name="_xlnm.Print_Area" localSheetId="0">'60.NPO法人数（人口10万人あたり）'!$A$1:$M$77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T6" i="4"/>
  <c r="T5" i="4"/>
  <c r="T42" i="4"/>
  <c r="T28" i="4"/>
  <c r="T12" i="4"/>
  <c r="T35" i="4"/>
  <c r="T49" i="4"/>
  <c r="T37" i="4"/>
  <c r="T44" i="4"/>
  <c r="T43" i="4"/>
  <c r="T46" i="4"/>
  <c r="T20" i="4"/>
  <c r="T8" i="4"/>
  <c r="T11" i="4"/>
  <c r="T41" i="4"/>
  <c r="T48" i="4"/>
  <c r="T32" i="4"/>
  <c r="T39" i="4"/>
  <c r="T51" i="4"/>
  <c r="T19" i="4"/>
  <c r="T34" i="4"/>
  <c r="T10" i="4"/>
  <c r="T33" i="4"/>
  <c r="T14" i="4"/>
  <c r="T47" i="4"/>
  <c r="T31" i="4"/>
  <c r="T15" i="4"/>
  <c r="T7" i="4"/>
  <c r="T13" i="4"/>
  <c r="T40" i="4"/>
  <c r="T9" i="4"/>
  <c r="T26" i="4"/>
  <c r="T38" i="4"/>
  <c r="T23" i="4"/>
  <c r="T24" i="4"/>
  <c r="T50" i="4"/>
  <c r="T25" i="4"/>
  <c r="T36" i="4"/>
  <c r="T45" i="4"/>
  <c r="T16" i="4"/>
  <c r="T18" i="4"/>
  <c r="T17" i="4"/>
  <c r="T21" i="4"/>
  <c r="T29" i="4"/>
  <c r="T30" i="4"/>
  <c r="T27" i="4"/>
  <c r="T22" i="4"/>
</calcChain>
</file>

<file path=xl/sharedStrings.xml><?xml version="1.0" encoding="utf-8"?>
<sst xmlns="http://schemas.openxmlformats.org/spreadsheetml/2006/main" count="138" uniqueCount="131">
  <si>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</si>
  <si>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</si>
  <si>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</si>
  <si>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</si>
  <si>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</si>
  <si>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</si>
  <si>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</si>
  <si>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</si>
  <si>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</si>
  <si>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</si>
  <si>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</si>
  <si>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</si>
  <si>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</si>
  <si>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</si>
  <si>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</si>
  <si>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</si>
  <si>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</si>
  <si>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</si>
  <si>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</si>
  <si>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</si>
  <si>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</si>
  <si>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</si>
  <si>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</si>
  <si>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</si>
  <si>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</si>
  <si>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</si>
  <si>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</si>
  <si>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</si>
  <si>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</si>
  <si>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</si>
  <si>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</si>
  <si>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</si>
  <si>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</si>
  <si>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</si>
  <si>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</si>
  <si>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</si>
  <si>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</si>
  <si>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</si>
  <si>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</si>
  <si>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</si>
  <si>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</si>
  <si>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</si>
  <si>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</si>
  <si>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</si>
  <si>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</si>
  <si>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</si>
  <si>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</si>
  <si>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</si>
  <si>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</si>
  <si>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</si>
  <si>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</si>
  <si>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</si>
  <si>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</si>
  <si>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</si>
  <si>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</si>
  <si>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</si>
  <si>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</si>
  <si>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</si>
  <si>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平20</t>
    <rPh sb="0" eb="1">
      <t>タイ</t>
    </rPh>
    <phoneticPr fontId="9"/>
  </si>
  <si>
    <t>６０．NPO法人数（人口10万人あたり）</t>
  </si>
  <si>
    <t>指標値（法人）</t>
    <rPh sb="0" eb="2">
      <t>シヒョウ</t>
    </rPh>
    <rPh sb="2" eb="3">
      <t>アタイ</t>
    </rPh>
    <rPh sb="4" eb="6">
      <t>ホウジン</t>
    </rPh>
    <phoneticPr fontId="2"/>
  </si>
  <si>
    <t>NPO法人数（人口10万人あたり）</t>
    <rPh sb="3" eb="6">
      <t>ホウジンスウ</t>
    </rPh>
    <rPh sb="7" eb="9">
      <t>ジンコウ</t>
    </rPh>
    <rPh sb="11" eb="13">
      <t>マンニン</t>
    </rPh>
    <phoneticPr fontId="2"/>
  </si>
  <si>
    <t>（法人）</t>
    <rPh sb="1" eb="3">
      <t>ホウジン</t>
    </rPh>
    <phoneticPr fontId="2"/>
  </si>
  <si>
    <t>NPO法人数</t>
    <rPh sb="3" eb="6">
      <t>ホウジンスウ</t>
    </rPh>
    <phoneticPr fontId="2"/>
  </si>
  <si>
    <t>資料出所：内閣府「NPOホームページ」</t>
    <rPh sb="0" eb="2">
      <t>シリョウ</t>
    </rPh>
    <rPh sb="2" eb="4">
      <t>シュッショ</t>
    </rPh>
    <phoneticPr fontId="9"/>
  </si>
  <si>
    <t>○</t>
  </si>
  <si>
    <t>○　</t>
    <phoneticPr fontId="9"/>
  </si>
  <si>
    <t>NPO法人：特定非営利活動促進法に基づき、特定非営利活動を行うことを目的とし、同法の定めにより設立された法人。</t>
    <rPh sb="3" eb="5">
      <t>ホウジン</t>
    </rPh>
    <rPh sb="6" eb="8">
      <t>トクテイ</t>
    </rPh>
    <rPh sb="8" eb="11">
      <t>ヒエイリ</t>
    </rPh>
    <rPh sb="11" eb="13">
      <t>カツドウ</t>
    </rPh>
    <rPh sb="13" eb="16">
      <t>ソクシンホウ</t>
    </rPh>
    <rPh sb="17" eb="18">
      <t>モト</t>
    </rPh>
    <rPh sb="21" eb="23">
      <t>トクテイ</t>
    </rPh>
    <phoneticPr fontId="2"/>
  </si>
  <si>
    <t>全国</t>
    <rPh sb="0" eb="2">
      <t>ゼンコク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</si>
  <si>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</si>
  <si>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</si>
  <si>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</si>
  <si>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</si>
  <si>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</si>
  <si>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</si>
  <si>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</si>
  <si>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</si>
  <si>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</si>
  <si>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</si>
  <si>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</si>
  <si>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</si>
  <si>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</si>
  <si>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</si>
  <si>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</si>
  <si>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</si>
  <si>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</si>
  <si>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</si>
  <si>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</si>
  <si>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</si>
  <si>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</si>
  <si>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</si>
  <si>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</si>
  <si>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</si>
  <si>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</si>
  <si>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</si>
  <si>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</si>
  <si>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</si>
  <si>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</si>
  <si>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</si>
  <si>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</si>
  <si>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</si>
  <si>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</si>
  <si>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</si>
  <si>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</si>
  <si>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</si>
  <si>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</si>
  <si>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</si>
  <si>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</si>
  <si>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</si>
  <si>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</si>
  <si>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</si>
  <si>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</si>
  <si>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</si>
  <si>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</si>
  <si>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</si>
  <si>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</si>
  <si>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NPO法人数（人口10万人あたり）</t>
  </si>
  <si>
    <t>法人数</t>
    <rPh sb="0" eb="2">
      <t>ホウジン</t>
    </rPh>
    <rPh sb="2" eb="3">
      <t>カズ</t>
    </rPh>
    <phoneticPr fontId="2"/>
  </si>
  <si>
    <t>10万人あたり
法人数</t>
    <rPh sb="2" eb="4">
      <t>マンニン</t>
    </rPh>
    <rPh sb="8" eb="11">
      <t>ホウジンスウ</t>
    </rPh>
    <phoneticPr fontId="2"/>
  </si>
  <si>
    <t>平21</t>
    <rPh sb="0" eb="1">
      <t>ヘイ</t>
    </rPh>
    <phoneticPr fontId="2"/>
  </si>
  <si>
    <t>－</t>
    <phoneticPr fontId="2"/>
  </si>
  <si>
    <t>平22</t>
    <rPh sb="0" eb="1">
      <t>ヘイ</t>
    </rPh>
    <phoneticPr fontId="2"/>
  </si>
  <si>
    <t>平23</t>
    <rPh sb="0" eb="1">
      <t>ヘイ</t>
    </rPh>
    <phoneticPr fontId="2"/>
  </si>
  <si>
    <t>全　　国</t>
    <phoneticPr fontId="2"/>
  </si>
  <si>
    <t>R1.10.1総人口
（千人）</t>
    <rPh sb="7" eb="10">
      <t>ソウジンコウ</t>
    </rPh>
    <rPh sb="12" eb="14">
      <t>センニン</t>
    </rPh>
    <phoneticPr fontId="2"/>
  </si>
  <si>
    <t>－令和元年－　</t>
    <rPh sb="1" eb="3">
      <t>レイワ</t>
    </rPh>
    <rPh sb="3" eb="4">
      <t>ガン</t>
    </rPh>
    <phoneticPr fontId="2"/>
  </si>
  <si>
    <t>平24</t>
    <rPh sb="0" eb="1">
      <t>ヘイ</t>
    </rPh>
    <phoneticPr fontId="2"/>
  </si>
  <si>
    <t>調査期日：令和元年12月31日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1" eb="12">
      <t>ガツ</t>
    </rPh>
    <rPh sb="14" eb="15">
      <t>ニチ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</si>
  <si>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</si>
  <si>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　大分県の令和元年のNPO法人数（人口10万人あたり）は41.5で、前年から0.8減少し、全国17位となっている。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3" eb="16">
      <t>ホウジンスウ</t>
    </rPh>
    <rPh sb="17" eb="19">
      <t>ジンコウ</t>
    </rPh>
    <rPh sb="21" eb="23">
      <t>マンニン</t>
    </rPh>
    <rPh sb="34" eb="36">
      <t>ゼンネン</t>
    </rPh>
    <rPh sb="41" eb="43">
      <t>ゲンショウ</t>
    </rPh>
    <rPh sb="45" eb="47">
      <t>ゼンコク</t>
    </rPh>
    <rPh sb="49" eb="50">
      <t>イ</t>
    </rPh>
    <phoneticPr fontId="9"/>
  </si>
  <si>
    <t>令01年</t>
    <rPh sb="0" eb="1">
      <t>レイ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</si>
</sst>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_);[Red]\(#,##0\)"/>
    <numFmt numFmtId="183" formatCode="#,##0.0_ "/>
    <numFmt numFmtId="184" formatCode="0.0_ "/>
    <numFmt numFmtId="185" formatCode="#,##0_ ;[Red]\-#,##0\ "/>
    <numFmt numFmtId="186" formatCode="#,##0.0;&quot;▲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17" fillId="0" borderId="10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7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6" fontId="6" fillId="0" borderId="0" xfId="0" applyNumberFormat="1" applyFont="1">
      <alignment vertical="center"/>
    </xf>
    <xf numFmtId="186" fontId="18" fillId="0" borderId="0" xfId="5" applyNumberFormat="1" applyFont="1" applyFill="1" applyBorder="1" applyAlignment="1">
      <alignment horizontal="right" vertical="center" wrapText="1"/>
    </xf>
    <xf numFmtId="186" fontId="6" fillId="0" borderId="0" xfId="5" applyNumberFormat="1" applyFont="1" applyFill="1" applyBorder="1" applyAlignment="1">
      <alignment vertical="center" wrapText="1"/>
    </xf>
    <xf numFmtId="186" fontId="18" fillId="0" borderId="0" xfId="3" applyNumberFormat="1" applyFont="1" applyFill="1" applyBorder="1" applyAlignment="1">
      <alignment vertical="center" wrapText="1"/>
    </xf>
    <xf numFmtId="186" fontId="6" fillId="0" borderId="0" xfId="0" applyNumberFormat="1" applyFont="1" applyBorder="1">
      <alignment vertical="center"/>
    </xf>
    <xf numFmtId="186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19" fillId="0" borderId="9" xfId="1" applyNumberFormat="1" applyFont="1" applyBorder="1">
      <alignment vertical="center"/>
    </xf>
    <xf numFmtId="183" fontId="19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183" fontId="19" fillId="0" borderId="19" xfId="1" applyNumberFormat="1" applyFont="1" applyBorder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0" fontId="18" fillId="0" borderId="20" xfId="4" applyFont="1" applyFill="1" applyBorder="1" applyAlignment="1">
      <alignment horizontal="center" vertical="center"/>
    </xf>
    <xf numFmtId="0" fontId="18" fillId="0" borderId="18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horizontal="center" vertical="center" wrapText="1"/>
    </xf>
    <xf numFmtId="3" fontId="8" fillId="0" borderId="19" xfId="3" applyNumberFormat="1" applyFont="1" applyFill="1" applyBorder="1" applyAlignment="1">
      <alignment horizontal="right" vertical="center"/>
    </xf>
    <xf numFmtId="176" fontId="14" fillId="0" borderId="19" xfId="5" applyNumberFormat="1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3" xfId="5" applyFont="1" applyFill="1" applyBorder="1" applyAlignment="1">
      <alignment vertical="center"/>
    </xf>
    <xf numFmtId="0" fontId="8" fillId="0" borderId="13" xfId="3" applyNumberFormat="1" applyFont="1" applyFill="1" applyBorder="1" applyAlignment="1">
      <alignment vertical="center"/>
    </xf>
    <xf numFmtId="185" fontId="8" fillId="0" borderId="13" xfId="5" applyNumberFormat="1" applyFont="1" applyFill="1" applyBorder="1" applyAlignment="1">
      <alignment vertical="center"/>
    </xf>
    <xf numFmtId="0" fontId="8" fillId="0" borderId="14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13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horizontal="center" vertical="center" wrapText="1"/>
    </xf>
    <xf numFmtId="0" fontId="8" fillId="0" borderId="18" xfId="4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13" fillId="0" borderId="0" xfId="0" applyFont="1" applyAlignment="1">
      <alignment vertical="center" wrapText="1"/>
    </xf>
    <xf numFmtId="184" fontId="6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8" fillId="4" borderId="18" xfId="4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84" fontId="22" fillId="0" borderId="0" xfId="0" applyNumberFormat="1" applyFont="1">
      <alignment vertical="center"/>
    </xf>
    <xf numFmtId="177" fontId="21" fillId="0" borderId="0" xfId="0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indent="1"/>
    </xf>
    <xf numFmtId="38" fontId="21" fillId="0" borderId="0" xfId="1" applyFont="1" applyFill="1" applyBorder="1" applyAlignment="1">
      <alignment horizontal="right" indent="1"/>
    </xf>
    <xf numFmtId="177" fontId="6" fillId="0" borderId="18" xfId="6" applyNumberFormat="1" applyFont="1" applyFill="1" applyBorder="1" applyAlignment="1">
      <alignment horizontal="distributed" vertical="center"/>
    </xf>
    <xf numFmtId="180" fontId="6" fillId="0" borderId="18" xfId="6" applyNumberFormat="1" applyFont="1" applyFill="1" applyBorder="1" applyAlignment="1">
      <alignment horizontal="right" vertical="center" indent="1"/>
    </xf>
    <xf numFmtId="182" fontId="6" fillId="0" borderId="0" xfId="2" applyNumberFormat="1" applyFont="1" applyFill="1" applyBorder="1" applyAlignment="1">
      <alignment horizontal="right" vertical="center" indent="1"/>
    </xf>
    <xf numFmtId="177" fontId="6" fillId="4" borderId="18" xfId="6" applyNumberFormat="1" applyFont="1" applyFill="1" applyBorder="1" applyAlignment="1">
      <alignment horizontal="distributed" vertical="center"/>
    </xf>
    <xf numFmtId="180" fontId="6" fillId="4" borderId="18" xfId="6" applyNumberFormat="1" applyFont="1" applyFill="1" applyBorder="1" applyAlignment="1">
      <alignment horizontal="right" vertical="center" indent="1"/>
    </xf>
    <xf numFmtId="0" fontId="3" fillId="0" borderId="23" xfId="4" applyFont="1" applyFill="1" applyBorder="1" applyAlignment="1">
      <alignment horizontal="center" vertical="center" wrapText="1"/>
    </xf>
    <xf numFmtId="0" fontId="18" fillId="0" borderId="21" xfId="4" applyFont="1" applyFill="1" applyBorder="1" applyAlignment="1">
      <alignment vertical="center"/>
    </xf>
    <xf numFmtId="177" fontId="6" fillId="0" borderId="25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177" fontId="6" fillId="4" borderId="23" xfId="6" applyNumberFormat="1" applyFont="1" applyFill="1" applyBorder="1" applyAlignment="1">
      <alignment horizontal="distributed" vertical="center"/>
    </xf>
    <xf numFmtId="180" fontId="6" fillId="0" borderId="15" xfId="6" applyNumberFormat="1" applyFont="1" applyFill="1" applyBorder="1" applyAlignment="1">
      <alignment horizontal="right" vertical="center" indent="1"/>
    </xf>
    <xf numFmtId="182" fontId="22" fillId="0" borderId="0" xfId="2" applyNumberFormat="1" applyFont="1" applyFill="1" applyBorder="1" applyAlignment="1">
      <alignment horizontal="right" vertical="center" indent="1"/>
    </xf>
    <xf numFmtId="38" fontId="19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7" fillId="0" borderId="19" xfId="4" applyFont="1" applyFill="1" applyBorder="1" applyAlignment="1">
      <alignment horizontal="center" vertical="center" textRotation="255" wrapText="1"/>
    </xf>
    <xf numFmtId="0" fontId="7" fillId="0" borderId="9" xfId="4" applyFont="1" applyFill="1" applyBorder="1" applyAlignment="1">
      <alignment horizontal="center" vertical="center" textRotation="255" wrapText="1"/>
    </xf>
    <xf numFmtId="0" fontId="7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72E-478B-B993-EE5B3D1770B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2E-478B-B993-EE5B3D1770B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2E-478B-B993-EE5B3D1770B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2E-478B-B993-EE5B3D1770B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72E-478B-B993-EE5B3D1770B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72E-478B-B993-EE5B3D1770B2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272E-478B-B993-EE5B3D1770B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72E-478B-B993-EE5B3D1770B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72E-478B-B993-EE5B3D1770B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72E-478B-B993-EE5B3D1770B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72E-478B-B993-EE5B3D1770B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72E-478B-B993-EE5B3D1770B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72E-478B-B993-EE5B3D1770B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72E-478B-B993-EE5B3D1770B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72E-478B-B993-EE5B3D1770B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72E-478B-B993-EE5B3D1770B2}"/>
              </c:ext>
            </c:extLst>
          </c:dPt>
          <c:cat>
            <c:strRef>
              <c:f>'60.NPO法人数（人口10万人あたり）'!$D$5:$D$52</c:f>
              <c:strCache>
                <c:ptCount val="48"/>
                <c:pt idx="0">
                  <c:v>東 京 都</c:v>
                </c:pt>
                <c:pt idx="1">
                  <c:v>山 梨 県</c:v>
                </c:pt>
                <c:pt idx="2">
                  <c:v>鹿児島県</c:v>
                </c:pt>
                <c:pt idx="3">
                  <c:v>京 都 府</c:v>
                </c:pt>
                <c:pt idx="4">
                  <c:v>鳥 取 県</c:v>
                </c:pt>
                <c:pt idx="5">
                  <c:v>福 島 県</c:v>
                </c:pt>
                <c:pt idx="6">
                  <c:v>徳 島 県</c:v>
                </c:pt>
                <c:pt idx="7">
                  <c:v>長 野 県</c:v>
                </c:pt>
                <c:pt idx="8">
                  <c:v>高 知 県</c:v>
                </c:pt>
                <c:pt idx="9">
                  <c:v>佐 賀 県</c:v>
                </c:pt>
                <c:pt idx="10">
                  <c:v>熊 本 県</c:v>
                </c:pt>
                <c:pt idx="11">
                  <c:v>群 馬 県</c:v>
                </c:pt>
                <c:pt idx="12">
                  <c:v>島 根 県</c:v>
                </c:pt>
                <c:pt idx="13">
                  <c:v>和歌山県</c:v>
                </c:pt>
                <c:pt idx="14">
                  <c:v>滋 賀 県</c:v>
                </c:pt>
                <c:pt idx="15">
                  <c:v>三 重 県</c:v>
                </c:pt>
                <c:pt idx="16">
                  <c:v>大 分 県</c:v>
                </c:pt>
                <c:pt idx="17">
                  <c:v>北 海 道</c:v>
                </c:pt>
                <c:pt idx="18">
                  <c:v>宮 崎 県</c:v>
                </c:pt>
                <c:pt idx="19">
                  <c:v>山 形 県</c:v>
                </c:pt>
                <c:pt idx="20">
                  <c:v>兵 庫 県</c:v>
                </c:pt>
                <c:pt idx="21">
                  <c:v>岡 山 県</c:v>
                </c:pt>
                <c:pt idx="22">
                  <c:v>岩 手 県</c:v>
                </c:pt>
                <c:pt idx="23">
                  <c:v>香 川 県</c:v>
                </c:pt>
                <c:pt idx="24">
                  <c:v>神奈川県</c:v>
                </c:pt>
                <c:pt idx="25">
                  <c:v>大 阪 府</c:v>
                </c:pt>
                <c:pt idx="26">
                  <c:v>奈 良 県</c:v>
                </c:pt>
                <c:pt idx="27">
                  <c:v>岐 阜 県</c:v>
                </c:pt>
                <c:pt idx="28">
                  <c:v>長 崎 県</c:v>
                </c:pt>
                <c:pt idx="29">
                  <c:v>秋 田 県</c:v>
                </c:pt>
                <c:pt idx="30">
                  <c:v>富 山 県</c:v>
                </c:pt>
                <c:pt idx="31">
                  <c:v>愛 媛 県</c:v>
                </c:pt>
                <c:pt idx="32">
                  <c:v>宮 城 県</c:v>
                </c:pt>
                <c:pt idx="33">
                  <c:v>沖 縄 県</c:v>
                </c:pt>
                <c:pt idx="34">
                  <c:v>静 岡 県</c:v>
                </c:pt>
                <c:pt idx="35">
                  <c:v>福 岡 県</c:v>
                </c:pt>
                <c:pt idx="36">
                  <c:v>青 森 県</c:v>
                </c:pt>
                <c:pt idx="37">
                  <c:v>栃 木 県</c:v>
                </c:pt>
                <c:pt idx="38">
                  <c:v>福 井 県</c:v>
                </c:pt>
                <c:pt idx="39">
                  <c:v>新 潟 県</c:v>
                </c:pt>
                <c:pt idx="40">
                  <c:v>千 葉 県</c:v>
                </c:pt>
                <c:pt idx="41">
                  <c:v>山 口 県</c:v>
                </c:pt>
                <c:pt idx="42">
                  <c:v>石 川 県</c:v>
                </c:pt>
                <c:pt idx="43">
                  <c:v>茨 城 県</c:v>
                </c:pt>
                <c:pt idx="44">
                  <c:v>広 島 県</c:v>
                </c:pt>
                <c:pt idx="45">
                  <c:v>埼 玉 県</c:v>
                </c:pt>
                <c:pt idx="46">
                  <c:v>愛 知 県</c:v>
                </c:pt>
                <c:pt idx="47">
                  <c:v>全国</c:v>
                </c:pt>
              </c:strCache>
            </c:strRef>
          </c:cat>
          <c:val>
            <c:numRef>
              <c:f>'60.NPO法人数（人口10万人あたり）'!$E$5:$E$52</c:f>
              <c:numCache>
                <c:formatCode>0.0_);[Red]\(0.0\)</c:formatCode>
                <c:ptCount val="48"/>
                <c:pt idx="0">
                  <c:v>66.812728970619929</c:v>
                </c:pt>
                <c:pt idx="1">
                  <c:v>58.323057953144271</c:v>
                </c:pt>
                <c:pt idx="2">
                  <c:v>55.617977528089888</c:v>
                </c:pt>
                <c:pt idx="3">
                  <c:v>53.155245838172668</c:v>
                </c:pt>
                <c:pt idx="4">
                  <c:v>51.618705035971225</c:v>
                </c:pt>
                <c:pt idx="5">
                  <c:v>49.837486457204761</c:v>
                </c:pt>
                <c:pt idx="6">
                  <c:v>49.587912087912088</c:v>
                </c:pt>
                <c:pt idx="7">
                  <c:v>48.901903367496338</c:v>
                </c:pt>
                <c:pt idx="8">
                  <c:v>48.567335243553011</c:v>
                </c:pt>
                <c:pt idx="9">
                  <c:v>46.257668711656443</c:v>
                </c:pt>
                <c:pt idx="10">
                  <c:v>43.592677345537759</c:v>
                </c:pt>
                <c:pt idx="11">
                  <c:v>43.151390319258496</c:v>
                </c:pt>
                <c:pt idx="12">
                  <c:v>43.026706231454007</c:v>
                </c:pt>
                <c:pt idx="13">
                  <c:v>42.270270270270274</c:v>
                </c:pt>
                <c:pt idx="14">
                  <c:v>42.149929278642148</c:v>
                </c:pt>
                <c:pt idx="15">
                  <c:v>41.830432341381247</c:v>
                </c:pt>
                <c:pt idx="16">
                  <c:v>41.497797356828194</c:v>
                </c:pt>
                <c:pt idx="17">
                  <c:v>41.238095238095241</c:v>
                </c:pt>
                <c:pt idx="18">
                  <c:v>41.099720410065238</c:v>
                </c:pt>
                <c:pt idx="19">
                  <c:v>40.723562152133582</c:v>
                </c:pt>
                <c:pt idx="20">
                  <c:v>40.687888766922796</c:v>
                </c:pt>
                <c:pt idx="21">
                  <c:v>40.582010582010582</c:v>
                </c:pt>
                <c:pt idx="22">
                  <c:v>40.342298288508559</c:v>
                </c:pt>
                <c:pt idx="23">
                  <c:v>39.9581589958159</c:v>
                </c:pt>
                <c:pt idx="24">
                  <c:v>39.519460752337466</c:v>
                </c:pt>
                <c:pt idx="25">
                  <c:v>39.505051651719832</c:v>
                </c:pt>
                <c:pt idx="26">
                  <c:v>39.473684210526315</c:v>
                </c:pt>
                <c:pt idx="27">
                  <c:v>38.248616004026175</c:v>
                </c:pt>
                <c:pt idx="28">
                  <c:v>37.905048982667672</c:v>
                </c:pt>
                <c:pt idx="29">
                  <c:v>36.853002070393373</c:v>
                </c:pt>
                <c:pt idx="30">
                  <c:v>36.30268199233717</c:v>
                </c:pt>
                <c:pt idx="31">
                  <c:v>35.474234503360719</c:v>
                </c:pt>
                <c:pt idx="32">
                  <c:v>35.47267996530789</c:v>
                </c:pt>
                <c:pt idx="33">
                  <c:v>35.443909153475573</c:v>
                </c:pt>
                <c:pt idx="34">
                  <c:v>34.714599341383092</c:v>
                </c:pt>
                <c:pt idx="35">
                  <c:v>33.973354231974923</c:v>
                </c:pt>
                <c:pt idx="36">
                  <c:v>33.547351524879616</c:v>
                </c:pt>
                <c:pt idx="37">
                  <c:v>33.143743536711476</c:v>
                </c:pt>
                <c:pt idx="38">
                  <c:v>32.8125</c:v>
                </c:pt>
                <c:pt idx="39">
                  <c:v>32.253711201079625</c:v>
                </c:pt>
                <c:pt idx="40">
                  <c:v>31.714331362837516</c:v>
                </c:pt>
                <c:pt idx="41">
                  <c:v>31.59057437407953</c:v>
                </c:pt>
                <c:pt idx="42">
                  <c:v>31.195079086115996</c:v>
                </c:pt>
                <c:pt idx="43">
                  <c:v>29.440559440559444</c:v>
                </c:pt>
                <c:pt idx="44">
                  <c:v>29.350927246790302</c:v>
                </c:pt>
                <c:pt idx="45">
                  <c:v>29.30612244897959</c:v>
                </c:pt>
                <c:pt idx="46">
                  <c:v>26.708156779661014</c:v>
                </c:pt>
                <c:pt idx="47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72E-478B-B993-EE5B3D17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003184"/>
        <c:axId val="1"/>
      </c:barChart>
      <c:catAx>
        <c:axId val="588003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003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'60.NPO法人数（人口10万人あたり）'!$T$84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B3-44B1-B964-B5FC2252240C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B3-44B1-B964-B5FC2252240C}"/>
                </c:ext>
              </c:extLst>
            </c:dLbl>
            <c:dLbl>
              <c:idx val="2"/>
              <c:layout>
                <c:manualLayout>
                  <c:x val="-7.6318742985409652E-2"/>
                  <c:y val="-4.9706845001277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B3-44B1-B964-B5FC2252240C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B3-44B1-B964-B5FC2252240C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B3-44B1-B964-B5FC2252240C}"/>
                </c:ext>
              </c:extLst>
            </c:dLbl>
            <c:dLbl>
              <c:idx val="5"/>
              <c:layout>
                <c:manualLayout>
                  <c:x val="-5.8361391694725026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B3-44B1-B964-B5FC2252240C}"/>
                </c:ext>
              </c:extLst>
            </c:dLbl>
            <c:dLbl>
              <c:idx val="6"/>
              <c:layout>
                <c:manualLayout>
                  <c:x val="-6.7340067340067339E-2"/>
                  <c:y val="-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B3-44B1-B964-B5FC2252240C}"/>
                </c:ext>
              </c:extLst>
            </c:dLbl>
            <c:dLbl>
              <c:idx val="7"/>
              <c:layout>
                <c:manualLayout>
                  <c:x val="-5.8361391694725026E-2"/>
                  <c:y val="-4.21042813839614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B3-44B1-B964-B5FC2252240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3-44B1-B964-B5FC2252240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B3-44B1-B964-B5FC225224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B3-44B1-B964-B5FC2252240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3-44B1-B964-B5FC225224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B3-44B1-B964-B5FC2252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'60.NPO法人数（人口10万人あたり）'!$S$89:$S$96</c:f>
              <c:strCache>
                <c:ptCount val="8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令01年</c:v>
                </c:pt>
              </c:strCache>
            </c:strRef>
          </c:cat>
          <c:val>
            <c:numRef>
              <c:f>'60.NPO法人数（人口10万人あたり）'!$T$89:$T$96</c:f>
              <c:numCache>
                <c:formatCode>#,##0.0_ </c:formatCode>
                <c:ptCount val="8"/>
                <c:pt idx="0">
                  <c:v>42.5</c:v>
                </c:pt>
                <c:pt idx="1">
                  <c:v>42.869269949066215</c:v>
                </c:pt>
                <c:pt idx="2">
                  <c:v>43.6</c:v>
                </c:pt>
                <c:pt idx="3">
                  <c:v>43.5</c:v>
                </c:pt>
                <c:pt idx="4">
                  <c:v>43.7</c:v>
                </c:pt>
                <c:pt idx="5">
                  <c:v>43.9</c:v>
                </c:pt>
                <c:pt idx="6">
                  <c:v>42.3</c:v>
                </c:pt>
                <c:pt idx="7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DB3-44B1-B964-B5FC2252240C}"/>
            </c:ext>
          </c:extLst>
        </c:ser>
        <c:ser>
          <c:idx val="1"/>
          <c:order val="1"/>
          <c:tx>
            <c:strRef>
              <c:f>'60.NPO法人数（人口10万人あたり）'!$U$84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B3-44B1-B964-B5FC2252240C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B3-44B1-B964-B5FC2252240C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B3-44B1-B964-B5FC2252240C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B3-44B1-B964-B5FC2252240C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DB3-44B1-B964-B5FC2252240C}"/>
                </c:ext>
              </c:extLst>
            </c:dLbl>
            <c:dLbl>
              <c:idx val="5"/>
              <c:layout>
                <c:manualLayout>
                  <c:x val="-5.387205387205387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DB3-44B1-B964-B5FC2252240C}"/>
                </c:ext>
              </c:extLst>
            </c:dLbl>
            <c:dLbl>
              <c:idx val="6"/>
              <c:layout>
                <c:manualLayout>
                  <c:x val="-7.1829405162738502E-2"/>
                  <c:y val="3.75484727279249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DB3-44B1-B964-B5FC2252240C}"/>
                </c:ext>
              </c:extLst>
            </c:dLbl>
            <c:dLbl>
              <c:idx val="7"/>
              <c:layout>
                <c:manualLayout>
                  <c:x val="-6.2850729517396189E-2"/>
                  <c:y val="4.7091995049593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DB3-44B1-B964-B5FC2252240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B3-44B1-B964-B5FC2252240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B3-44B1-B964-B5FC2252240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B3-44B1-B964-B5FC2252240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B3-44B1-B964-B5FC2252240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B3-44B1-B964-B5FC2252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'60.NPO法人数（人口10万人あたり）'!$S$89:$S$96</c:f>
              <c:strCache>
                <c:ptCount val="8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令01年</c:v>
                </c:pt>
              </c:strCache>
            </c:strRef>
          </c:cat>
          <c:val>
            <c:numRef>
              <c:f>'60.NPO法人数（人口10万人あたり）'!$U$89:$U$96</c:f>
              <c:numCache>
                <c:formatCode>#,##0.0_ </c:formatCode>
                <c:ptCount val="8"/>
                <c:pt idx="0">
                  <c:v>36.799999999999997</c:v>
                </c:pt>
                <c:pt idx="1">
                  <c:v>38.183632107338688</c:v>
                </c:pt>
                <c:pt idx="2">
                  <c:v>39.200000000000003</c:v>
                </c:pt>
                <c:pt idx="3">
                  <c:v>39.799999999999997</c:v>
                </c:pt>
                <c:pt idx="4">
                  <c:v>40.5</c:v>
                </c:pt>
                <c:pt idx="5">
                  <c:v>40.9</c:v>
                </c:pt>
                <c:pt idx="6">
                  <c:v>40.9</c:v>
                </c:pt>
                <c:pt idx="7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DB3-44B1-B964-B5FC2252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02528"/>
        <c:axId val="1"/>
      </c:lineChart>
      <c:catAx>
        <c:axId val="58800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（法人）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8002528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7494450565692943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（法人）</a:t>
          </a:r>
        </a:p>
      </cdr:txBody>
    </cdr:sp>
  </cdr:relSizeAnchor>
  <cdr:relSizeAnchor xmlns:cdr="http://schemas.openxmlformats.org/drawingml/2006/chartDrawing">
    <cdr:from>
      <cdr:x>0.51094</cdr:x>
      <cdr:y>0.07487</cdr:y>
    </cdr:from>
    <cdr:to>
      <cdr:x>0.51603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168009" y="3739852"/>
          <a:ext cx="6442770" cy="2033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125" customWidth="1"/>
    <col min="16" max="16" width="8.125" customWidth="1"/>
    <col min="18" max="18" width="10.5" bestFit="1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J1" s="82"/>
      <c r="L1" s="137" t="s">
        <v>125</v>
      </c>
      <c r="M1" s="13"/>
      <c r="N1" s="13"/>
      <c r="O1" s="13"/>
      <c r="P1" s="106"/>
      <c r="Q1" s="106"/>
      <c r="R1" s="66"/>
      <c r="S1" s="66"/>
      <c r="T1" s="66"/>
      <c r="U1" s="66"/>
      <c r="V1" s="66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9" t="s">
        <v>116</v>
      </c>
      <c r="P2" s="106"/>
      <c r="Q2" s="106"/>
      <c r="R2" s="140"/>
      <c r="S2" s="66"/>
      <c r="T2" s="106"/>
      <c r="U2" s="106"/>
      <c r="V2" s="66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6"/>
      <c r="Z3" s="66"/>
      <c r="AA3" s="66"/>
      <c r="AB3" s="66"/>
      <c r="AC3" s="89"/>
      <c r="AD3" s="66"/>
    </row>
    <row r="4" spans="2:30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38" t="s">
        <v>117</v>
      </c>
      <c r="R4" s="141" t="s">
        <v>124</v>
      </c>
      <c r="S4" s="141" t="s">
        <v>118</v>
      </c>
      <c r="T4" s="143" t="s">
        <v>0</v>
      </c>
      <c r="U4" s="35"/>
      <c r="V4" s="88"/>
    </row>
    <row r="5" spans="2:30" ht="10.5" customHeight="1" x14ac:dyDescent="0.15">
      <c r="B5" s="36"/>
      <c r="C5" s="152" t="str">
        <f>INDEX($O$5:$O$51, MATCH(F5, $T$5:$T$51, 0))</f>
        <v>13</v>
      </c>
      <c r="D5" s="159" t="str">
        <f>INDEX($P$5:$P$51, MATCH(F5, $T$5:$T$51, 0))</f>
        <v>東 京 都</v>
      </c>
      <c r="E5" s="153">
        <f>INDEX($S$5:$S$51, MATCH(F5, $T$5:$T$51, 0))</f>
        <v>66.812728970619929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71" t="s">
        <v>69</v>
      </c>
      <c r="P5" s="70" t="s">
        <v>53</v>
      </c>
      <c r="Q5" s="150">
        <v>2165</v>
      </c>
      <c r="R5" s="154">
        <v>5250</v>
      </c>
      <c r="S5" s="142">
        <f t="shared" ref="S5:S52" si="0">+Q5/(R5*1000)*100000</f>
        <v>41.238095238095241</v>
      </c>
      <c r="T5" s="145">
        <f t="shared" ref="T5:T51" si="1">RANK(S5,$S$5:$S$51)</f>
        <v>18</v>
      </c>
      <c r="U5" s="70"/>
      <c r="V5" s="108"/>
      <c r="W5" s="72"/>
      <c r="X5" s="73"/>
      <c r="AA5" s="71"/>
      <c r="AB5" s="70"/>
      <c r="AC5" s="86"/>
      <c r="AD5" s="85"/>
    </row>
    <row r="6" spans="2:30" ht="10.5" customHeight="1" x14ac:dyDescent="0.15">
      <c r="B6" s="40"/>
      <c r="C6" s="152" t="str">
        <f t="shared" ref="C6:C51" si="2">INDEX($O$5:$O$51, MATCH(F6, $T$5:$T$51, 0))</f>
        <v>19</v>
      </c>
      <c r="D6" s="160" t="str">
        <f t="shared" ref="D6:D51" si="3">INDEX($P$5:$P$51, MATCH(F6, $T$5:$T$51, 0))</f>
        <v>山 梨 県</v>
      </c>
      <c r="E6" s="153">
        <f t="shared" ref="E6:E51" si="4">INDEX($S$5:$S$51, MATCH(F6, $T$5:$T$51, 0))</f>
        <v>58.323057953144271</v>
      </c>
      <c r="F6" s="115">
        <v>2</v>
      </c>
      <c r="G6" s="29"/>
      <c r="H6" s="41"/>
      <c r="I6" s="29"/>
      <c r="J6" s="29"/>
      <c r="K6" s="29"/>
      <c r="L6" s="37"/>
      <c r="M6" s="38"/>
      <c r="N6" s="39"/>
      <c r="O6" s="71" t="s">
        <v>70</v>
      </c>
      <c r="P6" s="70" t="s">
        <v>44</v>
      </c>
      <c r="Q6" s="150">
        <v>418</v>
      </c>
      <c r="R6" s="154">
        <v>1246</v>
      </c>
      <c r="S6" s="142">
        <f t="shared" si="0"/>
        <v>33.547351524879616</v>
      </c>
      <c r="T6" s="145">
        <f t="shared" si="1"/>
        <v>37</v>
      </c>
      <c r="U6" s="70"/>
      <c r="V6" s="108"/>
      <c r="W6" s="72"/>
      <c r="X6" s="74"/>
      <c r="AA6" s="71"/>
      <c r="AB6" s="70"/>
      <c r="AC6" s="86"/>
      <c r="AD6" s="85"/>
    </row>
    <row r="7" spans="2:30" ht="10.5" customHeight="1" x14ac:dyDescent="0.15">
      <c r="B7" s="36"/>
      <c r="C7" s="152" t="str">
        <f t="shared" si="2"/>
        <v>46</v>
      </c>
      <c r="D7" s="160" t="str">
        <f t="shared" si="3"/>
        <v>鹿児島県</v>
      </c>
      <c r="E7" s="153">
        <f t="shared" si="4"/>
        <v>55.617977528089888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71" t="s">
        <v>71</v>
      </c>
      <c r="P7" s="70" t="s">
        <v>32</v>
      </c>
      <c r="Q7" s="150">
        <v>495</v>
      </c>
      <c r="R7" s="154">
        <v>1227</v>
      </c>
      <c r="S7" s="142">
        <f t="shared" si="0"/>
        <v>40.342298288508559</v>
      </c>
      <c r="T7" s="145">
        <f t="shared" si="1"/>
        <v>23</v>
      </c>
      <c r="U7" s="70"/>
      <c r="V7" s="108"/>
      <c r="W7" s="72"/>
      <c r="X7" s="76"/>
      <c r="AA7" s="71"/>
      <c r="AB7" s="70"/>
      <c r="AC7" s="86"/>
      <c r="AD7" s="85"/>
    </row>
    <row r="8" spans="2:30" ht="10.5" customHeight="1" x14ac:dyDescent="0.15">
      <c r="B8" s="10"/>
      <c r="C8" s="152" t="str">
        <f t="shared" si="2"/>
        <v>26</v>
      </c>
      <c r="D8" s="160" t="str">
        <f t="shared" si="3"/>
        <v>京 都 府</v>
      </c>
      <c r="E8" s="153">
        <f t="shared" si="4"/>
        <v>53.155245838172668</v>
      </c>
      <c r="F8" s="115">
        <v>4</v>
      </c>
      <c r="G8" s="29"/>
      <c r="H8" s="41"/>
      <c r="I8" s="29"/>
      <c r="J8" s="29"/>
      <c r="K8" s="29"/>
      <c r="L8" s="37"/>
      <c r="M8" s="38"/>
      <c r="N8" s="39"/>
      <c r="O8" s="71" t="s">
        <v>72</v>
      </c>
      <c r="P8" s="70" t="s">
        <v>38</v>
      </c>
      <c r="Q8" s="150">
        <v>818</v>
      </c>
      <c r="R8" s="154">
        <v>2306</v>
      </c>
      <c r="S8" s="142">
        <f t="shared" si="0"/>
        <v>35.47267996530789</v>
      </c>
      <c r="T8" s="145">
        <f t="shared" si="1"/>
        <v>33</v>
      </c>
      <c r="U8" s="70"/>
      <c r="V8" s="108"/>
      <c r="W8" s="72"/>
      <c r="X8" s="76"/>
      <c r="AA8" s="71"/>
      <c r="AB8" s="70"/>
      <c r="AC8" s="86"/>
      <c r="AD8" s="85"/>
    </row>
    <row r="9" spans="2:30" ht="10.5" customHeight="1" x14ac:dyDescent="0.15">
      <c r="B9" s="36"/>
      <c r="C9" s="152" t="str">
        <f t="shared" si="2"/>
        <v>31</v>
      </c>
      <c r="D9" s="160" t="str">
        <f t="shared" si="3"/>
        <v>鳥 取 県</v>
      </c>
      <c r="E9" s="153">
        <f t="shared" si="4"/>
        <v>51.618705035971225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71" t="s">
        <v>73</v>
      </c>
      <c r="P9" s="70" t="s">
        <v>34</v>
      </c>
      <c r="Q9" s="150">
        <v>356</v>
      </c>
      <c r="R9" s="154">
        <v>966</v>
      </c>
      <c r="S9" s="142">
        <f t="shared" si="0"/>
        <v>36.853002070393373</v>
      </c>
      <c r="T9" s="145">
        <f t="shared" si="1"/>
        <v>30</v>
      </c>
      <c r="U9" s="70"/>
      <c r="V9" s="108"/>
      <c r="W9" s="72"/>
      <c r="X9" s="75"/>
      <c r="AA9" s="71"/>
      <c r="AB9" s="70"/>
      <c r="AC9" s="86"/>
      <c r="AD9" s="85"/>
    </row>
    <row r="10" spans="2:30" ht="10.5" customHeight="1" x14ac:dyDescent="0.15">
      <c r="B10" s="11"/>
      <c r="C10" s="152" t="str">
        <f t="shared" si="2"/>
        <v>07</v>
      </c>
      <c r="D10" s="160" t="str">
        <f t="shared" si="3"/>
        <v>福 島 県</v>
      </c>
      <c r="E10" s="153">
        <f t="shared" si="4"/>
        <v>49.837486457204761</v>
      </c>
      <c r="F10" s="115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74</v>
      </c>
      <c r="P10" s="70" t="s">
        <v>17</v>
      </c>
      <c r="Q10" s="150">
        <v>439</v>
      </c>
      <c r="R10" s="154">
        <v>1078</v>
      </c>
      <c r="S10" s="142">
        <f t="shared" si="0"/>
        <v>40.723562152133582</v>
      </c>
      <c r="T10" s="145">
        <f t="shared" si="1"/>
        <v>20</v>
      </c>
      <c r="U10" s="70"/>
      <c r="V10" s="108"/>
      <c r="W10" s="72"/>
      <c r="X10" s="73"/>
      <c r="AA10" s="71"/>
      <c r="AB10" s="70"/>
      <c r="AC10" s="86"/>
      <c r="AD10" s="85"/>
    </row>
    <row r="11" spans="2:30" ht="10.5" customHeight="1" x14ac:dyDescent="0.15">
      <c r="B11" s="10"/>
      <c r="C11" s="152" t="str">
        <f t="shared" si="2"/>
        <v>36</v>
      </c>
      <c r="D11" s="160" t="str">
        <f t="shared" si="3"/>
        <v>徳 島 県</v>
      </c>
      <c r="E11" s="153">
        <f t="shared" si="4"/>
        <v>49.587912087912088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75</v>
      </c>
      <c r="P11" s="70" t="s">
        <v>24</v>
      </c>
      <c r="Q11" s="150">
        <v>920</v>
      </c>
      <c r="R11" s="154">
        <v>1846</v>
      </c>
      <c r="S11" s="142">
        <f t="shared" si="0"/>
        <v>49.837486457204761</v>
      </c>
      <c r="T11" s="145">
        <f t="shared" si="1"/>
        <v>6</v>
      </c>
      <c r="U11" s="70"/>
      <c r="V11" s="108"/>
      <c r="W11" s="72"/>
      <c r="X11" s="77"/>
      <c r="AA11" s="71"/>
      <c r="AB11" s="70"/>
      <c r="AC11" s="86"/>
      <c r="AD11" s="85"/>
    </row>
    <row r="12" spans="2:30" ht="10.5" customHeight="1" x14ac:dyDescent="0.15">
      <c r="B12" s="10"/>
      <c r="C12" s="152" t="str">
        <f t="shared" si="2"/>
        <v>20</v>
      </c>
      <c r="D12" s="160" t="str">
        <f t="shared" si="3"/>
        <v>長 野 県</v>
      </c>
      <c r="E12" s="153">
        <f t="shared" si="4"/>
        <v>48.901903367496338</v>
      </c>
      <c r="F12" s="115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76</v>
      </c>
      <c r="P12" s="70" t="s">
        <v>20</v>
      </c>
      <c r="Q12" s="150">
        <v>842</v>
      </c>
      <c r="R12" s="154">
        <v>2860</v>
      </c>
      <c r="S12" s="142">
        <f t="shared" si="0"/>
        <v>29.440559440559444</v>
      </c>
      <c r="T12" s="145">
        <f t="shared" si="1"/>
        <v>44</v>
      </c>
      <c r="U12" s="70"/>
      <c r="V12" s="108"/>
      <c r="W12" s="72"/>
      <c r="X12" s="73"/>
      <c r="AA12" s="71"/>
      <c r="AB12" s="70"/>
      <c r="AC12" s="86"/>
      <c r="AD12" s="85"/>
    </row>
    <row r="13" spans="2:30" ht="10.5" customHeight="1" x14ac:dyDescent="0.15">
      <c r="B13" s="10"/>
      <c r="C13" s="152" t="str">
        <f t="shared" si="2"/>
        <v>39</v>
      </c>
      <c r="D13" s="160" t="str">
        <f t="shared" si="3"/>
        <v>高 知 県</v>
      </c>
      <c r="E13" s="153">
        <f t="shared" si="4"/>
        <v>48.567335243553011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77</v>
      </c>
      <c r="P13" s="70" t="s">
        <v>19</v>
      </c>
      <c r="Q13" s="150">
        <v>641</v>
      </c>
      <c r="R13" s="154">
        <v>1934</v>
      </c>
      <c r="S13" s="142">
        <f t="shared" si="0"/>
        <v>33.143743536711476</v>
      </c>
      <c r="T13" s="145">
        <f t="shared" si="1"/>
        <v>38</v>
      </c>
      <c r="U13" s="70"/>
      <c r="V13" s="108"/>
      <c r="W13" s="72"/>
      <c r="X13" s="73"/>
      <c r="AA13" s="71"/>
      <c r="AB13" s="70"/>
      <c r="AC13" s="86"/>
      <c r="AD13" s="85"/>
    </row>
    <row r="14" spans="2:30" ht="10.5" customHeight="1" x14ac:dyDescent="0.15">
      <c r="B14" s="10"/>
      <c r="C14" s="152" t="str">
        <f t="shared" si="2"/>
        <v>41</v>
      </c>
      <c r="D14" s="160" t="str">
        <f t="shared" si="3"/>
        <v>佐 賀 県</v>
      </c>
      <c r="E14" s="153">
        <f t="shared" si="4"/>
        <v>46.257668711656443</v>
      </c>
      <c r="F14" s="115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78</v>
      </c>
      <c r="P14" s="70" t="s">
        <v>16</v>
      </c>
      <c r="Q14" s="150">
        <v>838</v>
      </c>
      <c r="R14" s="154">
        <v>1942</v>
      </c>
      <c r="S14" s="142">
        <f t="shared" si="0"/>
        <v>43.151390319258496</v>
      </c>
      <c r="T14" s="145">
        <f t="shared" si="1"/>
        <v>12</v>
      </c>
      <c r="U14" s="70"/>
      <c r="V14" s="108"/>
      <c r="W14" s="72"/>
      <c r="X14" s="73"/>
      <c r="AA14" s="71"/>
      <c r="AB14" s="70"/>
      <c r="AC14" s="86"/>
      <c r="AD14" s="85"/>
    </row>
    <row r="15" spans="2:30" ht="10.5" customHeight="1" x14ac:dyDescent="0.15">
      <c r="B15" s="10"/>
      <c r="C15" s="152" t="str">
        <f t="shared" si="2"/>
        <v>43</v>
      </c>
      <c r="D15" s="160" t="str">
        <f t="shared" si="3"/>
        <v>熊 本 県</v>
      </c>
      <c r="E15" s="153">
        <f t="shared" si="4"/>
        <v>43.592677345537759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79</v>
      </c>
      <c r="P15" s="70" t="s">
        <v>51</v>
      </c>
      <c r="Q15" s="150">
        <v>2154</v>
      </c>
      <c r="R15" s="154">
        <v>7350</v>
      </c>
      <c r="S15" s="142">
        <f t="shared" si="0"/>
        <v>29.30612244897959</v>
      </c>
      <c r="T15" s="145">
        <f t="shared" si="1"/>
        <v>46</v>
      </c>
      <c r="U15" s="70"/>
      <c r="V15" s="108"/>
      <c r="W15" s="72"/>
      <c r="X15" s="78"/>
      <c r="AA15" s="71"/>
      <c r="AB15" s="70"/>
      <c r="AC15" s="86"/>
      <c r="AD15" s="85"/>
    </row>
    <row r="16" spans="2:30" ht="10.5" customHeight="1" x14ac:dyDescent="0.15">
      <c r="B16" s="40"/>
      <c r="C16" s="152" t="str">
        <f t="shared" si="2"/>
        <v>10</v>
      </c>
      <c r="D16" s="160" t="str">
        <f t="shared" si="3"/>
        <v>群 馬 県</v>
      </c>
      <c r="E16" s="153">
        <f t="shared" si="4"/>
        <v>43.151390319258496</v>
      </c>
      <c r="F16" s="115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80</v>
      </c>
      <c r="P16" s="70" t="s">
        <v>52</v>
      </c>
      <c r="Q16" s="150">
        <v>1985</v>
      </c>
      <c r="R16" s="154">
        <v>6259</v>
      </c>
      <c r="S16" s="142">
        <f t="shared" si="0"/>
        <v>31.714331362837516</v>
      </c>
      <c r="T16" s="145">
        <f t="shared" si="1"/>
        <v>41</v>
      </c>
      <c r="U16" s="70"/>
      <c r="V16" s="108"/>
      <c r="W16" s="72"/>
      <c r="X16" s="73"/>
      <c r="AA16" s="71"/>
      <c r="AB16" s="70"/>
      <c r="AC16" s="86"/>
      <c r="AD16" s="85"/>
    </row>
    <row r="17" spans="2:30" ht="10.5" customHeight="1" x14ac:dyDescent="0.15">
      <c r="B17" s="10"/>
      <c r="C17" s="152" t="str">
        <f t="shared" si="2"/>
        <v>32</v>
      </c>
      <c r="D17" s="160" t="str">
        <f t="shared" si="3"/>
        <v>島 根 県</v>
      </c>
      <c r="E17" s="153">
        <f t="shared" si="4"/>
        <v>43.026706231454007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81</v>
      </c>
      <c r="P17" s="70" t="s">
        <v>57</v>
      </c>
      <c r="Q17" s="150">
        <v>9301</v>
      </c>
      <c r="R17" s="154">
        <v>13921</v>
      </c>
      <c r="S17" s="142">
        <f t="shared" si="0"/>
        <v>66.812728970619929</v>
      </c>
      <c r="T17" s="145">
        <f t="shared" si="1"/>
        <v>1</v>
      </c>
      <c r="U17" s="70"/>
      <c r="V17" s="108"/>
      <c r="W17" s="72"/>
      <c r="X17" s="73"/>
      <c r="AA17" s="71"/>
      <c r="AB17" s="70"/>
      <c r="AC17" s="86"/>
      <c r="AD17" s="85"/>
    </row>
    <row r="18" spans="2:30" ht="10.5" customHeight="1" x14ac:dyDescent="0.15">
      <c r="B18" s="11"/>
      <c r="C18" s="152" t="str">
        <f t="shared" si="2"/>
        <v>30</v>
      </c>
      <c r="D18" s="160" t="str">
        <f t="shared" si="3"/>
        <v>和歌山県</v>
      </c>
      <c r="E18" s="153">
        <f t="shared" si="4"/>
        <v>42.270270270270274</v>
      </c>
      <c r="F18" s="115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82</v>
      </c>
      <c r="P18" s="70" t="s">
        <v>8</v>
      </c>
      <c r="Q18" s="150">
        <v>3635</v>
      </c>
      <c r="R18" s="154">
        <v>9198</v>
      </c>
      <c r="S18" s="142">
        <f t="shared" si="0"/>
        <v>39.519460752337466</v>
      </c>
      <c r="T18" s="145">
        <f t="shared" si="1"/>
        <v>25</v>
      </c>
      <c r="U18" s="70"/>
      <c r="V18" s="108"/>
      <c r="W18" s="72"/>
      <c r="X18" s="76"/>
      <c r="AA18" s="71"/>
      <c r="AB18" s="70"/>
      <c r="AC18" s="86"/>
      <c r="AD18" s="85"/>
    </row>
    <row r="19" spans="2:30" ht="10.5" customHeight="1" x14ac:dyDescent="0.15">
      <c r="B19" s="10"/>
      <c r="C19" s="152" t="str">
        <f t="shared" si="2"/>
        <v>25</v>
      </c>
      <c r="D19" s="160" t="str">
        <f t="shared" si="3"/>
        <v>滋 賀 県</v>
      </c>
      <c r="E19" s="153">
        <f t="shared" si="4"/>
        <v>42.149929278642148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83</v>
      </c>
      <c r="P19" s="70" t="s">
        <v>22</v>
      </c>
      <c r="Q19" s="150">
        <v>717</v>
      </c>
      <c r="R19" s="154">
        <v>2223</v>
      </c>
      <c r="S19" s="142">
        <f t="shared" si="0"/>
        <v>32.253711201079625</v>
      </c>
      <c r="T19" s="145">
        <f t="shared" si="1"/>
        <v>40</v>
      </c>
      <c r="U19" s="70"/>
      <c r="V19" s="108"/>
      <c r="W19" s="72"/>
      <c r="X19" s="73"/>
      <c r="AA19" s="71"/>
      <c r="AB19" s="70"/>
      <c r="AC19" s="86"/>
      <c r="AD19" s="85"/>
    </row>
    <row r="20" spans="2:30" ht="10.5" customHeight="1" x14ac:dyDescent="0.15">
      <c r="B20" s="10"/>
      <c r="C20" s="152" t="str">
        <f t="shared" si="2"/>
        <v>24</v>
      </c>
      <c r="D20" s="160" t="str">
        <f t="shared" si="3"/>
        <v>三 重 県</v>
      </c>
      <c r="E20" s="153">
        <f t="shared" si="4"/>
        <v>41.830432341381247</v>
      </c>
      <c r="F20" s="115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84</v>
      </c>
      <c r="P20" s="70" t="s">
        <v>15</v>
      </c>
      <c r="Q20" s="150">
        <v>379</v>
      </c>
      <c r="R20" s="154">
        <v>1044</v>
      </c>
      <c r="S20" s="142">
        <f t="shared" si="0"/>
        <v>36.30268199233717</v>
      </c>
      <c r="T20" s="145">
        <f t="shared" si="1"/>
        <v>31</v>
      </c>
      <c r="U20" s="70"/>
      <c r="V20" s="108"/>
      <c r="W20" s="72"/>
      <c r="X20" s="73"/>
      <c r="AA20" s="71"/>
      <c r="AB20" s="70"/>
      <c r="AC20" s="86"/>
      <c r="AD20" s="85"/>
    </row>
    <row r="21" spans="2:30" ht="10.5" customHeight="1" x14ac:dyDescent="0.15">
      <c r="B21" s="10"/>
      <c r="C21" s="155" t="str">
        <f t="shared" si="2"/>
        <v>44</v>
      </c>
      <c r="D21" s="161" t="str">
        <f t="shared" si="3"/>
        <v>大 分 県</v>
      </c>
      <c r="E21" s="156">
        <f t="shared" si="4"/>
        <v>41.497797356828194</v>
      </c>
      <c r="F21" s="144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85</v>
      </c>
      <c r="P21" s="70" t="s">
        <v>26</v>
      </c>
      <c r="Q21" s="150">
        <v>355</v>
      </c>
      <c r="R21" s="154">
        <v>1138</v>
      </c>
      <c r="S21" s="142">
        <f t="shared" si="0"/>
        <v>31.195079086115996</v>
      </c>
      <c r="T21" s="145">
        <f t="shared" si="1"/>
        <v>43</v>
      </c>
      <c r="U21" s="70"/>
      <c r="V21" s="108"/>
      <c r="W21" s="72"/>
      <c r="X21" s="78"/>
      <c r="AA21" s="71"/>
      <c r="AB21" s="70"/>
      <c r="AC21" s="86"/>
      <c r="AD21" s="85"/>
    </row>
    <row r="22" spans="2:30" ht="10.5" customHeight="1" x14ac:dyDescent="0.15">
      <c r="B22" s="36"/>
      <c r="C22" s="152" t="str">
        <f t="shared" si="2"/>
        <v>01</v>
      </c>
      <c r="D22" s="160" t="str">
        <f t="shared" si="3"/>
        <v>北 海 道</v>
      </c>
      <c r="E22" s="153">
        <f t="shared" si="4"/>
        <v>41.238095238095241</v>
      </c>
      <c r="F22" s="115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86</v>
      </c>
      <c r="P22" s="70" t="s">
        <v>14</v>
      </c>
      <c r="Q22" s="150">
        <v>252</v>
      </c>
      <c r="R22" s="154">
        <v>768</v>
      </c>
      <c r="S22" s="142">
        <f t="shared" si="0"/>
        <v>32.8125</v>
      </c>
      <c r="T22" s="145">
        <f t="shared" si="1"/>
        <v>39</v>
      </c>
      <c r="U22" s="70"/>
      <c r="V22" s="108"/>
      <c r="W22" s="72"/>
      <c r="X22" s="78"/>
      <c r="AA22" s="71"/>
      <c r="AB22" s="70"/>
      <c r="AC22" s="86"/>
      <c r="AD22" s="85"/>
    </row>
    <row r="23" spans="2:30" ht="10.5" customHeight="1" x14ac:dyDescent="0.15">
      <c r="B23" s="10"/>
      <c r="C23" s="152" t="str">
        <f t="shared" si="2"/>
        <v>45</v>
      </c>
      <c r="D23" s="160" t="str">
        <f t="shared" si="3"/>
        <v>宮 崎 県</v>
      </c>
      <c r="E23" s="153">
        <f t="shared" si="4"/>
        <v>41.099720410065238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87</v>
      </c>
      <c r="P23" s="70" t="s">
        <v>23</v>
      </c>
      <c r="Q23" s="150">
        <v>473</v>
      </c>
      <c r="R23" s="154">
        <v>811</v>
      </c>
      <c r="S23" s="142">
        <f t="shared" si="0"/>
        <v>58.323057953144271</v>
      </c>
      <c r="T23" s="145">
        <f t="shared" si="1"/>
        <v>2</v>
      </c>
      <c r="U23" s="70"/>
      <c r="V23" s="108"/>
      <c r="W23" s="72"/>
      <c r="X23" s="78"/>
      <c r="AA23" s="71"/>
      <c r="AB23" s="70"/>
      <c r="AC23" s="86"/>
      <c r="AD23" s="85"/>
    </row>
    <row r="24" spans="2:30" ht="10.5" customHeight="1" x14ac:dyDescent="0.15">
      <c r="B24" s="11"/>
      <c r="C24" s="152" t="str">
        <f t="shared" si="2"/>
        <v>06</v>
      </c>
      <c r="D24" s="160" t="str">
        <f t="shared" si="3"/>
        <v>山 形 県</v>
      </c>
      <c r="E24" s="153">
        <f t="shared" si="4"/>
        <v>40.723562152133582</v>
      </c>
      <c r="F24" s="115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88</v>
      </c>
      <c r="P24" s="70" t="s">
        <v>21</v>
      </c>
      <c r="Q24" s="150">
        <v>1002</v>
      </c>
      <c r="R24" s="154">
        <v>2049</v>
      </c>
      <c r="S24" s="142">
        <f t="shared" si="0"/>
        <v>48.901903367496338</v>
      </c>
      <c r="T24" s="145">
        <f t="shared" si="1"/>
        <v>8</v>
      </c>
      <c r="U24" s="70"/>
      <c r="V24" s="108"/>
      <c r="W24" s="72"/>
      <c r="X24" s="78"/>
      <c r="AA24" s="71"/>
      <c r="AB24" s="70"/>
      <c r="AC24" s="86"/>
      <c r="AD24" s="85"/>
    </row>
    <row r="25" spans="2:30" ht="10.5" customHeight="1" x14ac:dyDescent="0.15">
      <c r="B25" s="40"/>
      <c r="C25" s="152" t="str">
        <f t="shared" si="2"/>
        <v>28</v>
      </c>
      <c r="D25" s="160" t="str">
        <f t="shared" si="3"/>
        <v>兵 庫 県</v>
      </c>
      <c r="E25" s="153">
        <f t="shared" si="4"/>
        <v>40.687888766922796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89</v>
      </c>
      <c r="P25" s="70" t="s">
        <v>18</v>
      </c>
      <c r="Q25" s="150">
        <v>760</v>
      </c>
      <c r="R25" s="154">
        <v>1987</v>
      </c>
      <c r="S25" s="142">
        <f t="shared" si="0"/>
        <v>38.248616004026175</v>
      </c>
      <c r="T25" s="145">
        <f t="shared" si="1"/>
        <v>28</v>
      </c>
      <c r="U25" s="70"/>
      <c r="V25" s="108"/>
      <c r="W25" s="72"/>
      <c r="X25" s="76"/>
      <c r="AA25" s="71"/>
      <c r="AB25" s="70"/>
      <c r="AC25" s="86"/>
      <c r="AD25" s="85"/>
    </row>
    <row r="26" spans="2:30" ht="10.5" customHeight="1" x14ac:dyDescent="0.15">
      <c r="B26" s="40"/>
      <c r="C26" s="152" t="str">
        <f t="shared" si="2"/>
        <v>33</v>
      </c>
      <c r="D26" s="160" t="str">
        <f t="shared" si="3"/>
        <v>岡 山 県</v>
      </c>
      <c r="E26" s="153">
        <f t="shared" si="4"/>
        <v>40.582010582010582</v>
      </c>
      <c r="F26" s="115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90</v>
      </c>
      <c r="P26" s="70" t="s">
        <v>28</v>
      </c>
      <c r="Q26" s="150">
        <v>1265</v>
      </c>
      <c r="R26" s="154">
        <v>3644</v>
      </c>
      <c r="S26" s="142">
        <f t="shared" si="0"/>
        <v>34.714599341383092</v>
      </c>
      <c r="T26" s="145">
        <f t="shared" si="1"/>
        <v>35</v>
      </c>
      <c r="U26" s="70"/>
      <c r="V26" s="108"/>
      <c r="W26" s="72"/>
      <c r="X26" s="73"/>
      <c r="AA26" s="71"/>
      <c r="AB26" s="70"/>
      <c r="AC26" s="86"/>
      <c r="AD26" s="85"/>
    </row>
    <row r="27" spans="2:30" ht="10.5" customHeight="1" x14ac:dyDescent="0.15">
      <c r="B27" s="36"/>
      <c r="C27" s="152" t="str">
        <f t="shared" si="2"/>
        <v>03</v>
      </c>
      <c r="D27" s="160" t="str">
        <f t="shared" si="3"/>
        <v>岩 手 県</v>
      </c>
      <c r="E27" s="153">
        <f t="shared" si="4"/>
        <v>40.342298288508559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91</v>
      </c>
      <c r="P27" s="70" t="s">
        <v>37</v>
      </c>
      <c r="Q27" s="150">
        <v>2017</v>
      </c>
      <c r="R27" s="154">
        <v>7552</v>
      </c>
      <c r="S27" s="142">
        <f t="shared" si="0"/>
        <v>26.708156779661014</v>
      </c>
      <c r="T27" s="145">
        <f t="shared" si="1"/>
        <v>47</v>
      </c>
      <c r="U27" s="70"/>
      <c r="V27" s="108"/>
      <c r="W27" s="72"/>
      <c r="X27" s="73"/>
      <c r="AA27" s="71"/>
      <c r="AB27" s="70"/>
      <c r="AC27" s="86"/>
      <c r="AD27" s="85"/>
    </row>
    <row r="28" spans="2:30" ht="10.5" customHeight="1" x14ac:dyDescent="0.15">
      <c r="B28" s="10"/>
      <c r="C28" s="152" t="str">
        <f t="shared" si="2"/>
        <v>37</v>
      </c>
      <c r="D28" s="160" t="str">
        <f t="shared" si="3"/>
        <v>香 川 県</v>
      </c>
      <c r="E28" s="153">
        <f t="shared" si="4"/>
        <v>39.9581589958159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92</v>
      </c>
      <c r="P28" s="70" t="s">
        <v>25</v>
      </c>
      <c r="Q28" s="150">
        <v>745</v>
      </c>
      <c r="R28" s="154">
        <v>1781</v>
      </c>
      <c r="S28" s="142">
        <f t="shared" si="0"/>
        <v>41.830432341381247</v>
      </c>
      <c r="T28" s="145">
        <f t="shared" si="1"/>
        <v>16</v>
      </c>
      <c r="U28" s="70"/>
      <c r="V28" s="108"/>
      <c r="W28" s="72"/>
      <c r="X28" s="73"/>
      <c r="AA28" s="71"/>
      <c r="AB28" s="70"/>
      <c r="AC28" s="86"/>
      <c r="AD28" s="85"/>
    </row>
    <row r="29" spans="2:30" ht="10.5" customHeight="1" x14ac:dyDescent="0.15">
      <c r="B29" s="40"/>
      <c r="C29" s="152" t="str">
        <f t="shared" si="2"/>
        <v>14</v>
      </c>
      <c r="D29" s="160" t="str">
        <f t="shared" si="3"/>
        <v>神奈川県</v>
      </c>
      <c r="E29" s="153">
        <f t="shared" si="4"/>
        <v>39.519460752337466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93</v>
      </c>
      <c r="P29" s="70" t="s">
        <v>30</v>
      </c>
      <c r="Q29" s="150">
        <v>596</v>
      </c>
      <c r="R29" s="154">
        <v>1414</v>
      </c>
      <c r="S29" s="142">
        <f t="shared" si="0"/>
        <v>42.149929278642148</v>
      </c>
      <c r="T29" s="145">
        <f t="shared" si="1"/>
        <v>15</v>
      </c>
      <c r="U29" s="70"/>
      <c r="V29" s="108"/>
      <c r="W29" s="72"/>
      <c r="X29" s="73"/>
      <c r="AA29" s="71"/>
      <c r="AB29" s="70"/>
      <c r="AC29" s="86"/>
      <c r="AD29" s="85"/>
    </row>
    <row r="30" spans="2:30" ht="10.5" customHeight="1" x14ac:dyDescent="0.15">
      <c r="B30" s="10"/>
      <c r="C30" s="152" t="str">
        <f t="shared" si="2"/>
        <v>27</v>
      </c>
      <c r="D30" s="160" t="str">
        <f t="shared" si="3"/>
        <v>大 阪 府</v>
      </c>
      <c r="E30" s="153">
        <f t="shared" si="4"/>
        <v>39.505051651719832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94</v>
      </c>
      <c r="P30" s="70" t="s">
        <v>55</v>
      </c>
      <c r="Q30" s="150">
        <v>1373</v>
      </c>
      <c r="R30" s="154">
        <v>2583</v>
      </c>
      <c r="S30" s="142">
        <f t="shared" si="0"/>
        <v>53.155245838172668</v>
      </c>
      <c r="T30" s="145">
        <f t="shared" si="1"/>
        <v>4</v>
      </c>
      <c r="U30" s="70"/>
      <c r="V30" s="108"/>
      <c r="W30" s="72"/>
      <c r="X30" s="74"/>
      <c r="AA30" s="71"/>
      <c r="AB30" s="70"/>
      <c r="AC30" s="86"/>
      <c r="AD30" s="85"/>
    </row>
    <row r="31" spans="2:30" ht="10.5" customHeight="1" x14ac:dyDescent="0.15">
      <c r="B31" s="10"/>
      <c r="C31" s="152" t="str">
        <f t="shared" si="2"/>
        <v>29</v>
      </c>
      <c r="D31" s="160" t="str">
        <f t="shared" si="3"/>
        <v>奈 良 県</v>
      </c>
      <c r="E31" s="153">
        <f t="shared" si="4"/>
        <v>39.473684210526315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95</v>
      </c>
      <c r="P31" s="70" t="s">
        <v>56</v>
      </c>
      <c r="Q31" s="150">
        <v>3480</v>
      </c>
      <c r="R31" s="154">
        <v>8809</v>
      </c>
      <c r="S31" s="142">
        <f t="shared" si="0"/>
        <v>39.505051651719832</v>
      </c>
      <c r="T31" s="145">
        <f t="shared" si="1"/>
        <v>26</v>
      </c>
      <c r="U31" s="70"/>
      <c r="V31" s="108"/>
      <c r="W31" s="72"/>
      <c r="X31" s="73"/>
      <c r="AA31" s="71"/>
      <c r="AB31" s="70"/>
      <c r="AC31" s="86"/>
      <c r="AD31" s="85"/>
    </row>
    <row r="32" spans="2:30" ht="10.5" customHeight="1" x14ac:dyDescent="0.15">
      <c r="B32" s="40"/>
      <c r="C32" s="152" t="str">
        <f t="shared" si="2"/>
        <v>21</v>
      </c>
      <c r="D32" s="160" t="str">
        <f t="shared" si="3"/>
        <v>岐 阜 県</v>
      </c>
      <c r="E32" s="153">
        <f t="shared" si="4"/>
        <v>38.248616004026175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96</v>
      </c>
      <c r="P32" s="70" t="s">
        <v>54</v>
      </c>
      <c r="Q32" s="150">
        <v>2224</v>
      </c>
      <c r="R32" s="154">
        <v>5466</v>
      </c>
      <c r="S32" s="142">
        <f t="shared" si="0"/>
        <v>40.687888766922796</v>
      </c>
      <c r="T32" s="145">
        <f t="shared" si="1"/>
        <v>21</v>
      </c>
      <c r="U32" s="70"/>
      <c r="V32" s="108"/>
      <c r="W32" s="72"/>
      <c r="X32" s="76"/>
      <c r="AA32" s="71"/>
      <c r="AB32" s="70"/>
      <c r="AC32" s="86"/>
      <c r="AD32" s="85"/>
    </row>
    <row r="33" spans="2:30" ht="10.5" customHeight="1" x14ac:dyDescent="0.15">
      <c r="B33" s="36"/>
      <c r="C33" s="152" t="str">
        <f t="shared" si="2"/>
        <v>42</v>
      </c>
      <c r="D33" s="160" t="str">
        <f t="shared" si="3"/>
        <v>長 崎 県</v>
      </c>
      <c r="E33" s="153">
        <f t="shared" si="4"/>
        <v>37.905048982667672</v>
      </c>
      <c r="F33" s="115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97</v>
      </c>
      <c r="P33" s="70" t="s">
        <v>45</v>
      </c>
      <c r="Q33" s="150">
        <v>525</v>
      </c>
      <c r="R33" s="154">
        <v>1330</v>
      </c>
      <c r="S33" s="142">
        <f t="shared" si="0"/>
        <v>39.473684210526315</v>
      </c>
      <c r="T33" s="145">
        <f t="shared" si="1"/>
        <v>27</v>
      </c>
      <c r="U33" s="70"/>
      <c r="V33" s="108"/>
      <c r="W33" s="72"/>
      <c r="X33" s="78"/>
      <c r="AA33" s="71"/>
      <c r="AB33" s="70"/>
      <c r="AC33" s="86"/>
      <c r="AD33" s="85"/>
    </row>
    <row r="34" spans="2:30" ht="10.5" customHeight="1" x14ac:dyDescent="0.15">
      <c r="B34" s="36"/>
      <c r="C34" s="152" t="str">
        <f t="shared" si="2"/>
        <v>05</v>
      </c>
      <c r="D34" s="160" t="str">
        <f t="shared" si="3"/>
        <v>秋 田 県</v>
      </c>
      <c r="E34" s="153">
        <f t="shared" si="4"/>
        <v>36.853002070393373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98</v>
      </c>
      <c r="P34" s="70" t="s">
        <v>9</v>
      </c>
      <c r="Q34" s="150">
        <v>391</v>
      </c>
      <c r="R34" s="154">
        <v>925</v>
      </c>
      <c r="S34" s="142">
        <f t="shared" si="0"/>
        <v>42.270270270270274</v>
      </c>
      <c r="T34" s="145">
        <f t="shared" si="1"/>
        <v>14</v>
      </c>
      <c r="U34" s="70"/>
      <c r="V34" s="108"/>
      <c r="W34" s="72"/>
      <c r="X34" s="73"/>
      <c r="AA34" s="71"/>
      <c r="AB34" s="70"/>
      <c r="AC34" s="86"/>
      <c r="AD34" s="85"/>
    </row>
    <row r="35" spans="2:30" ht="10.5" customHeight="1" x14ac:dyDescent="0.15">
      <c r="B35" s="36"/>
      <c r="C35" s="152" t="str">
        <f t="shared" si="2"/>
        <v>16</v>
      </c>
      <c r="D35" s="160" t="str">
        <f t="shared" si="3"/>
        <v>富 山 県</v>
      </c>
      <c r="E35" s="153">
        <f t="shared" si="4"/>
        <v>36.30268199233717</v>
      </c>
      <c r="F35" s="115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99</v>
      </c>
      <c r="P35" s="70" t="s">
        <v>29</v>
      </c>
      <c r="Q35" s="150">
        <v>287</v>
      </c>
      <c r="R35" s="154">
        <v>556</v>
      </c>
      <c r="S35" s="142">
        <f t="shared" si="0"/>
        <v>51.618705035971225</v>
      </c>
      <c r="T35" s="145">
        <f t="shared" si="1"/>
        <v>5</v>
      </c>
      <c r="U35" s="70"/>
      <c r="V35" s="108"/>
      <c r="W35" s="72"/>
      <c r="X35" s="73"/>
      <c r="Y35" s="83"/>
      <c r="AA35" s="71"/>
      <c r="AB35" s="70"/>
      <c r="AC35" s="86"/>
      <c r="AD35" s="85"/>
    </row>
    <row r="36" spans="2:30" ht="10.5" customHeight="1" x14ac:dyDescent="0.15">
      <c r="B36" s="36"/>
      <c r="C36" s="152" t="str">
        <f t="shared" si="2"/>
        <v>38</v>
      </c>
      <c r="D36" s="160" t="str">
        <f t="shared" si="3"/>
        <v>愛 媛 県</v>
      </c>
      <c r="E36" s="153">
        <f t="shared" si="4"/>
        <v>35.474234503360719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100</v>
      </c>
      <c r="P36" s="70" t="s">
        <v>31</v>
      </c>
      <c r="Q36" s="150">
        <v>290</v>
      </c>
      <c r="R36" s="154">
        <v>674</v>
      </c>
      <c r="S36" s="142">
        <f t="shared" si="0"/>
        <v>43.026706231454007</v>
      </c>
      <c r="T36" s="145">
        <f t="shared" si="1"/>
        <v>13</v>
      </c>
      <c r="U36" s="70"/>
      <c r="V36" s="108"/>
      <c r="W36" s="72"/>
      <c r="X36" s="73"/>
      <c r="AA36" s="71"/>
      <c r="AB36" s="70"/>
      <c r="AC36" s="86"/>
      <c r="AD36" s="85"/>
    </row>
    <row r="37" spans="2:30" ht="10.5" customHeight="1" x14ac:dyDescent="0.15">
      <c r="B37" s="12"/>
      <c r="C37" s="152" t="str">
        <f t="shared" si="2"/>
        <v>04</v>
      </c>
      <c r="D37" s="160" t="str">
        <f t="shared" si="3"/>
        <v>宮 城 県</v>
      </c>
      <c r="E37" s="153">
        <f t="shared" si="4"/>
        <v>35.47267996530789</v>
      </c>
      <c r="F37" s="115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101</v>
      </c>
      <c r="P37" s="70" t="s">
        <v>33</v>
      </c>
      <c r="Q37" s="150">
        <v>767</v>
      </c>
      <c r="R37" s="154">
        <v>1890</v>
      </c>
      <c r="S37" s="142">
        <f t="shared" si="0"/>
        <v>40.582010582010582</v>
      </c>
      <c r="T37" s="145">
        <f t="shared" si="1"/>
        <v>22</v>
      </c>
      <c r="U37" s="70"/>
      <c r="V37" s="108"/>
      <c r="W37" s="72"/>
      <c r="X37" s="73"/>
      <c r="AA37" s="71"/>
      <c r="AB37" s="70"/>
      <c r="AC37" s="86"/>
      <c r="AD37" s="85"/>
    </row>
    <row r="38" spans="2:30" ht="10.5" customHeight="1" x14ac:dyDescent="0.15">
      <c r="B38" s="10"/>
      <c r="C38" s="152" t="str">
        <f t="shared" si="2"/>
        <v>47</v>
      </c>
      <c r="D38" s="160" t="str">
        <f t="shared" si="3"/>
        <v>沖 縄 県</v>
      </c>
      <c r="E38" s="153">
        <f t="shared" si="4"/>
        <v>35.443909153475573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102</v>
      </c>
      <c r="P38" s="70" t="s">
        <v>46</v>
      </c>
      <c r="Q38" s="150">
        <v>823</v>
      </c>
      <c r="R38" s="154">
        <v>2804</v>
      </c>
      <c r="S38" s="142">
        <f t="shared" si="0"/>
        <v>29.350927246790302</v>
      </c>
      <c r="T38" s="145">
        <f t="shared" si="1"/>
        <v>45</v>
      </c>
      <c r="U38" s="70"/>
      <c r="V38" s="108"/>
      <c r="W38" s="72"/>
      <c r="X38" s="73"/>
      <c r="AA38" s="71"/>
      <c r="AB38" s="70"/>
      <c r="AC38" s="86"/>
      <c r="AD38" s="85"/>
    </row>
    <row r="39" spans="2:30" ht="10.5" customHeight="1" x14ac:dyDescent="0.15">
      <c r="B39" s="36"/>
      <c r="C39" s="152" t="str">
        <f t="shared" si="2"/>
        <v>22</v>
      </c>
      <c r="D39" s="160" t="str">
        <f t="shared" si="3"/>
        <v>静 岡 県</v>
      </c>
      <c r="E39" s="153">
        <f t="shared" si="4"/>
        <v>34.714599341383092</v>
      </c>
      <c r="F39" s="115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103</v>
      </c>
      <c r="P39" s="70" t="s">
        <v>43</v>
      </c>
      <c r="Q39" s="150">
        <v>429</v>
      </c>
      <c r="R39" s="154">
        <v>1358</v>
      </c>
      <c r="S39" s="142">
        <f t="shared" si="0"/>
        <v>31.59057437407953</v>
      </c>
      <c r="T39" s="145">
        <f t="shared" si="1"/>
        <v>42</v>
      </c>
      <c r="U39" s="70"/>
      <c r="V39" s="108"/>
      <c r="W39" s="72"/>
      <c r="X39" s="73"/>
      <c r="AA39" s="71"/>
      <c r="AB39" s="70"/>
      <c r="AC39" s="86"/>
      <c r="AD39" s="85"/>
    </row>
    <row r="40" spans="2:30" ht="10.5" customHeight="1" x14ac:dyDescent="0.15">
      <c r="B40" s="11"/>
      <c r="C40" s="152" t="str">
        <f t="shared" si="2"/>
        <v>40</v>
      </c>
      <c r="D40" s="160" t="str">
        <f t="shared" si="3"/>
        <v>福 岡 県</v>
      </c>
      <c r="E40" s="153">
        <f t="shared" si="4"/>
        <v>33.973354231974923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104</v>
      </c>
      <c r="P40" s="70" t="s">
        <v>35</v>
      </c>
      <c r="Q40" s="150">
        <v>361</v>
      </c>
      <c r="R40" s="154">
        <v>728</v>
      </c>
      <c r="S40" s="142">
        <f t="shared" si="0"/>
        <v>49.587912087912088</v>
      </c>
      <c r="T40" s="145">
        <f t="shared" si="1"/>
        <v>7</v>
      </c>
      <c r="U40" s="70"/>
      <c r="V40" s="108"/>
      <c r="W40" s="72"/>
      <c r="X40" s="73"/>
      <c r="AA40" s="71"/>
      <c r="AB40" s="70"/>
      <c r="AC40" s="86"/>
      <c r="AD40" s="85"/>
    </row>
    <row r="41" spans="2:30" ht="10.5" customHeight="1" x14ac:dyDescent="0.15">
      <c r="B41" s="10"/>
      <c r="C41" s="152" t="str">
        <f t="shared" si="2"/>
        <v>02</v>
      </c>
      <c r="D41" s="160" t="str">
        <f t="shared" si="3"/>
        <v>青 森 県</v>
      </c>
      <c r="E41" s="153">
        <f t="shared" si="4"/>
        <v>33.547351524879616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105</v>
      </c>
      <c r="P41" s="70" t="s">
        <v>36</v>
      </c>
      <c r="Q41" s="150">
        <v>382</v>
      </c>
      <c r="R41" s="154">
        <v>956</v>
      </c>
      <c r="S41" s="142">
        <f t="shared" si="0"/>
        <v>39.9581589958159</v>
      </c>
      <c r="T41" s="145">
        <f t="shared" si="1"/>
        <v>24</v>
      </c>
      <c r="U41" s="70"/>
      <c r="V41" s="108"/>
      <c r="W41" s="72"/>
      <c r="X41" s="73"/>
      <c r="Y41" s="81"/>
      <c r="AA41" s="71"/>
      <c r="AB41" s="70"/>
      <c r="AC41" s="86"/>
      <c r="AD41" s="85"/>
    </row>
    <row r="42" spans="2:30" ht="10.5" customHeight="1" x14ac:dyDescent="0.15">
      <c r="B42" s="11"/>
      <c r="C42" s="152" t="str">
        <f t="shared" si="2"/>
        <v>09</v>
      </c>
      <c r="D42" s="160" t="str">
        <f t="shared" si="3"/>
        <v>栃 木 県</v>
      </c>
      <c r="E42" s="153">
        <f t="shared" si="4"/>
        <v>33.143743536711476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106</v>
      </c>
      <c r="P42" s="70" t="s">
        <v>47</v>
      </c>
      <c r="Q42" s="150">
        <v>475</v>
      </c>
      <c r="R42" s="154">
        <v>1339</v>
      </c>
      <c r="S42" s="142">
        <f t="shared" si="0"/>
        <v>35.474234503360719</v>
      </c>
      <c r="T42" s="145">
        <f t="shared" si="1"/>
        <v>32</v>
      </c>
      <c r="U42" s="70"/>
      <c r="V42" s="108"/>
      <c r="W42" s="72"/>
      <c r="X42" s="75"/>
      <c r="AA42" s="71"/>
      <c r="AB42" s="70"/>
      <c r="AC42" s="86"/>
      <c r="AD42" s="85"/>
    </row>
    <row r="43" spans="2:30" ht="10.5" customHeight="1" x14ac:dyDescent="0.15">
      <c r="B43" s="11"/>
      <c r="C43" s="152" t="str">
        <f t="shared" si="2"/>
        <v>18</v>
      </c>
      <c r="D43" s="160" t="str">
        <f t="shared" si="3"/>
        <v>福 井 県</v>
      </c>
      <c r="E43" s="153">
        <f t="shared" si="4"/>
        <v>32.8125</v>
      </c>
      <c r="F43" s="115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107</v>
      </c>
      <c r="P43" s="70" t="s">
        <v>49</v>
      </c>
      <c r="Q43" s="150">
        <v>339</v>
      </c>
      <c r="R43" s="154">
        <v>698</v>
      </c>
      <c r="S43" s="142">
        <f t="shared" si="0"/>
        <v>48.567335243553011</v>
      </c>
      <c r="T43" s="145">
        <f t="shared" si="1"/>
        <v>9</v>
      </c>
      <c r="U43" s="70"/>
      <c r="V43" s="108"/>
      <c r="W43" s="72"/>
      <c r="X43" s="73"/>
      <c r="AA43" s="71"/>
      <c r="AB43" s="70"/>
      <c r="AC43" s="86"/>
      <c r="AD43" s="85"/>
    </row>
    <row r="44" spans="2:30" ht="10.5" customHeight="1" x14ac:dyDescent="0.15">
      <c r="B44" s="11"/>
      <c r="C44" s="152" t="str">
        <f t="shared" si="2"/>
        <v>15</v>
      </c>
      <c r="D44" s="160" t="str">
        <f t="shared" si="3"/>
        <v>新 潟 県</v>
      </c>
      <c r="E44" s="153">
        <f t="shared" si="4"/>
        <v>32.253711201079625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108</v>
      </c>
      <c r="P44" s="70" t="s">
        <v>48</v>
      </c>
      <c r="Q44" s="150">
        <v>1734</v>
      </c>
      <c r="R44" s="154">
        <v>5104</v>
      </c>
      <c r="S44" s="142">
        <f t="shared" si="0"/>
        <v>33.973354231974923</v>
      </c>
      <c r="T44" s="145">
        <f t="shared" si="1"/>
        <v>36</v>
      </c>
      <c r="U44" s="70"/>
      <c r="V44" s="108"/>
      <c r="W44" s="72"/>
      <c r="X44" s="73"/>
      <c r="AA44" s="71"/>
      <c r="AB44" s="70"/>
      <c r="AC44" s="86"/>
      <c r="AD44" s="85"/>
    </row>
    <row r="45" spans="2:30" ht="10.5" customHeight="1" x14ac:dyDescent="0.15">
      <c r="B45" s="10"/>
      <c r="C45" s="152" t="str">
        <f t="shared" si="2"/>
        <v>12</v>
      </c>
      <c r="D45" s="160" t="str">
        <f t="shared" si="3"/>
        <v>千 葉 県</v>
      </c>
      <c r="E45" s="153">
        <f t="shared" si="4"/>
        <v>31.714331362837516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109</v>
      </c>
      <c r="P45" s="70" t="s">
        <v>27</v>
      </c>
      <c r="Q45" s="150">
        <v>377</v>
      </c>
      <c r="R45" s="154">
        <v>815</v>
      </c>
      <c r="S45" s="142">
        <f t="shared" si="0"/>
        <v>46.257668711656443</v>
      </c>
      <c r="T45" s="145">
        <f t="shared" si="1"/>
        <v>10</v>
      </c>
      <c r="U45" s="70"/>
      <c r="V45" s="108"/>
      <c r="W45" s="72"/>
      <c r="X45" s="73"/>
      <c r="AA45" s="71"/>
      <c r="AB45" s="70"/>
      <c r="AC45" s="86"/>
      <c r="AD45" s="85"/>
    </row>
    <row r="46" spans="2:30" ht="10.5" customHeight="1" x14ac:dyDescent="0.15">
      <c r="B46" s="36"/>
      <c r="C46" s="152" t="str">
        <f t="shared" si="2"/>
        <v>35</v>
      </c>
      <c r="D46" s="160" t="str">
        <f t="shared" si="3"/>
        <v>山 口 県</v>
      </c>
      <c r="E46" s="153">
        <f t="shared" si="4"/>
        <v>31.59057437407953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110</v>
      </c>
      <c r="P46" s="70" t="s">
        <v>50</v>
      </c>
      <c r="Q46" s="150">
        <v>503</v>
      </c>
      <c r="R46" s="154">
        <v>1327</v>
      </c>
      <c r="S46" s="142">
        <f t="shared" si="0"/>
        <v>37.905048982667672</v>
      </c>
      <c r="T46" s="145">
        <f t="shared" si="1"/>
        <v>29</v>
      </c>
      <c r="U46" s="70"/>
      <c r="V46" s="108"/>
      <c r="W46" s="72"/>
      <c r="X46" s="73"/>
      <c r="AA46" s="71"/>
      <c r="AB46" s="70"/>
      <c r="AC46" s="86"/>
      <c r="AD46" s="85"/>
    </row>
    <row r="47" spans="2:30" ht="10.5" customHeight="1" x14ac:dyDescent="0.15">
      <c r="B47" s="36"/>
      <c r="C47" s="152" t="str">
        <f t="shared" si="2"/>
        <v>17</v>
      </c>
      <c r="D47" s="160" t="str">
        <f t="shared" si="3"/>
        <v>石 川 県</v>
      </c>
      <c r="E47" s="153">
        <f t="shared" si="4"/>
        <v>31.195079086115996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111</v>
      </c>
      <c r="P47" s="70" t="s">
        <v>39</v>
      </c>
      <c r="Q47" s="150">
        <v>762</v>
      </c>
      <c r="R47" s="154">
        <v>1748</v>
      </c>
      <c r="S47" s="142">
        <f t="shared" si="0"/>
        <v>43.592677345537759</v>
      </c>
      <c r="T47" s="145">
        <f t="shared" si="1"/>
        <v>11</v>
      </c>
      <c r="U47" s="70"/>
      <c r="V47" s="108"/>
      <c r="W47" s="72"/>
      <c r="X47" s="73"/>
      <c r="AA47" s="71"/>
      <c r="AB47" s="70"/>
      <c r="AC47" s="86"/>
      <c r="AD47" s="85"/>
    </row>
    <row r="48" spans="2:30" ht="10.5" customHeight="1" x14ac:dyDescent="0.15">
      <c r="B48" s="40"/>
      <c r="C48" s="152" t="str">
        <f t="shared" si="2"/>
        <v>08</v>
      </c>
      <c r="D48" s="160" t="str">
        <f t="shared" si="3"/>
        <v>茨 城 県</v>
      </c>
      <c r="E48" s="153">
        <f t="shared" si="4"/>
        <v>29.440559440559444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146" t="s">
        <v>112</v>
      </c>
      <c r="P48" s="147" t="s">
        <v>40</v>
      </c>
      <c r="Q48" s="151">
        <v>471</v>
      </c>
      <c r="R48" s="163">
        <v>1135</v>
      </c>
      <c r="S48" s="148">
        <f t="shared" si="0"/>
        <v>41.497797356828194</v>
      </c>
      <c r="T48" s="149">
        <f t="shared" si="1"/>
        <v>17</v>
      </c>
      <c r="U48" s="70"/>
      <c r="V48" s="108"/>
      <c r="W48" s="72"/>
      <c r="X48" s="73"/>
      <c r="AA48" s="71"/>
      <c r="AB48" s="70"/>
      <c r="AC48" s="86"/>
      <c r="AD48" s="85"/>
    </row>
    <row r="49" spans="2:30" ht="10.5" customHeight="1" x14ac:dyDescent="0.15">
      <c r="B49" s="11"/>
      <c r="C49" s="152" t="str">
        <f t="shared" si="2"/>
        <v>34</v>
      </c>
      <c r="D49" s="160" t="str">
        <f t="shared" si="3"/>
        <v>広 島 県</v>
      </c>
      <c r="E49" s="153">
        <f t="shared" si="4"/>
        <v>29.350927246790302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113</v>
      </c>
      <c r="P49" s="70" t="s">
        <v>41</v>
      </c>
      <c r="Q49" s="150">
        <v>441</v>
      </c>
      <c r="R49" s="154">
        <v>1073</v>
      </c>
      <c r="S49" s="142">
        <f t="shared" si="0"/>
        <v>41.099720410065238</v>
      </c>
      <c r="T49" s="145">
        <f t="shared" si="1"/>
        <v>19</v>
      </c>
      <c r="U49" s="70"/>
      <c r="V49" s="108"/>
      <c r="W49" s="72"/>
      <c r="X49" s="73"/>
      <c r="AA49" s="71"/>
      <c r="AB49" s="70"/>
      <c r="AC49" s="86"/>
      <c r="AD49" s="85"/>
    </row>
    <row r="50" spans="2:30" ht="10.5" customHeight="1" x14ac:dyDescent="0.15">
      <c r="B50" s="10"/>
      <c r="C50" s="152" t="str">
        <f t="shared" si="2"/>
        <v>11</v>
      </c>
      <c r="D50" s="160" t="str">
        <f t="shared" si="3"/>
        <v>埼 玉 県</v>
      </c>
      <c r="E50" s="153">
        <f t="shared" si="4"/>
        <v>29.30612244897959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114</v>
      </c>
      <c r="P50" s="70" t="s">
        <v>10</v>
      </c>
      <c r="Q50" s="150">
        <v>891</v>
      </c>
      <c r="R50" s="154">
        <v>1602</v>
      </c>
      <c r="S50" s="142">
        <f t="shared" si="0"/>
        <v>55.617977528089888</v>
      </c>
      <c r="T50" s="145">
        <f t="shared" si="1"/>
        <v>3</v>
      </c>
      <c r="U50" s="70"/>
      <c r="V50" s="108"/>
      <c r="W50" s="72"/>
      <c r="X50" s="73"/>
      <c r="AA50" s="71"/>
      <c r="AB50" s="70"/>
      <c r="AC50" s="86"/>
      <c r="AD50" s="85"/>
    </row>
    <row r="51" spans="2:30" ht="10.5" customHeight="1" x14ac:dyDescent="0.15">
      <c r="B51" s="11"/>
      <c r="C51" s="152" t="str">
        <f t="shared" si="2"/>
        <v>23</v>
      </c>
      <c r="D51" s="160" t="str">
        <f t="shared" si="3"/>
        <v>愛 知 県</v>
      </c>
      <c r="E51" s="153">
        <f t="shared" si="4"/>
        <v>26.708156779661014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115</v>
      </c>
      <c r="P51" s="70" t="s">
        <v>42</v>
      </c>
      <c r="Q51" s="150">
        <v>515</v>
      </c>
      <c r="R51" s="154">
        <v>1453</v>
      </c>
      <c r="S51" s="142">
        <f t="shared" si="0"/>
        <v>35.443909153475573</v>
      </c>
      <c r="T51" s="145">
        <f t="shared" si="1"/>
        <v>34</v>
      </c>
      <c r="U51" s="70"/>
      <c r="V51" s="108"/>
      <c r="W51" s="72"/>
      <c r="X51" s="78"/>
      <c r="AA51" s="71"/>
      <c r="AB51" s="70"/>
      <c r="AC51" s="86"/>
      <c r="AD51" s="85"/>
    </row>
    <row r="52" spans="2:30" ht="10.5" customHeight="1" x14ac:dyDescent="0.15">
      <c r="B52" s="49"/>
      <c r="C52" s="158"/>
      <c r="D52" s="136" t="s">
        <v>68</v>
      </c>
      <c r="E52" s="162">
        <v>40.700000000000003</v>
      </c>
      <c r="F52" s="116" t="s">
        <v>120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123</v>
      </c>
      <c r="Q52" s="150">
        <v>51408</v>
      </c>
      <c r="R52" s="154">
        <v>126167</v>
      </c>
      <c r="S52" s="142">
        <f t="shared" si="0"/>
        <v>40.745995387066351</v>
      </c>
      <c r="T52" s="35"/>
      <c r="U52" s="70"/>
      <c r="V52" s="108"/>
      <c r="W52" s="72"/>
      <c r="X52" s="78"/>
      <c r="AA52" s="35"/>
      <c r="AB52" s="70"/>
      <c r="AC52" s="86"/>
      <c r="AD52" s="85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164"/>
      <c r="R53" s="164"/>
      <c r="S53" s="34"/>
      <c r="T53" s="69"/>
      <c r="U53" s="69"/>
      <c r="V53" s="66"/>
    </row>
    <row r="54" spans="2:30" ht="4.5" customHeight="1" x14ac:dyDescent="0.15">
      <c r="B54" s="165" t="s">
        <v>3</v>
      </c>
      <c r="C54" s="166"/>
      <c r="D54" s="35"/>
      <c r="E54" s="42"/>
      <c r="F54" s="56"/>
      <c r="G54" s="56"/>
      <c r="H54" s="171" t="s">
        <v>4</v>
      </c>
      <c r="I54" s="57"/>
      <c r="J54" s="57"/>
      <c r="K54" s="57"/>
      <c r="L54" s="57"/>
      <c r="M54" s="58"/>
      <c r="N54" s="33"/>
      <c r="O54" s="34"/>
      <c r="P54" s="68"/>
      <c r="Q54" s="164"/>
      <c r="R54" s="164"/>
      <c r="S54" s="34"/>
      <c r="T54" s="69"/>
      <c r="U54" s="69"/>
    </row>
    <row r="55" spans="2:30" ht="10.5" customHeight="1" x14ac:dyDescent="0.15">
      <c r="B55" s="167"/>
      <c r="C55" s="168"/>
      <c r="D55" s="35"/>
      <c r="E55" s="42"/>
      <c r="F55" s="56"/>
      <c r="G55" s="56"/>
      <c r="H55" s="172"/>
      <c r="I55" s="98" t="s">
        <v>66</v>
      </c>
      <c r="J55" s="31" t="s">
        <v>5</v>
      </c>
      <c r="K55" s="31"/>
      <c r="L55" s="31"/>
      <c r="M55" s="32"/>
      <c r="N55" s="33"/>
      <c r="O55" s="34"/>
      <c r="P55" s="68"/>
      <c r="Q55" s="68"/>
      <c r="R55" s="66"/>
      <c r="S55" s="34"/>
      <c r="T55" s="69"/>
      <c r="U55" s="69"/>
    </row>
    <row r="56" spans="2:30" ht="10.5" customHeight="1" x14ac:dyDescent="0.15">
      <c r="B56" s="167"/>
      <c r="C56" s="168"/>
      <c r="D56" s="35"/>
      <c r="E56" s="42"/>
      <c r="F56" s="56"/>
      <c r="G56" s="56"/>
      <c r="H56" s="172"/>
      <c r="I56" s="31"/>
      <c r="J56" s="174" t="s">
        <v>129</v>
      </c>
      <c r="K56" s="174"/>
      <c r="L56" s="174"/>
      <c r="M56" s="99"/>
      <c r="N56" s="33"/>
      <c r="O56" s="34"/>
      <c r="P56" s="68"/>
      <c r="Q56" s="68"/>
      <c r="R56" s="66"/>
      <c r="S56" s="34"/>
      <c r="T56" s="69"/>
      <c r="U56" s="69"/>
    </row>
    <row r="57" spans="2:30" ht="10.5" customHeight="1" x14ac:dyDescent="0.15">
      <c r="B57" s="167"/>
      <c r="C57" s="168"/>
      <c r="D57" s="35"/>
      <c r="E57" s="42"/>
      <c r="F57" s="56"/>
      <c r="G57" s="56"/>
      <c r="H57" s="172"/>
      <c r="I57" s="31"/>
      <c r="J57" s="174"/>
      <c r="K57" s="174"/>
      <c r="L57" s="174"/>
      <c r="M57" s="99"/>
      <c r="N57" s="33"/>
      <c r="O57" s="34"/>
      <c r="P57" s="68"/>
      <c r="Q57" s="68"/>
      <c r="R57" s="66"/>
      <c r="S57" s="34"/>
      <c r="T57" s="69"/>
      <c r="U57" s="69"/>
    </row>
    <row r="58" spans="2:30" ht="12" customHeight="1" x14ac:dyDescent="0.15">
      <c r="B58" s="167"/>
      <c r="C58" s="168"/>
      <c r="D58" s="35"/>
      <c r="E58" s="42"/>
      <c r="F58" s="56"/>
      <c r="G58" s="56"/>
      <c r="H58" s="172"/>
      <c r="I58" s="31"/>
      <c r="J58" s="174"/>
      <c r="K58" s="174"/>
      <c r="L58" s="174"/>
      <c r="M58" s="99"/>
      <c r="N58" s="33"/>
      <c r="O58" s="34"/>
      <c r="P58" s="66"/>
      <c r="Q58" s="66"/>
      <c r="R58" s="66"/>
      <c r="S58" s="66"/>
      <c r="T58" s="66"/>
      <c r="U58" s="66"/>
    </row>
    <row r="59" spans="2:30" ht="11.25" customHeight="1" x14ac:dyDescent="0.15">
      <c r="B59" s="167"/>
      <c r="C59" s="168"/>
      <c r="D59" s="35"/>
      <c r="E59" s="42"/>
      <c r="F59" s="56"/>
      <c r="G59" s="56"/>
      <c r="H59" s="172"/>
      <c r="I59" s="98" t="s">
        <v>12</v>
      </c>
      <c r="J59" s="100" t="s">
        <v>128</v>
      </c>
      <c r="K59" s="97"/>
      <c r="L59" s="67" t="s">
        <v>62</v>
      </c>
      <c r="M59" s="99"/>
      <c r="N59" s="33"/>
      <c r="O59" s="34"/>
    </row>
    <row r="60" spans="2:30" ht="11.25" customHeight="1" x14ac:dyDescent="0.15">
      <c r="B60" s="167"/>
      <c r="C60" s="168"/>
      <c r="D60" s="35"/>
      <c r="E60" s="42"/>
      <c r="F60" s="56"/>
      <c r="G60" s="56"/>
      <c r="H60" s="172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0" ht="12.75" customHeight="1" x14ac:dyDescent="0.15">
      <c r="B61" s="167"/>
      <c r="C61" s="168"/>
      <c r="D61" s="35"/>
      <c r="E61" s="42"/>
      <c r="F61" s="56"/>
      <c r="G61" s="56"/>
      <c r="H61" s="172"/>
      <c r="I61" s="31"/>
      <c r="J61" s="121" t="s">
        <v>63</v>
      </c>
      <c r="K61" s="120">
        <v>471</v>
      </c>
      <c r="L61" s="120">
        <v>51408</v>
      </c>
      <c r="M61" s="102"/>
      <c r="N61" s="33"/>
      <c r="O61" s="34"/>
    </row>
    <row r="62" spans="2:30" ht="6" customHeight="1" x14ac:dyDescent="0.15">
      <c r="B62" s="167"/>
      <c r="C62" s="168"/>
      <c r="D62" s="35"/>
      <c r="E62" s="42"/>
      <c r="F62" s="56"/>
      <c r="G62" s="56"/>
      <c r="H62" s="172"/>
      <c r="I62" s="98"/>
      <c r="J62" s="122"/>
      <c r="K62" s="123"/>
      <c r="L62" s="123"/>
      <c r="M62" s="99"/>
      <c r="N62" s="33"/>
      <c r="O62" s="34"/>
    </row>
    <row r="63" spans="2:30" ht="6.75" customHeight="1" x14ac:dyDescent="0.15">
      <c r="B63" s="167"/>
      <c r="C63" s="168"/>
      <c r="D63" s="35"/>
      <c r="E63" s="42"/>
      <c r="F63" s="56"/>
      <c r="G63" s="56"/>
      <c r="H63" s="172"/>
      <c r="I63" s="98"/>
      <c r="J63" s="124"/>
      <c r="K63" s="125"/>
      <c r="L63" s="125"/>
      <c r="M63" s="99"/>
      <c r="N63" s="33"/>
      <c r="O63" s="34"/>
    </row>
    <row r="64" spans="2:30" ht="7.5" customHeight="1" x14ac:dyDescent="0.15">
      <c r="B64" s="167"/>
      <c r="C64" s="168"/>
      <c r="D64" s="35"/>
      <c r="E64" s="42"/>
      <c r="F64" s="56"/>
      <c r="G64" s="56"/>
      <c r="H64" s="173"/>
      <c r="I64" s="119"/>
      <c r="J64" s="131"/>
      <c r="K64" s="132"/>
      <c r="L64" s="132"/>
      <c r="M64" s="32"/>
      <c r="N64" s="33"/>
      <c r="O64" s="34"/>
    </row>
    <row r="65" spans="2:15" ht="9" customHeight="1" x14ac:dyDescent="0.15">
      <c r="B65" s="167"/>
      <c r="C65" s="168"/>
      <c r="D65" s="35"/>
      <c r="E65" s="42"/>
      <c r="F65" s="56"/>
      <c r="G65" s="56"/>
      <c r="H65" s="173"/>
      <c r="I65" s="119"/>
      <c r="J65" s="132"/>
      <c r="K65" s="132"/>
      <c r="L65" s="132"/>
      <c r="M65" s="32"/>
      <c r="N65" s="33"/>
      <c r="O65" s="34"/>
    </row>
    <row r="66" spans="2:15" ht="9" customHeight="1" x14ac:dyDescent="0.15">
      <c r="B66" s="167"/>
      <c r="C66" s="168"/>
      <c r="D66" s="35"/>
      <c r="E66" s="42"/>
      <c r="F66" s="56"/>
      <c r="G66" s="56"/>
      <c r="H66" s="173"/>
      <c r="I66" s="119"/>
      <c r="J66" s="132"/>
      <c r="K66" s="132"/>
      <c r="L66" s="132"/>
      <c r="M66" s="32"/>
      <c r="N66" s="33"/>
      <c r="O66" s="34"/>
    </row>
    <row r="67" spans="2:15" ht="15" customHeight="1" x14ac:dyDescent="0.15">
      <c r="B67" s="167"/>
      <c r="C67" s="168"/>
      <c r="D67" s="35"/>
      <c r="E67" s="42"/>
      <c r="F67" s="56"/>
      <c r="G67" s="56"/>
      <c r="H67" s="177" t="s">
        <v>6</v>
      </c>
      <c r="I67" s="133" t="s">
        <v>66</v>
      </c>
      <c r="J67" s="127" t="s">
        <v>64</v>
      </c>
      <c r="K67" s="128"/>
      <c r="L67" s="129"/>
      <c r="M67" s="130"/>
      <c r="N67" s="33"/>
      <c r="O67" s="34"/>
    </row>
    <row r="68" spans="2:15" ht="12" customHeight="1" x14ac:dyDescent="0.15">
      <c r="B68" s="167"/>
      <c r="C68" s="168"/>
      <c r="D68" s="35"/>
      <c r="E68" s="42"/>
      <c r="F68" s="56"/>
      <c r="G68" s="56"/>
      <c r="H68" s="178"/>
      <c r="I68" s="134" t="s">
        <v>65</v>
      </c>
      <c r="J68" s="118" t="s">
        <v>127</v>
      </c>
      <c r="K68" s="113"/>
      <c r="L68" s="96"/>
      <c r="M68" s="104"/>
      <c r="N68" s="33"/>
      <c r="O68" s="34"/>
    </row>
    <row r="69" spans="2:15" ht="13.5" customHeight="1" x14ac:dyDescent="0.15">
      <c r="B69" s="167"/>
      <c r="C69" s="168"/>
      <c r="D69" s="35"/>
      <c r="E69" s="60"/>
      <c r="F69" s="61"/>
      <c r="G69" s="60"/>
      <c r="H69" s="178"/>
      <c r="I69" s="134" t="s">
        <v>65</v>
      </c>
      <c r="J69" s="126" t="s">
        <v>13</v>
      </c>
      <c r="K69" s="103"/>
      <c r="L69" s="103"/>
      <c r="M69" s="111"/>
      <c r="N69" s="33"/>
      <c r="O69" s="34"/>
    </row>
    <row r="70" spans="2:15" ht="11.25" customHeight="1" x14ac:dyDescent="0.15">
      <c r="B70" s="167"/>
      <c r="C70" s="168"/>
      <c r="D70" s="61"/>
      <c r="E70" s="56"/>
      <c r="F70" s="61"/>
      <c r="G70" s="60"/>
      <c r="H70" s="178"/>
      <c r="I70" s="135" t="s">
        <v>12</v>
      </c>
      <c r="J70" s="175" t="s">
        <v>67</v>
      </c>
      <c r="K70" s="176"/>
      <c r="L70" s="176"/>
      <c r="M70" s="111"/>
      <c r="N70" s="33"/>
      <c r="O70" s="34"/>
    </row>
    <row r="71" spans="2:15" ht="10.5" customHeight="1" x14ac:dyDescent="0.15">
      <c r="B71" s="167"/>
      <c r="C71" s="168"/>
      <c r="D71" s="56"/>
      <c r="E71" s="8"/>
      <c r="F71" s="8"/>
      <c r="G71" s="56"/>
      <c r="H71" s="178"/>
      <c r="I71" s="119"/>
      <c r="J71" s="176"/>
      <c r="K71" s="176"/>
      <c r="L71" s="176"/>
      <c r="M71" s="104"/>
      <c r="N71" s="33"/>
      <c r="O71" s="34"/>
    </row>
    <row r="72" spans="2:15" ht="12" customHeight="1" x14ac:dyDescent="0.15">
      <c r="B72" s="167"/>
      <c r="C72" s="168"/>
      <c r="D72" s="61"/>
      <c r="E72" s="61"/>
      <c r="F72" s="9"/>
      <c r="G72" s="60"/>
      <c r="H72" s="178"/>
      <c r="I72" s="98"/>
      <c r="J72" s="176"/>
      <c r="K72" s="176"/>
      <c r="L72" s="176"/>
      <c r="M72" s="111"/>
      <c r="N72" s="33"/>
      <c r="O72" s="34"/>
    </row>
    <row r="73" spans="2:15" ht="12.75" customHeight="1" x14ac:dyDescent="0.15">
      <c r="B73" s="167"/>
      <c r="C73" s="168"/>
      <c r="D73" s="61"/>
      <c r="E73" s="61"/>
      <c r="F73" s="9"/>
      <c r="G73" s="60"/>
      <c r="H73" s="178"/>
      <c r="I73" s="117"/>
      <c r="J73" s="103"/>
      <c r="K73" s="103"/>
      <c r="L73" s="103"/>
      <c r="M73" s="111"/>
      <c r="N73" s="33"/>
      <c r="O73" s="34"/>
    </row>
    <row r="74" spans="2:15" ht="11.25" customHeight="1" x14ac:dyDescent="0.15">
      <c r="B74" s="167"/>
      <c r="C74" s="168"/>
      <c r="D74" s="61"/>
      <c r="E74" s="61"/>
      <c r="F74" s="9"/>
      <c r="G74" s="60"/>
      <c r="H74" s="178"/>
      <c r="I74" s="117"/>
      <c r="J74" s="103"/>
      <c r="K74" s="95"/>
      <c r="L74" s="95"/>
      <c r="M74" s="105"/>
      <c r="N74" s="33"/>
      <c r="O74" s="34"/>
    </row>
    <row r="75" spans="2:15" ht="5.25" customHeight="1" x14ac:dyDescent="0.15">
      <c r="B75" s="167"/>
      <c r="C75" s="168"/>
      <c r="D75" s="61"/>
      <c r="E75" s="61"/>
      <c r="F75" s="9"/>
      <c r="G75" s="60"/>
      <c r="H75" s="178"/>
      <c r="I75" s="87"/>
      <c r="J75" s="95"/>
      <c r="K75" s="95"/>
      <c r="L75" s="95"/>
      <c r="M75" s="105"/>
      <c r="N75" s="33"/>
      <c r="O75" s="34"/>
    </row>
    <row r="76" spans="2:15" ht="3.75" customHeight="1" thickBot="1" x14ac:dyDescent="0.2">
      <c r="B76" s="169"/>
      <c r="C76" s="170"/>
      <c r="D76" s="62"/>
      <c r="E76" s="62"/>
      <c r="F76" s="62"/>
      <c r="G76" s="63"/>
      <c r="H76" s="179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6"/>
      <c r="Q82" s="66"/>
      <c r="R82" s="66"/>
      <c r="S82" s="84" t="s">
        <v>61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R85" s="157"/>
      <c r="S85" s="157" t="s">
        <v>58</v>
      </c>
      <c r="T85" s="112">
        <v>33.6</v>
      </c>
      <c r="U85" s="112">
        <v>28.3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R86" s="157"/>
      <c r="S86" s="157" t="s">
        <v>119</v>
      </c>
      <c r="T86" s="92">
        <v>35.6</v>
      </c>
      <c r="U86" s="92">
        <v>30.5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R87" s="157"/>
      <c r="S87" s="157" t="s">
        <v>121</v>
      </c>
      <c r="T87" s="92">
        <v>37.200000000000003</v>
      </c>
      <c r="U87" s="92">
        <v>32.5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R88" s="157"/>
      <c r="S88" s="157" t="s">
        <v>122</v>
      </c>
      <c r="T88" s="92">
        <v>40.700000000000003</v>
      </c>
      <c r="U88" s="92">
        <v>34.700000000000003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R89" s="157"/>
      <c r="S89" s="157" t="s">
        <v>126</v>
      </c>
      <c r="T89" s="92">
        <v>42.5</v>
      </c>
      <c r="U89" s="92">
        <v>36.799999999999997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R90" s="157"/>
      <c r="S90" s="48">
        <v>25</v>
      </c>
      <c r="T90" s="92">
        <v>42.869269949066215</v>
      </c>
      <c r="U90" s="92">
        <v>38.183632107338688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R91" s="157"/>
      <c r="S91" s="48">
        <v>26</v>
      </c>
      <c r="T91" s="92">
        <v>43.6</v>
      </c>
      <c r="U91" s="92">
        <v>39.200000000000003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R92" s="157"/>
      <c r="S92" s="48">
        <v>27</v>
      </c>
      <c r="T92" s="92">
        <v>43.5</v>
      </c>
      <c r="U92" s="92">
        <v>39.799999999999997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R93" s="157"/>
      <c r="S93" s="48">
        <v>28</v>
      </c>
      <c r="T93" s="92">
        <v>43.7</v>
      </c>
      <c r="U93" s="92">
        <v>40.5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R94" s="157"/>
      <c r="S94" s="48">
        <v>29</v>
      </c>
      <c r="T94" s="92">
        <v>43.9</v>
      </c>
      <c r="U94" s="92">
        <v>40.9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R95" s="157"/>
      <c r="S95" s="48">
        <v>30</v>
      </c>
      <c r="T95" s="92">
        <v>42.3</v>
      </c>
      <c r="U95" s="92">
        <v>40.9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R96" s="157"/>
      <c r="S96" s="48" t="s">
        <v>130</v>
      </c>
      <c r="T96" s="92">
        <v>41.5</v>
      </c>
      <c r="U96" s="92">
        <v>40.700000000000003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59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R53:R54"/>
    <mergeCell ref="B54:C76"/>
    <mergeCell ref="H54:H66"/>
    <mergeCell ref="J56:L58"/>
    <mergeCell ref="J70:L72"/>
    <mergeCell ref="H67:H76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60.NPO法人数（人口10万人あたり）</vt:lpstr>
      <vt:lpstr>'60.NPO法人数（人口10万人あたり）'!Print_Area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2020-06-05T07:49:36Z</cp:lastPrinted>
  <dcterms:created xsi:type="dcterms:W3CDTF">2006-11-20T04:37:14Z</dcterms:created>
  <dcterms:modified xsi:type="dcterms:W3CDTF">2020-09-02T06:07:45Z</dcterms:modified>
</cp:coreProperties>
</file>