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209\R0209_100の指標_Excel\"/>
    </mc:Choice>
  </mc:AlternateContent>
  <bookViews>
    <workbookView xWindow="2700" yWindow="105" windowWidth="19230" windowHeight="11280"/>
  </bookViews>
  <sheets>
    <sheet name="82.海外渡航者数（人口千人あたり）" sheetId="4" r:id="rId1"/>
  </sheets>
  <definedNames>
    <definedName name="_xlnm.Print_Area" localSheetId="0">'82.海外渡航者数（人口千人あたり）'!$A$1:$M$77</definedName>
  </definedNames>
  <calcPr calcId="162913"/>
</workbook>
</file>

<file path=xl/calcChain.xml><?xml version="1.0" encoding="utf-8"?>
<calcChain xmlns="http://schemas.openxmlformats.org/spreadsheetml/2006/main">
  <c r="C6" i="4" l="1"/>
  <c r="D6" i="4"/>
  <c r="E6" i="4"/>
  <c r="C7" i="4"/>
  <c r="D7" i="4"/>
  <c r="E7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C28" i="4"/>
  <c r="D28" i="4"/>
  <c r="E28" i="4"/>
  <c r="C29" i="4"/>
  <c r="D29" i="4"/>
  <c r="E29" i="4"/>
  <c r="C30" i="4"/>
  <c r="D30" i="4"/>
  <c r="E30" i="4"/>
  <c r="C31" i="4"/>
  <c r="D31" i="4"/>
  <c r="E31" i="4"/>
  <c r="C32" i="4"/>
  <c r="D32" i="4"/>
  <c r="E32" i="4"/>
  <c r="C33" i="4"/>
  <c r="D33" i="4"/>
  <c r="E33" i="4"/>
  <c r="C34" i="4"/>
  <c r="D34" i="4"/>
  <c r="E34" i="4"/>
  <c r="C35" i="4"/>
  <c r="D35" i="4"/>
  <c r="E35" i="4"/>
  <c r="C36" i="4"/>
  <c r="D36" i="4"/>
  <c r="E36" i="4"/>
  <c r="C37" i="4"/>
  <c r="D37" i="4"/>
  <c r="E37" i="4"/>
  <c r="C38" i="4"/>
  <c r="D38" i="4"/>
  <c r="E38" i="4"/>
  <c r="C39" i="4"/>
  <c r="D39" i="4"/>
  <c r="E39" i="4"/>
  <c r="C40" i="4"/>
  <c r="D40" i="4"/>
  <c r="E40" i="4"/>
  <c r="C41" i="4"/>
  <c r="D41" i="4"/>
  <c r="E41" i="4"/>
  <c r="C42" i="4"/>
  <c r="D42" i="4"/>
  <c r="E42" i="4"/>
  <c r="C43" i="4"/>
  <c r="D43" i="4"/>
  <c r="E43" i="4"/>
  <c r="C44" i="4"/>
  <c r="D44" i="4"/>
  <c r="E44" i="4"/>
  <c r="C45" i="4"/>
  <c r="D45" i="4"/>
  <c r="E45" i="4"/>
  <c r="C46" i="4"/>
  <c r="D46" i="4"/>
  <c r="E46" i="4"/>
  <c r="C47" i="4"/>
  <c r="D47" i="4"/>
  <c r="E47" i="4"/>
  <c r="C48" i="4"/>
  <c r="D48" i="4"/>
  <c r="E48" i="4"/>
  <c r="C49" i="4"/>
  <c r="D49" i="4"/>
  <c r="E49" i="4"/>
  <c r="C50" i="4"/>
  <c r="D50" i="4"/>
  <c r="E50" i="4"/>
  <c r="C51" i="4"/>
  <c r="D51" i="4"/>
  <c r="E51" i="4"/>
  <c r="E5" i="4"/>
  <c r="D5" i="4"/>
  <c r="C5" i="4"/>
  <c r="E52" i="4"/>
  <c r="R52" i="4"/>
  <c r="Q52" i="4"/>
  <c r="S52" i="4" s="1"/>
  <c r="U52" i="4" s="1"/>
  <c r="S5" i="4"/>
  <c r="U5" i="4" s="1"/>
  <c r="S6" i="4"/>
  <c r="U6" i="4" s="1"/>
  <c r="S7" i="4"/>
  <c r="S8" i="4"/>
  <c r="U8" i="4" s="1"/>
  <c r="S9" i="4"/>
  <c r="S10" i="4"/>
  <c r="U10" i="4" s="1"/>
  <c r="S11" i="4"/>
  <c r="U11" i="4" s="1"/>
  <c r="S12" i="4"/>
  <c r="U12" i="4" s="1"/>
  <c r="S13" i="4"/>
  <c r="U13" i="4" s="1"/>
  <c r="S14" i="4"/>
  <c r="S15" i="4"/>
  <c r="U15" i="4" s="1"/>
  <c r="S16" i="4"/>
  <c r="U16" i="4" s="1"/>
  <c r="S17" i="4"/>
  <c r="U17" i="4" s="1"/>
  <c r="S18" i="4"/>
  <c r="U18" i="4" s="1"/>
  <c r="S19" i="4"/>
  <c r="U19" i="4" s="1"/>
  <c r="S20" i="4"/>
  <c r="U20" i="4" s="1"/>
  <c r="S21" i="4"/>
  <c r="U21" i="4" s="1"/>
  <c r="S22" i="4"/>
  <c r="U22" i="4" s="1"/>
  <c r="S23" i="4"/>
  <c r="U23" i="4" s="1"/>
  <c r="S24" i="4"/>
  <c r="U24" i="4" s="1"/>
  <c r="S25" i="4"/>
  <c r="U25" i="4" s="1"/>
  <c r="S26" i="4"/>
  <c r="U26" i="4" s="1"/>
  <c r="S27" i="4"/>
  <c r="U27" i="4" s="1"/>
  <c r="S28" i="4"/>
  <c r="U28" i="4" s="1"/>
  <c r="S29" i="4"/>
  <c r="U29" i="4" s="1"/>
  <c r="S30" i="4"/>
  <c r="S31" i="4"/>
  <c r="U31" i="4" s="1"/>
  <c r="S32" i="4"/>
  <c r="U32" i="4" s="1"/>
  <c r="S33" i="4"/>
  <c r="U33" i="4" s="1"/>
  <c r="S34" i="4"/>
  <c r="U34" i="4" s="1"/>
  <c r="S35" i="4"/>
  <c r="U35" i="4" s="1"/>
  <c r="S36" i="4"/>
  <c r="U36" i="4" s="1"/>
  <c r="S37" i="4"/>
  <c r="U37" i="4" s="1"/>
  <c r="S38" i="4"/>
  <c r="U38" i="4" s="1"/>
  <c r="S39" i="4"/>
  <c r="S40" i="4"/>
  <c r="U40" i="4" s="1"/>
  <c r="S41" i="4"/>
  <c r="U41" i="4" s="1"/>
  <c r="S42" i="4"/>
  <c r="U42" i="4" s="1"/>
  <c r="S43" i="4"/>
  <c r="U43" i="4" s="1"/>
  <c r="S44" i="4"/>
  <c r="U44" i="4" s="1"/>
  <c r="S45" i="4"/>
  <c r="U45" i="4" s="1"/>
  <c r="S46" i="4"/>
  <c r="U46" i="4" s="1"/>
  <c r="S47" i="4"/>
  <c r="U47" i="4" s="1"/>
  <c r="S48" i="4"/>
  <c r="U48" i="4" s="1"/>
  <c r="S49" i="4"/>
  <c r="U49" i="4" s="1"/>
  <c r="S50" i="4"/>
  <c r="U50" i="4" s="1"/>
  <c r="S51" i="4"/>
  <c r="U51" i="4" s="1"/>
  <c r="U7" i="4"/>
  <c r="U9" i="4"/>
  <c r="U14" i="4"/>
  <c r="U30" i="4"/>
  <c r="U39" i="4"/>
  <c r="V11" i="4" l="1"/>
  <c r="V28" i="4"/>
  <c r="V12" i="4"/>
  <c r="V49" i="4"/>
  <c r="V24" i="4"/>
  <c r="V27" i="4"/>
  <c r="V22" i="4"/>
  <c r="V34" i="4"/>
  <c r="V26" i="4"/>
  <c r="V46" i="4"/>
  <c r="V40" i="4"/>
  <c r="V33" i="4"/>
  <c r="V25" i="4"/>
  <c r="V17" i="4"/>
  <c r="V41" i="4"/>
  <c r="V19" i="4"/>
  <c r="V42" i="4"/>
  <c r="V7" i="4"/>
  <c r="V18" i="4"/>
  <c r="V39" i="4"/>
  <c r="V37" i="4"/>
  <c r="V20" i="4"/>
  <c r="V14" i="4"/>
  <c r="V13" i="4"/>
  <c r="V43" i="4"/>
  <c r="V16" i="4"/>
  <c r="V8" i="4"/>
  <c r="V29" i="4"/>
  <c r="V9" i="4"/>
  <c r="V51" i="4"/>
  <c r="V44" i="4"/>
  <c r="V31" i="4"/>
  <c r="V15" i="4"/>
  <c r="V48" i="4"/>
  <c r="V35" i="4"/>
  <c r="V47" i="4"/>
  <c r="V10" i="4"/>
  <c r="V21" i="4"/>
  <c r="V45" i="4"/>
  <c r="V32" i="4"/>
  <c r="V38" i="4"/>
  <c r="V23" i="4"/>
  <c r="V30" i="4"/>
  <c r="V50" i="4"/>
  <c r="V6" i="4"/>
  <c r="V36" i="4"/>
  <c r="V5" i="4"/>
</calcChain>
</file>

<file path=xl/sharedStrings.xml><?xml version="1.0" encoding="utf-8"?>
<sst xmlns="http://schemas.openxmlformats.org/spreadsheetml/2006/main" count="141" uniqueCount="135">
  <si>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</si>
  <si>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</si>
  <si>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</si>
  <si>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9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</si>
  <si>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</si>
  <si>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</si>
  <si>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</si>
  <si>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</si>
  <si>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</si>
  <si>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</si>
  <si>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</si>
  <si>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</si>
  <si>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</si>
  <si>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－</t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</si>
  <si>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</si>
  <si>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</si>
  <si>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</si>
  <si>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</si>
  <si>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</si>
  <si>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</si>
  <si>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</si>
  <si>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</si>
  <si>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</si>
  <si>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</si>
  <si>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</si>
  <si>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</si>
  <si>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</si>
  <si>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</si>
  <si>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</si>
  <si>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</si>
  <si>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</si>
  <si>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</si>
  <si>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</si>
  <si>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</si>
  <si>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</si>
  <si>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</si>
  <si>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</si>
  <si>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</si>
  <si>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</si>
  <si>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</si>
  <si>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</si>
  <si>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</si>
  <si>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</si>
  <si>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</si>
  <si>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</si>
  <si>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</si>
  <si>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</si>
  <si>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</si>
  <si>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</si>
  <si>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</si>
  <si>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</si>
  <si>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</si>
  <si>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</si>
  <si>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</si>
  <si>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</si>
  <si>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</si>
  <si>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</si>
  <si>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</si>
  <si>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調査周期：毎年</t>
    <rPh sb="0" eb="2">
      <t>チョウサ</t>
    </rPh>
    <rPh sb="2" eb="4">
      <t>シュウキ</t>
    </rPh>
    <rPh sb="5" eb="7">
      <t>マイトシ</t>
    </rPh>
    <phoneticPr fontId="9"/>
  </si>
  <si>
    <t>指標値（人）</t>
    <rPh sb="0" eb="2">
      <t>シヒョウ</t>
    </rPh>
    <rPh sb="2" eb="3">
      <t>アタイ</t>
    </rPh>
    <rPh sb="4" eb="5">
      <t>ニン</t>
    </rPh>
    <phoneticPr fontId="2"/>
  </si>
  <si>
    <t>（人）</t>
    <rPh sb="1" eb="2">
      <t>ニン</t>
    </rPh>
    <phoneticPr fontId="2"/>
  </si>
  <si>
    <t>８２．海外渡航者数（人口千人あたり）</t>
    <rPh sb="3" eb="5">
      <t>カイガイ</t>
    </rPh>
    <rPh sb="5" eb="8">
      <t>トコウシャ</t>
    </rPh>
    <rPh sb="8" eb="9">
      <t>スウ</t>
    </rPh>
    <rPh sb="10" eb="12">
      <t>ジンコウ</t>
    </rPh>
    <rPh sb="12" eb="14">
      <t>センニン</t>
    </rPh>
    <phoneticPr fontId="2"/>
  </si>
  <si>
    <t>資料出所：法務省「出入国管理統計年報」</t>
    <rPh sb="0" eb="2">
      <t>シリョウ</t>
    </rPh>
    <rPh sb="2" eb="4">
      <t>シュッショ</t>
    </rPh>
    <phoneticPr fontId="9"/>
  </si>
  <si>
    <t>海外渡航者数(人口千人あたり）</t>
    <rPh sb="0" eb="2">
      <t>カイガイ</t>
    </rPh>
    <rPh sb="2" eb="5">
      <t>トコウシャ</t>
    </rPh>
    <rPh sb="5" eb="6">
      <t>スウ</t>
    </rPh>
    <rPh sb="7" eb="9">
      <t>ジンコウ</t>
    </rPh>
    <rPh sb="9" eb="11">
      <t>センニン</t>
    </rPh>
    <phoneticPr fontId="2"/>
  </si>
  <si>
    <t>平20</t>
    <rPh sb="0" eb="1">
      <t>タイ</t>
    </rPh>
    <phoneticPr fontId="9"/>
  </si>
  <si>
    <t>海外渡航者数</t>
    <rPh sb="0" eb="2">
      <t>カイガイ</t>
    </rPh>
    <rPh sb="2" eb="5">
      <t>トコウシャ</t>
    </rPh>
    <rPh sb="5" eb="6">
      <t>スウ</t>
    </rPh>
    <phoneticPr fontId="2"/>
  </si>
  <si>
    <t>○</t>
    <phoneticPr fontId="2"/>
  </si>
  <si>
    <t>○　</t>
    <phoneticPr fontId="9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</si>
  <si>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</si>
  <si>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</si>
  <si>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</si>
  <si>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</si>
  <si>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</si>
  <si>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</si>
  <si>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</si>
  <si>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</si>
  <si>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</si>
  <si>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</si>
  <si>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</si>
  <si>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</si>
  <si>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</si>
  <si>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</si>
  <si>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</si>
  <si>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</si>
  <si>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</si>
  <si>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</si>
  <si>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</si>
  <si>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</si>
  <si>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</si>
  <si>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</si>
  <si>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</si>
  <si>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</si>
  <si>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</si>
  <si>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</si>
  <si>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</si>
  <si>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</si>
  <si>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</si>
  <si>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</si>
  <si>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</si>
  <si>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</si>
  <si>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</si>
  <si>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</si>
  <si>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</si>
  <si>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</si>
  <si>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</si>
  <si>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</si>
  <si>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</si>
  <si>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</si>
  <si>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</si>
  <si>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</si>
  <si>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</si>
  <si>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</si>
  <si>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</si>
  <si>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</si>
  <si>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</si>
  <si>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海外渡航者数（人口千人あたり）</t>
    <rPh sb="0" eb="2">
      <t>カイガイ</t>
    </rPh>
    <rPh sb="2" eb="5">
      <t>トコウシャ</t>
    </rPh>
    <rPh sb="5" eb="6">
      <t>スウ</t>
    </rPh>
    <rPh sb="7" eb="9">
      <t>ジンコウ</t>
    </rPh>
    <rPh sb="9" eb="11">
      <t>センニン</t>
    </rPh>
    <phoneticPr fontId="2"/>
  </si>
  <si>
    <t>千人あたり
海外渡航者数</t>
    <rPh sb="0" eb="2">
      <t>センニン</t>
    </rPh>
    <rPh sb="6" eb="8">
      <t>カイガイ</t>
    </rPh>
    <rPh sb="8" eb="11">
      <t>トコウシャ</t>
    </rPh>
    <rPh sb="11" eb="12">
      <t>スウ</t>
    </rPh>
    <phoneticPr fontId="2"/>
  </si>
  <si>
    <t xml:space="preserve">         順位</t>
    <rPh sb="9" eb="11">
      <t>ジュンイ</t>
    </rPh>
    <phoneticPr fontId="2"/>
  </si>
  <si>
    <t xml:space="preserve">          男</t>
    <rPh sb="10" eb="11">
      <t>オトコ</t>
    </rPh>
    <phoneticPr fontId="2"/>
  </si>
  <si>
    <t xml:space="preserve">          女</t>
    <rPh sb="10" eb="11">
      <t>オンナ</t>
    </rPh>
    <phoneticPr fontId="2"/>
  </si>
  <si>
    <t xml:space="preserve">          総数</t>
    <rPh sb="10" eb="12">
      <t>ソウスウ</t>
    </rPh>
    <phoneticPr fontId="2"/>
  </si>
  <si>
    <t>全　　国</t>
    <phoneticPr fontId="2"/>
  </si>
  <si>
    <t>R1総人口
（千人）</t>
    <rPh sb="2" eb="5">
      <t>ソウジンコウ</t>
    </rPh>
    <rPh sb="7" eb="9">
      <t>センニン</t>
    </rPh>
    <phoneticPr fontId="2"/>
  </si>
  <si>
    <t>－令和元年－　</t>
    <rPh sb="1" eb="3">
      <t>レイワ</t>
    </rPh>
    <rPh sb="3" eb="4">
      <t>ガン</t>
    </rPh>
    <phoneticPr fontId="2"/>
  </si>
  <si>
    <t>　大分県の令和元年の海外渡航者数（人口千人あたり）は74.3人で、前年から6.5人増加し、全国33位となっている。</t>
    <rPh sb="1" eb="3">
      <t>オオイタ</t>
    </rPh>
    <rPh sb="3" eb="4">
      <t>ケン</t>
    </rPh>
    <rPh sb="5" eb="7">
      <t>レイワ</t>
    </rPh>
    <rPh sb="7" eb="9">
      <t>ガンネン</t>
    </rPh>
    <rPh sb="8" eb="9">
      <t>ネン</t>
    </rPh>
    <rPh sb="10" eb="12">
      <t>カイガイ</t>
    </rPh>
    <rPh sb="12" eb="15">
      <t>トコウシャ</t>
    </rPh>
    <rPh sb="15" eb="16">
      <t>スウ</t>
    </rPh>
    <rPh sb="16" eb="18">
      <t>ガクセイスウ</t>
    </rPh>
    <rPh sb="17" eb="19">
      <t>ジンコウ</t>
    </rPh>
    <rPh sb="19" eb="21">
      <t>センニン</t>
    </rPh>
    <rPh sb="25" eb="26">
      <t>コウスウ</t>
    </rPh>
    <rPh sb="30" eb="31">
      <t>ニン</t>
    </rPh>
    <rPh sb="33" eb="35">
      <t>ゼンネン</t>
    </rPh>
    <rPh sb="35" eb="36">
      <t>ネンド</t>
    </rPh>
    <rPh sb="40" eb="41">
      <t>ニン</t>
    </rPh>
    <rPh sb="41" eb="43">
      <t>ゾウカ</t>
    </rPh>
    <rPh sb="45" eb="47">
      <t>ゼンコク</t>
    </rPh>
    <rPh sb="49" eb="50">
      <t>イ</t>
    </rPh>
    <phoneticPr fontId="9"/>
  </si>
  <si>
    <t>基礎データ（令和元年）</t>
    <rPh sb="0" eb="2">
      <t>キソ</t>
    </rPh>
    <rPh sb="6" eb="8">
      <t>レイワ</t>
    </rPh>
    <rPh sb="8" eb="10">
      <t>ガンネン</t>
    </rPh>
    <rPh sb="9" eb="10">
      <t>ネン</t>
    </rPh>
    <phoneticPr fontId="2"/>
  </si>
  <si>
    <t>調査期日：令和元年</t>
    <rPh sb="0" eb="2">
      <t>チョウサ</t>
    </rPh>
    <rPh sb="2" eb="4">
      <t>キジツ</t>
    </rPh>
    <rPh sb="5" eb="7">
      <t>レイワ</t>
    </rPh>
    <rPh sb="7" eb="9">
      <t>ガンネン</t>
    </rPh>
    <rPh sb="8" eb="9">
      <t>ネン</t>
    </rPh>
    <phoneticPr fontId="9"/>
  </si>
  <si>
    <t>平21</t>
    <rPh sb="0" eb="1">
      <t>タイ</t>
    </rPh>
    <phoneticPr fontId="9"/>
  </si>
  <si>
    <t>平22</t>
    <rPh sb="0" eb="1">
      <t>タイ</t>
    </rPh>
    <phoneticPr fontId="9"/>
  </si>
  <si>
    <t>平23</t>
    <rPh sb="0" eb="1">
      <t>タイ</t>
    </rPh>
    <phoneticPr fontId="9"/>
  </si>
  <si>
    <t>平24</t>
    <rPh sb="0" eb="1">
      <t>タイ</t>
    </rPh>
    <phoneticPr fontId="9"/>
  </si>
  <si>
    <t>平25</t>
    <rPh sb="0" eb="1">
      <t>タイ</t>
    </rPh>
    <phoneticPr fontId="9"/>
  </si>
  <si>
    <t>平26</t>
    <rPh sb="0" eb="1">
      <t>タイ</t>
    </rPh>
    <phoneticPr fontId="9"/>
  </si>
  <si>
    <t>平27</t>
    <rPh sb="0" eb="1">
      <t>タイ</t>
    </rPh>
    <phoneticPr fontId="9"/>
  </si>
  <si>
    <t>令01年</t>
    <rPh sb="0" eb="1">
      <t>レイ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</si>
</sst>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.00_ "/>
    <numFmt numFmtId="177" formatCode="0_);[Red]\(0\)"/>
    <numFmt numFmtId="178" formatCode="0.00_ "/>
    <numFmt numFmtId="179" formatCode="00"/>
    <numFmt numFmtId="180" formatCode="0.0_);[Red]\(0.0\)"/>
    <numFmt numFmtId="181" formatCode="#,##0.0;[Red]\-#,##0.0"/>
    <numFmt numFmtId="182" formatCode="#,##0.0_ "/>
    <numFmt numFmtId="183" formatCode="0.0_ "/>
    <numFmt numFmtId="184" formatCode="#,##0_ ;[Red]\-#,##0\ "/>
    <numFmt numFmtId="185" formatCode="#,##0.0;&quot;▲ &quot;#,##0.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sz val="9"/>
      <color rgb="FF00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2" fillId="0" borderId="0"/>
  </cellStyleXfs>
  <cellXfs count="183">
    <xf numFmtId="0" fontId="0" fillId="0" borderId="0" xfId="0">
      <alignment vertical="center"/>
    </xf>
    <xf numFmtId="0" fontId="3" fillId="0" borderId="0" xfId="6" applyFont="1" applyFill="1" applyBorder="1" applyAlignment="1">
      <alignment horizontal="center" vertical="center"/>
    </xf>
    <xf numFmtId="49" fontId="3" fillId="0" borderId="0" xfId="6" applyNumberFormat="1" applyFont="1" applyFill="1" applyBorder="1" applyAlignment="1">
      <alignment horizontal="left" vertical="center" indent="1"/>
    </xf>
    <xf numFmtId="0" fontId="3" fillId="0" borderId="0" xfId="6" applyFont="1" applyFill="1" applyBorder="1" applyAlignment="1">
      <alignment horizontal="left" vertical="center" indent="1"/>
    </xf>
    <xf numFmtId="178" fontId="3" fillId="0" borderId="0" xfId="6" applyNumberFormat="1" applyFont="1" applyFill="1" applyBorder="1" applyAlignment="1">
      <alignment vertical="center"/>
    </xf>
    <xf numFmtId="179" fontId="16" fillId="0" borderId="0" xfId="7" applyNumberFormat="1" applyFont="1" applyFill="1" applyBorder="1" applyAlignment="1">
      <alignment vertical="center"/>
    </xf>
    <xf numFmtId="178" fontId="3" fillId="0" borderId="1" xfId="6" applyNumberFormat="1" applyFont="1" applyFill="1" applyBorder="1" applyAlignment="1">
      <alignment vertical="center"/>
    </xf>
    <xf numFmtId="49" fontId="3" fillId="0" borderId="2" xfId="6" applyNumberFormat="1" applyFont="1" applyFill="1" applyBorder="1" applyAlignment="1">
      <alignment horizontal="left" vertical="center" indent="1"/>
    </xf>
    <xf numFmtId="0" fontId="17" fillId="0" borderId="0" xfId="6" applyFont="1" applyFill="1" applyBorder="1" applyAlignment="1">
      <alignment vertical="center"/>
    </xf>
    <xf numFmtId="0" fontId="17" fillId="0" borderId="0" xfId="6" applyFont="1" applyFill="1" applyBorder="1" applyAlignment="1">
      <alignment horizontal="center" vertical="center"/>
    </xf>
    <xf numFmtId="49" fontId="6" fillId="0" borderId="3" xfId="6" applyNumberFormat="1" applyFont="1" applyFill="1" applyBorder="1" applyAlignment="1">
      <alignment horizontal="distributed" vertical="center"/>
    </xf>
    <xf numFmtId="0" fontId="6" fillId="0" borderId="3" xfId="6" applyFont="1" applyFill="1" applyBorder="1" applyAlignment="1">
      <alignment horizontal="distributed" vertical="center"/>
    </xf>
    <xf numFmtId="0" fontId="6" fillId="2" borderId="3" xfId="6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4" xfId="4" applyBorder="1">
      <alignment vertical="center"/>
    </xf>
    <xf numFmtId="0" fontId="1" fillId="0" borderId="5" xfId="4" applyBorder="1">
      <alignment vertical="center"/>
    </xf>
    <xf numFmtId="0" fontId="7" fillId="0" borderId="5" xfId="4" applyFont="1" applyFill="1" applyBorder="1" applyAlignment="1">
      <alignment vertical="center"/>
    </xf>
    <xf numFmtId="0" fontId="7" fillId="0" borderId="5" xfId="4" applyNumberFormat="1" applyFont="1" applyFill="1" applyBorder="1" applyAlignment="1">
      <alignment horizontal="right" vertical="center"/>
    </xf>
    <xf numFmtId="0" fontId="7" fillId="0" borderId="5" xfId="4" applyNumberFormat="1" applyFont="1" applyFill="1" applyBorder="1" applyAlignment="1">
      <alignment horizontal="center" vertical="center"/>
    </xf>
    <xf numFmtId="0" fontId="1" fillId="0" borderId="6" xfId="4" applyBorder="1">
      <alignment vertical="center"/>
    </xf>
    <xf numFmtId="0" fontId="6" fillId="0" borderId="3" xfId="6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center" vertical="center" wrapText="1"/>
    </xf>
    <xf numFmtId="40" fontId="6" fillId="0" borderId="2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horizontal="distributed" vertical="center"/>
    </xf>
    <xf numFmtId="178" fontId="3" fillId="0" borderId="0" xfId="4" applyNumberFormat="1" applyFont="1" applyFill="1" applyBorder="1" applyAlignment="1">
      <alignment vertical="center" wrapText="1"/>
    </xf>
    <xf numFmtId="178" fontId="3" fillId="0" borderId="1" xfId="4" applyNumberFormat="1" applyFont="1" applyFill="1" applyBorder="1" applyAlignment="1">
      <alignment vertical="center" wrapText="1"/>
    </xf>
    <xf numFmtId="178" fontId="3" fillId="0" borderId="0" xfId="4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18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0" fontId="19" fillId="0" borderId="0" xfId="5" applyFont="1" applyFill="1" applyBorder="1" applyAlignment="1">
      <alignment horizontal="right" vertical="center" wrapText="1"/>
    </xf>
    <xf numFmtId="176" fontId="6" fillId="0" borderId="2" xfId="5" applyNumberFormat="1" applyFont="1" applyFill="1" applyBorder="1" applyAlignment="1">
      <alignment vertical="center" wrapText="1"/>
    </xf>
    <xf numFmtId="178" fontId="5" fillId="0" borderId="0" xfId="4" applyNumberFormat="1" applyFont="1" applyFill="1" applyBorder="1" applyAlignment="1">
      <alignment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vertical="center" wrapText="1"/>
    </xf>
    <xf numFmtId="0" fontId="3" fillId="0" borderId="11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2" xfId="4" applyFont="1" applyFill="1" applyBorder="1" applyAlignment="1">
      <alignment vertical="center" wrapText="1"/>
    </xf>
    <xf numFmtId="0" fontId="18" fillId="0" borderId="11" xfId="4" applyFont="1" applyFill="1" applyBorder="1" applyAlignment="1">
      <alignment vertical="center"/>
    </xf>
    <xf numFmtId="0" fontId="17" fillId="0" borderId="11" xfId="4" applyFont="1" applyFill="1" applyBorder="1" applyAlignment="1">
      <alignment vertical="center"/>
    </xf>
    <xf numFmtId="0" fontId="3" fillId="0" borderId="13" xfId="4" applyFont="1" applyFill="1" applyBorder="1" applyAlignment="1">
      <alignment vertical="center" wrapText="1"/>
    </xf>
    <xf numFmtId="0" fontId="17" fillId="0" borderId="0" xfId="4" applyFont="1" applyFill="1" applyBorder="1" applyAlignment="1">
      <alignment vertical="center"/>
    </xf>
    <xf numFmtId="0" fontId="3" fillId="0" borderId="14" xfId="4" applyFont="1" applyFill="1" applyBorder="1" applyAlignment="1">
      <alignment vertical="center" wrapText="1"/>
    </xf>
    <xf numFmtId="0" fontId="3" fillId="0" borderId="15" xfId="4" applyFont="1" applyFill="1" applyBorder="1" applyAlignment="1">
      <alignment vertical="center" wrapText="1"/>
    </xf>
    <xf numFmtId="0" fontId="3" fillId="0" borderId="16" xfId="4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vertical="center" wrapText="1"/>
    </xf>
    <xf numFmtId="0" fontId="18" fillId="0" borderId="17" xfId="4" applyFont="1" applyFill="1" applyBorder="1" applyAlignment="1">
      <alignment vertical="top"/>
    </xf>
    <xf numFmtId="176" fontId="3" fillId="0" borderId="17" xfId="4" applyNumberFormat="1" applyFont="1" applyFill="1" applyBorder="1" applyAlignment="1">
      <alignment vertical="center" wrapText="1"/>
    </xf>
    <xf numFmtId="0" fontId="3" fillId="0" borderId="18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20" fillId="0" borderId="0" xfId="1" applyFont="1" applyBorder="1">
      <alignment vertical="center"/>
    </xf>
    <xf numFmtId="181" fontId="20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85" fontId="6" fillId="0" borderId="0" xfId="0" applyNumberFormat="1" applyFont="1">
      <alignment vertical="center"/>
    </xf>
    <xf numFmtId="185" fontId="19" fillId="0" borderId="0" xfId="5" applyNumberFormat="1" applyFont="1" applyFill="1" applyBorder="1" applyAlignment="1">
      <alignment horizontal="right" vertical="center" wrapText="1"/>
    </xf>
    <xf numFmtId="185" fontId="6" fillId="0" borderId="0" xfId="5" applyNumberFormat="1" applyFont="1" applyFill="1" applyBorder="1" applyAlignment="1">
      <alignment vertical="center" wrapText="1"/>
    </xf>
    <xf numFmtId="185" fontId="19" fillId="0" borderId="0" xfId="3" applyNumberFormat="1" applyFont="1" applyFill="1" applyBorder="1" applyAlignment="1">
      <alignment vertical="center" wrapText="1"/>
    </xf>
    <xf numFmtId="185" fontId="6" fillId="0" borderId="0" xfId="0" applyNumberFormat="1" applyFont="1" applyBorder="1">
      <alignment vertical="center"/>
    </xf>
    <xf numFmtId="185" fontId="20" fillId="0" borderId="0" xfId="1" applyNumberFormat="1" applyFont="1" applyBorder="1">
      <alignment vertical="center"/>
    </xf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8" applyFont="1" applyFill="1" applyBorder="1" applyAlignment="1">
      <alignment horizontal="left" vertical="center"/>
    </xf>
    <xf numFmtId="181" fontId="5" fillId="0" borderId="0" xfId="3" applyNumberFormat="1" applyFont="1" applyFill="1" applyBorder="1" applyAlignment="1"/>
    <xf numFmtId="38" fontId="21" fillId="0" borderId="0" xfId="2" applyFont="1" applyFill="1" applyBorder="1" applyAlignment="1"/>
    <xf numFmtId="0" fontId="8" fillId="0" borderId="19" xfId="4" applyFont="1" applyFill="1" applyBorder="1" applyAlignment="1">
      <alignment vertical="top" wrapText="1"/>
    </xf>
    <xf numFmtId="0" fontId="0" fillId="0" borderId="0" xfId="8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0" fillId="0" borderId="0" xfId="8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82" fontId="20" fillId="0" borderId="10" xfId="1" applyNumberFormat="1" applyFont="1" applyBorder="1">
      <alignment vertical="center"/>
    </xf>
    <xf numFmtId="182" fontId="20" fillId="0" borderId="16" xfId="1" applyNumberFormat="1" applyFont="1" applyBorder="1">
      <alignment vertical="center"/>
    </xf>
    <xf numFmtId="176" fontId="8" fillId="0" borderId="2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top" wrapText="1"/>
    </xf>
    <xf numFmtId="0" fontId="8" fillId="0" borderId="0" xfId="4" applyFont="1" applyFill="1" applyBorder="1" applyAlignment="1">
      <alignment horizontal="left" vertical="top"/>
    </xf>
    <xf numFmtId="49" fontId="8" fillId="0" borderId="2" xfId="6" applyNumberFormat="1" applyFont="1" applyFill="1" applyBorder="1" applyAlignment="1">
      <alignment horizontal="left" vertical="center" indent="1"/>
    </xf>
    <xf numFmtId="0" fontId="8" fillId="0" borderId="1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3" fillId="0" borderId="10" xfId="4" applyFont="1" applyFill="1" applyBorder="1" applyAlignment="1">
      <alignment horizontal="center" vertical="center" textRotation="255" wrapText="1"/>
    </xf>
    <xf numFmtId="0" fontId="3" fillId="0" borderId="20" xfId="4" applyFont="1" applyFill="1" applyBorder="1" applyAlignment="1">
      <alignment horizontal="center" vertical="center" textRotation="255" wrapText="1"/>
    </xf>
    <xf numFmtId="0" fontId="1" fillId="0" borderId="0" xfId="4" applyBorder="1">
      <alignment vertical="center"/>
    </xf>
    <xf numFmtId="0" fontId="0" fillId="0" borderId="0" xfId="4" applyFont="1" applyBorder="1">
      <alignment vertical="center"/>
    </xf>
    <xf numFmtId="182" fontId="6" fillId="0" borderId="0" xfId="1" applyNumberFormat="1" applyFont="1" applyFill="1" applyBorder="1" applyAlignment="1"/>
    <xf numFmtId="176" fontId="6" fillId="0" borderId="0" xfId="5" applyNumberFormat="1" applyFont="1" applyFill="1" applyBorder="1" applyAlignment="1">
      <alignment vertical="center" wrapText="1"/>
    </xf>
    <xf numFmtId="176" fontId="20" fillId="0" borderId="0" xfId="1" applyNumberFormat="1" applyFont="1" applyBorder="1">
      <alignment vertical="center"/>
    </xf>
    <xf numFmtId="0" fontId="8" fillId="0" borderId="2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/>
    </xf>
    <xf numFmtId="182" fontId="20" fillId="0" borderId="9" xfId="1" applyNumberFormat="1" applyFont="1" applyBorder="1">
      <alignment vertical="center"/>
    </xf>
    <xf numFmtId="0" fontId="19" fillId="0" borderId="21" xfId="4" applyFont="1" applyFill="1" applyBorder="1" applyAlignment="1">
      <alignment horizontal="center" vertical="center"/>
    </xf>
    <xf numFmtId="0" fontId="19" fillId="0" borderId="19" xfId="4" applyFont="1" applyFill="1" applyBorder="1" applyAlignment="1">
      <alignment horizontal="center" vertical="center"/>
    </xf>
    <xf numFmtId="0" fontId="19" fillId="0" borderId="22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176" fontId="14" fillId="0" borderId="0" xfId="5" applyNumberFormat="1" applyFont="1" applyFill="1" applyBorder="1" applyAlignment="1">
      <alignment vertical="center"/>
    </xf>
    <xf numFmtId="0" fontId="8" fillId="0" borderId="19" xfId="4" applyFont="1" applyFill="1" applyBorder="1" applyAlignment="1">
      <alignment horizontal="center" vertical="center" wrapText="1"/>
    </xf>
    <xf numFmtId="176" fontId="14" fillId="0" borderId="9" xfId="5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center"/>
    </xf>
    <xf numFmtId="181" fontId="8" fillId="0" borderId="0" xfId="1" applyNumberFormat="1" applyFont="1" applyFill="1" applyBorder="1" applyAlignment="1">
      <alignment vertical="center"/>
    </xf>
    <xf numFmtId="176" fontId="14" fillId="0" borderId="0" xfId="3" applyNumberFormat="1" applyFont="1" applyFill="1" applyBorder="1" applyAlignment="1">
      <alignment vertical="center"/>
    </xf>
    <xf numFmtId="0" fontId="14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left" vertical="center" wrapText="1"/>
    </xf>
    <xf numFmtId="184" fontId="14" fillId="0" borderId="0" xfId="3" applyNumberFormat="1" applyFont="1" applyFill="1" applyBorder="1" applyAlignment="1">
      <alignment vertical="center"/>
    </xf>
    <xf numFmtId="0" fontId="14" fillId="0" borderId="14" xfId="0" applyFont="1" applyBorder="1" applyAlignment="1">
      <alignment vertical="top"/>
    </xf>
    <xf numFmtId="0" fontId="14" fillId="0" borderId="1" xfId="0" applyFont="1" applyFill="1" applyBorder="1" applyAlignment="1">
      <alignment vertical="center"/>
    </xf>
    <xf numFmtId="3" fontId="14" fillId="0" borderId="9" xfId="3" applyNumberFormat="1" applyFont="1" applyFill="1" applyBorder="1" applyAlignment="1">
      <alignment horizontal="right" vertical="center"/>
    </xf>
    <xf numFmtId="0" fontId="22" fillId="0" borderId="0" xfId="5" applyFont="1" applyFill="1" applyBorder="1" applyAlignment="1">
      <alignment vertical="center"/>
    </xf>
    <xf numFmtId="0" fontId="14" fillId="0" borderId="0" xfId="5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Border="1">
      <alignment vertical="center"/>
    </xf>
    <xf numFmtId="181" fontId="8" fillId="0" borderId="0" xfId="1" applyNumberFormat="1" applyFont="1" applyFill="1" applyBorder="1" applyAlignment="1">
      <alignment horizontal="right" vertical="center"/>
    </xf>
    <xf numFmtId="38" fontId="14" fillId="0" borderId="14" xfId="1" applyFont="1" applyBorder="1" applyAlignment="1">
      <alignment horizontal="right" vertical="center"/>
    </xf>
    <xf numFmtId="0" fontId="19" fillId="0" borderId="25" xfId="0" applyFont="1" applyFill="1" applyBorder="1" applyAlignment="1">
      <alignment horizontal="distributed" vertical="center"/>
    </xf>
    <xf numFmtId="0" fontId="14" fillId="0" borderId="0" xfId="4" applyFont="1" applyFill="1" applyBorder="1" applyAlignment="1">
      <alignment vertical="top"/>
    </xf>
    <xf numFmtId="0" fontId="8" fillId="0" borderId="15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/>
    </xf>
    <xf numFmtId="49" fontId="10" fillId="0" borderId="0" xfId="4" applyNumberFormat="1" applyFont="1" applyAlignment="1">
      <alignment horizontal="right" vertical="center"/>
    </xf>
    <xf numFmtId="0" fontId="14" fillId="0" borderId="0" xfId="4" applyFont="1" applyFill="1" applyBorder="1" applyAlignment="1">
      <alignment vertical="center"/>
    </xf>
    <xf numFmtId="0" fontId="8" fillId="0" borderId="0" xfId="5" applyNumberFormat="1" applyFont="1" applyFill="1" applyBorder="1" applyAlignment="1">
      <alignment horizontal="right" vertical="center" wrapText="1"/>
    </xf>
    <xf numFmtId="185" fontId="8" fillId="0" borderId="0" xfId="5" applyNumberFormat="1" applyFont="1" applyFill="1" applyBorder="1" applyAlignment="1">
      <alignment horizontal="left" vertical="center" wrapText="1"/>
    </xf>
    <xf numFmtId="0" fontId="3" fillId="0" borderId="21" xfId="4" applyFont="1" applyFill="1" applyBorder="1" applyAlignment="1">
      <alignment horizontal="center" vertical="center" textRotation="255" wrapText="1"/>
    </xf>
    <xf numFmtId="0" fontId="15" fillId="0" borderId="14" xfId="0" applyFont="1" applyBorder="1">
      <alignment vertical="center"/>
    </xf>
    <xf numFmtId="181" fontId="8" fillId="0" borderId="14" xfId="1" applyNumberFormat="1" applyFont="1" applyFill="1" applyBorder="1" applyAlignment="1">
      <alignment horizontal="right" vertical="center"/>
    </xf>
    <xf numFmtId="184" fontId="14" fillId="0" borderId="14" xfId="3" applyNumberFormat="1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3" fillId="0" borderId="0" xfId="0" applyFont="1" applyFill="1" applyBorder="1">
      <alignment vertical="center"/>
    </xf>
    <xf numFmtId="183" fontId="23" fillId="0" borderId="0" xfId="0" applyNumberFormat="1" applyFont="1" applyFill="1" applyBorder="1">
      <alignment vertical="center"/>
    </xf>
    <xf numFmtId="0" fontId="19" fillId="4" borderId="19" xfId="4" applyFont="1" applyFill="1" applyBorder="1" applyAlignment="1">
      <alignment horizontal="center" vertical="center"/>
    </xf>
    <xf numFmtId="38" fontId="23" fillId="0" borderId="0" xfId="1" applyFont="1" applyFill="1" applyBorder="1">
      <alignment vertical="center"/>
    </xf>
    <xf numFmtId="49" fontId="24" fillId="0" borderId="0" xfId="0" applyNumberFormat="1" applyFont="1" applyFill="1" applyBorder="1" applyAlignment="1"/>
    <xf numFmtId="0" fontId="24" fillId="0" borderId="0" xfId="0" applyFont="1" applyFill="1" applyBorder="1" applyAlignment="1"/>
    <xf numFmtId="38" fontId="25" fillId="0" borderId="0" xfId="1" applyFont="1" applyFill="1" applyBorder="1">
      <alignment vertical="center"/>
    </xf>
    <xf numFmtId="183" fontId="25" fillId="0" borderId="0" xfId="0" applyNumberFormat="1" applyFont="1" applyFill="1" applyBorder="1">
      <alignment vertical="center"/>
    </xf>
    <xf numFmtId="0" fontId="25" fillId="0" borderId="0" xfId="0" applyFont="1" applyFill="1" applyBorder="1">
      <alignment vertical="center"/>
    </xf>
    <xf numFmtId="177" fontId="6" fillId="0" borderId="19" xfId="6" applyNumberFormat="1" applyFont="1" applyFill="1" applyBorder="1" applyAlignment="1">
      <alignment horizontal="distributed" vertical="center"/>
    </xf>
    <xf numFmtId="180" fontId="6" fillId="0" borderId="19" xfId="6" applyNumberFormat="1" applyFont="1" applyFill="1" applyBorder="1" applyAlignment="1">
      <alignment horizontal="right" vertical="center" indent="1"/>
    </xf>
    <xf numFmtId="180" fontId="6" fillId="0" borderId="16" xfId="6" applyNumberFormat="1" applyFont="1" applyFill="1" applyBorder="1" applyAlignment="1">
      <alignment horizontal="right" vertical="center" indent="1"/>
    </xf>
    <xf numFmtId="177" fontId="6" fillId="0" borderId="0" xfId="6" applyNumberFormat="1" applyFont="1" applyFill="1" applyBorder="1" applyAlignment="1">
      <alignment horizontal="distributed" vertical="center"/>
    </xf>
    <xf numFmtId="177" fontId="6" fillId="0" borderId="21" xfId="6" applyNumberFormat="1" applyFont="1" applyFill="1" applyBorder="1" applyAlignment="1">
      <alignment horizontal="distributed" vertical="center"/>
    </xf>
    <xf numFmtId="0" fontId="19" fillId="0" borderId="22" xfId="4" applyFont="1" applyFill="1" applyBorder="1" applyAlignment="1">
      <alignment vertical="center"/>
    </xf>
    <xf numFmtId="177" fontId="6" fillId="4" borderId="19" xfId="6" applyNumberFormat="1" applyFont="1" applyFill="1" applyBorder="1" applyAlignment="1">
      <alignment horizontal="distributed" vertical="center"/>
    </xf>
    <xf numFmtId="177" fontId="6" fillId="4" borderId="0" xfId="6" applyNumberFormat="1" applyFont="1" applyFill="1" applyBorder="1" applyAlignment="1">
      <alignment horizontal="distributed" vertical="center"/>
    </xf>
    <xf numFmtId="180" fontId="6" fillId="4" borderId="19" xfId="6" applyNumberFormat="1" applyFont="1" applyFill="1" applyBorder="1" applyAlignment="1">
      <alignment horizontal="right" vertical="center" indent="1"/>
    </xf>
    <xf numFmtId="0" fontId="3" fillId="0" borderId="24" xfId="4" applyFont="1" applyFill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3" xfId="4" applyFont="1" applyFill="1" applyBorder="1" applyAlignment="1">
      <alignment horizontal="center" vertical="center" textRotation="255" wrapText="1"/>
    </xf>
    <xf numFmtId="0" fontId="3" fillId="0" borderId="24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3" fillId="0" borderId="9" xfId="4" applyFont="1" applyFill="1" applyBorder="1" applyAlignment="1">
      <alignment horizontal="center" vertical="center" textRotation="255" wrapText="1"/>
    </xf>
    <xf numFmtId="0" fontId="3" fillId="0" borderId="10" xfId="4" applyFont="1" applyFill="1" applyBorder="1" applyAlignment="1">
      <alignment horizontal="center" vertical="center" textRotation="255" wrapText="1"/>
    </xf>
    <xf numFmtId="0" fontId="3" fillId="0" borderId="19" xfId="4" applyFont="1" applyFill="1" applyBorder="1" applyAlignment="1">
      <alignment horizontal="center" vertical="center" textRotation="255" wrapText="1"/>
    </xf>
    <xf numFmtId="0" fontId="8" fillId="0" borderId="0" xfId="4" applyFont="1" applyFill="1" applyBorder="1" applyAlignment="1">
      <alignment horizontal="left" vertical="top" wrapText="1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537584441289101E-2"/>
          <c:w val="0.91588972790701839"/>
          <c:h val="0.91573134531444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66C-4416-88CC-77C8AAFED9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66C-4416-88CC-77C8AAFED9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66C-4416-88CC-77C8AAFED9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6C-4416-88CC-77C8AAFED9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66C-4416-88CC-77C8AAFED9C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66C-4416-88CC-77C8AAFED9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66C-4416-88CC-77C8AAFED9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66C-4416-88CC-77C8AAFED9C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66C-4416-88CC-77C8AAFED9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66C-4416-88CC-77C8AAFED9C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66C-4416-88CC-77C8AAFED9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66C-4416-88CC-77C8AAFED9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66C-4416-88CC-77C8AAFED9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66C-4416-88CC-77C8AAFED9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66C-4416-88CC-77C8AAFED9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66C-4416-88CC-77C8AAFED9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66C-4416-88CC-77C8AAFED9CC}"/>
              </c:ext>
            </c:extLst>
          </c:dPt>
          <c:dPt>
            <c:idx val="3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11-E66C-4416-88CC-77C8AAFED9CC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66C-4416-88CC-77C8AAFED9CC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66C-4416-88CC-77C8AAFED9CC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66C-4416-88CC-77C8AAFED9CC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66C-4416-88CC-77C8AAFED9CC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66C-4416-88CC-77C8AAFED9CC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66C-4416-88CC-77C8AAFED9CC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66C-4416-88CC-77C8AAFED9CC}"/>
              </c:ext>
            </c:extLst>
          </c:dPt>
          <c:cat>
            <c:strRef>
              <c:f>'82.海外渡航者数（人口千人あたり）'!$D$5:$D$52</c:f>
              <c:strCache>
                <c:ptCount val="48"/>
                <c:pt idx="0">
                  <c:v>東 京 都</c:v>
                </c:pt>
                <c:pt idx="1">
                  <c:v>神奈川県</c:v>
                </c:pt>
                <c:pt idx="2">
                  <c:v>大 阪 府</c:v>
                </c:pt>
                <c:pt idx="3">
                  <c:v>京 都 府</c:v>
                </c:pt>
                <c:pt idx="4">
                  <c:v>兵 庫 県</c:v>
                </c:pt>
                <c:pt idx="5">
                  <c:v>千 葉 県</c:v>
                </c:pt>
                <c:pt idx="6">
                  <c:v>愛 知 県</c:v>
                </c:pt>
                <c:pt idx="7">
                  <c:v>奈 良 県</c:v>
                </c:pt>
                <c:pt idx="8">
                  <c:v>滋 賀 県</c:v>
                </c:pt>
                <c:pt idx="9">
                  <c:v>埼 玉 県</c:v>
                </c:pt>
                <c:pt idx="10">
                  <c:v>福 岡 県</c:v>
                </c:pt>
                <c:pt idx="11">
                  <c:v>岐 阜 県</c:v>
                </c:pt>
                <c:pt idx="12">
                  <c:v>三 重 県</c:v>
                </c:pt>
                <c:pt idx="13">
                  <c:v>静 岡 県</c:v>
                </c:pt>
                <c:pt idx="14">
                  <c:v>沖 縄 県</c:v>
                </c:pt>
                <c:pt idx="15">
                  <c:v>茨 城 県</c:v>
                </c:pt>
                <c:pt idx="16">
                  <c:v>山 梨 県</c:v>
                </c:pt>
                <c:pt idx="17">
                  <c:v>広 島 県</c:v>
                </c:pt>
                <c:pt idx="18">
                  <c:v>栃 木 県</c:v>
                </c:pt>
                <c:pt idx="19">
                  <c:v>和歌山県</c:v>
                </c:pt>
                <c:pt idx="20">
                  <c:v>石 川 県</c:v>
                </c:pt>
                <c:pt idx="21">
                  <c:v>岡 山 県</c:v>
                </c:pt>
                <c:pt idx="22">
                  <c:v>福 井 県</c:v>
                </c:pt>
                <c:pt idx="23">
                  <c:v>群 馬 県</c:v>
                </c:pt>
                <c:pt idx="24">
                  <c:v>長 野 県</c:v>
                </c:pt>
                <c:pt idx="25">
                  <c:v>佐 賀 県</c:v>
                </c:pt>
                <c:pt idx="26">
                  <c:v>熊 本 県</c:v>
                </c:pt>
                <c:pt idx="27">
                  <c:v>香 川 県</c:v>
                </c:pt>
                <c:pt idx="28">
                  <c:v>富 山 県</c:v>
                </c:pt>
                <c:pt idx="29">
                  <c:v>山 口 県</c:v>
                </c:pt>
                <c:pt idx="30">
                  <c:v>徳 島 県</c:v>
                </c:pt>
                <c:pt idx="31">
                  <c:v>宮 城 県</c:v>
                </c:pt>
                <c:pt idx="32">
                  <c:v>大 分 県</c:v>
                </c:pt>
                <c:pt idx="33">
                  <c:v>北 海 道</c:v>
                </c:pt>
                <c:pt idx="34">
                  <c:v>長 崎 県</c:v>
                </c:pt>
                <c:pt idx="35">
                  <c:v>愛 媛 県</c:v>
                </c:pt>
                <c:pt idx="36">
                  <c:v>鳥 取 県</c:v>
                </c:pt>
                <c:pt idx="37">
                  <c:v>新 潟 県</c:v>
                </c:pt>
                <c:pt idx="38">
                  <c:v>福 島 県</c:v>
                </c:pt>
                <c:pt idx="39">
                  <c:v>高 知 県</c:v>
                </c:pt>
                <c:pt idx="40">
                  <c:v>宮 崎 県</c:v>
                </c:pt>
                <c:pt idx="41">
                  <c:v>鹿児島県</c:v>
                </c:pt>
                <c:pt idx="42">
                  <c:v>山 形 県</c:v>
                </c:pt>
                <c:pt idx="43">
                  <c:v>島 根 県</c:v>
                </c:pt>
                <c:pt idx="44">
                  <c:v>岩 手 県</c:v>
                </c:pt>
                <c:pt idx="45">
                  <c:v>秋 田 県</c:v>
                </c:pt>
                <c:pt idx="46">
                  <c:v>青 森 県</c:v>
                </c:pt>
                <c:pt idx="47">
                  <c:v>全国</c:v>
                </c:pt>
              </c:strCache>
            </c:strRef>
          </c:cat>
          <c:val>
            <c:numRef>
              <c:f>'82.海外渡航者数（人口千人あたり）'!$E$5:$E$52</c:f>
              <c:numCache>
                <c:formatCode>0.0_);[Red]\(0.0\)</c:formatCode>
                <c:ptCount val="48"/>
                <c:pt idx="0">
                  <c:v>305.93125493858201</c:v>
                </c:pt>
                <c:pt idx="1">
                  <c:v>221.46814524896718</c:v>
                </c:pt>
                <c:pt idx="2">
                  <c:v>193.40833238733114</c:v>
                </c:pt>
                <c:pt idx="3">
                  <c:v>185.14672861014324</c:v>
                </c:pt>
                <c:pt idx="4">
                  <c:v>180.95298207098426</c:v>
                </c:pt>
                <c:pt idx="5">
                  <c:v>176.08963093145869</c:v>
                </c:pt>
                <c:pt idx="6">
                  <c:v>172.00595868644066</c:v>
                </c:pt>
                <c:pt idx="7">
                  <c:v>166.52781954887217</c:v>
                </c:pt>
                <c:pt idx="8">
                  <c:v>159.80975954738332</c:v>
                </c:pt>
                <c:pt idx="9">
                  <c:v>148.77183673469386</c:v>
                </c:pt>
                <c:pt idx="10">
                  <c:v>142.77821316614421</c:v>
                </c:pt>
                <c:pt idx="11">
                  <c:v>121.51283341721188</c:v>
                </c:pt>
                <c:pt idx="12">
                  <c:v>119.46827624929814</c:v>
                </c:pt>
                <c:pt idx="13">
                  <c:v>117.95307354555433</c:v>
                </c:pt>
                <c:pt idx="14">
                  <c:v>111.67653131452168</c:v>
                </c:pt>
                <c:pt idx="15">
                  <c:v>107.66118881118881</c:v>
                </c:pt>
                <c:pt idx="16">
                  <c:v>103.77065351418003</c:v>
                </c:pt>
                <c:pt idx="17">
                  <c:v>101.75641940085592</c:v>
                </c:pt>
                <c:pt idx="18">
                  <c:v>100.95036194415719</c:v>
                </c:pt>
                <c:pt idx="19">
                  <c:v>100.34810810810811</c:v>
                </c:pt>
                <c:pt idx="20">
                  <c:v>99.663444639718804</c:v>
                </c:pt>
                <c:pt idx="21">
                  <c:v>95.132804232804233</c:v>
                </c:pt>
                <c:pt idx="22">
                  <c:v>93.544270833333329</c:v>
                </c:pt>
                <c:pt idx="23">
                  <c:v>92.634397528321315</c:v>
                </c:pt>
                <c:pt idx="24">
                  <c:v>88.065397755002436</c:v>
                </c:pt>
                <c:pt idx="25">
                  <c:v>87.730061349693258</c:v>
                </c:pt>
                <c:pt idx="26">
                  <c:v>86.600114416475975</c:v>
                </c:pt>
                <c:pt idx="27">
                  <c:v>85.927824267782427</c:v>
                </c:pt>
                <c:pt idx="28">
                  <c:v>85.142720306513411</c:v>
                </c:pt>
                <c:pt idx="29">
                  <c:v>77.930044182621501</c:v>
                </c:pt>
                <c:pt idx="30">
                  <c:v>76.385989010989007</c:v>
                </c:pt>
                <c:pt idx="31">
                  <c:v>75.601908065914998</c:v>
                </c:pt>
                <c:pt idx="32">
                  <c:v>74.267841409691627</c:v>
                </c:pt>
                <c:pt idx="33">
                  <c:v>72.607619047619053</c:v>
                </c:pt>
                <c:pt idx="34">
                  <c:v>72.518462697814613</c:v>
                </c:pt>
                <c:pt idx="35">
                  <c:v>70.84615384615384</c:v>
                </c:pt>
                <c:pt idx="36">
                  <c:v>67.996402877697847</c:v>
                </c:pt>
                <c:pt idx="37">
                  <c:v>62.677462887989201</c:v>
                </c:pt>
                <c:pt idx="38">
                  <c:v>57.814192849404115</c:v>
                </c:pt>
                <c:pt idx="39">
                  <c:v>57.146131805157594</c:v>
                </c:pt>
                <c:pt idx="40">
                  <c:v>53.687791239515377</c:v>
                </c:pt>
                <c:pt idx="41">
                  <c:v>51.960674157303373</c:v>
                </c:pt>
                <c:pt idx="42">
                  <c:v>51.752319109461965</c:v>
                </c:pt>
                <c:pt idx="43">
                  <c:v>47.946587537091986</c:v>
                </c:pt>
                <c:pt idx="44">
                  <c:v>41.959250203748979</c:v>
                </c:pt>
                <c:pt idx="45">
                  <c:v>38.011387163561075</c:v>
                </c:pt>
                <c:pt idx="46">
                  <c:v>37.532102728731942</c:v>
                </c:pt>
                <c:pt idx="47">
                  <c:v>150.18897175965188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E66C-4416-88CC-77C8AAFED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04503608"/>
        <c:axId val="1"/>
      </c:barChart>
      <c:catAx>
        <c:axId val="50450360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1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50450360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57547598697969"/>
          <c:y val="0.1024593575872057"/>
          <c:w val="0.80356601889410284"/>
          <c:h val="0.74928077867422149"/>
        </c:manualLayout>
      </c:layout>
      <c:lineChart>
        <c:grouping val="standard"/>
        <c:varyColors val="0"/>
        <c:ser>
          <c:idx val="0"/>
          <c:order val="0"/>
          <c:tx>
            <c:strRef>
              <c:f>'82.海外渡航者数（人口千人あたり）'!$T$84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5.387205387205387E-2"/>
                  <c:y val="3.49801311853288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2D4-4AAC-97DE-CD8838775CED}"/>
                </c:ext>
              </c:extLst>
            </c:dLbl>
            <c:dLbl>
              <c:idx val="1"/>
              <c:layout>
                <c:manualLayout>
                  <c:x val="-6.2850729517396189E-2"/>
                  <c:y val="4.276311200474184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2D4-4AAC-97DE-CD8838775CED}"/>
                </c:ext>
              </c:extLst>
            </c:dLbl>
            <c:dLbl>
              <c:idx val="2"/>
              <c:layout>
                <c:manualLayout>
                  <c:x val="-5.8361391694725026E-2"/>
                  <c:y val="4.066373180301668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2D4-4AAC-97DE-CD8838775CED}"/>
                </c:ext>
              </c:extLst>
            </c:dLbl>
            <c:dLbl>
              <c:idx val="3"/>
              <c:layout>
                <c:manualLayout>
                  <c:x val="-7.1829405162738502E-2"/>
                  <c:y val="3.939387327241112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2D4-4AAC-97DE-CD8838775CED}"/>
                </c:ext>
              </c:extLst>
            </c:dLbl>
            <c:dLbl>
              <c:idx val="4"/>
              <c:layout>
                <c:manualLayout>
                  <c:x val="-6.7340067340067339E-2"/>
                  <c:y val="3.146065566909561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2D4-4AAC-97DE-CD8838775CED}"/>
                </c:ext>
              </c:extLst>
            </c:dLbl>
            <c:dLbl>
              <c:idx val="5"/>
              <c:layout>
                <c:manualLayout>
                  <c:x val="-5.8361391694725026E-2"/>
                  <c:y val="4.034501519716610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D4-4AAC-97DE-CD8838775CED}"/>
                </c:ext>
              </c:extLst>
            </c:dLbl>
            <c:dLbl>
              <c:idx val="6"/>
              <c:layout>
                <c:manualLayout>
                  <c:x val="-7.1829405162738502E-2"/>
                  <c:y val="4.9430763556991789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D4-4AAC-97DE-CD8838775CED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D4-4AAC-97DE-CD8838775CED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D4-4AAC-97DE-CD8838775CED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2D4-4AAC-97DE-CD8838775CE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D4-4AAC-97DE-CD8838775CED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2D4-4AAC-97DE-CD8838775CE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2D4-4AAC-97DE-CD8838775C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'82.海外渡航者数（人口千人あたり）'!$S$92:$S$96</c:f>
              <c:strCache>
                <c:ptCount val="5"/>
                <c:pt idx="0">
                  <c:v>平27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令01年</c:v>
                </c:pt>
              </c:strCache>
            </c:strRef>
          </c:cat>
          <c:val>
            <c:numRef>
              <c:f>'82.海外渡航者数（人口千人あたり）'!$T$92:$T$96</c:f>
              <c:numCache>
                <c:formatCode>#,##0.0_ </c:formatCode>
                <c:ptCount val="5"/>
                <c:pt idx="0">
                  <c:v>52.4</c:v>
                </c:pt>
                <c:pt idx="1">
                  <c:v>56.2</c:v>
                </c:pt>
                <c:pt idx="2">
                  <c:v>60</c:v>
                </c:pt>
                <c:pt idx="3">
                  <c:v>67.8</c:v>
                </c:pt>
                <c:pt idx="4">
                  <c:v>74.3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2D4-4AAC-97DE-CD8838775CED}"/>
            </c:ext>
          </c:extLst>
        </c:ser>
        <c:ser>
          <c:idx val="1"/>
          <c:order val="1"/>
          <c:tx>
            <c:strRef>
              <c:f>'82.海外渡航者数（人口千人あたり）'!$U$84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4.4893378226711557E-2"/>
                  <c:y val="4.199189651404159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52D4-4AAC-97DE-CD8838775CED}"/>
                </c:ext>
              </c:extLst>
            </c:dLbl>
            <c:dLbl>
              <c:idx val="1"/>
              <c:layout>
                <c:manualLayout>
                  <c:x val="-5.387205387205387E-2"/>
                  <c:y val="3.94536102793438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2D4-4AAC-97DE-CD8838775CED}"/>
                </c:ext>
              </c:extLst>
            </c:dLbl>
            <c:dLbl>
              <c:idx val="2"/>
              <c:layout>
                <c:manualLayout>
                  <c:x val="-6.2850729517396189E-2"/>
                  <c:y val="2.741141663629141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2D4-4AAC-97DE-CD8838775CED}"/>
                </c:ext>
              </c:extLst>
            </c:dLbl>
            <c:dLbl>
              <c:idx val="3"/>
              <c:layout>
                <c:manualLayout>
                  <c:x val="-6.2850729517396189E-2"/>
                  <c:y val="4.140346911042296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52D4-4AAC-97DE-CD8838775CED}"/>
                </c:ext>
              </c:extLst>
            </c:dLbl>
            <c:dLbl>
              <c:idx val="4"/>
              <c:layout>
                <c:manualLayout>
                  <c:x val="-5.8361391694725026E-2"/>
                  <c:y val="3.951656664593160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52D4-4AAC-97DE-CD8838775CED}"/>
                </c:ext>
              </c:extLst>
            </c:dLbl>
            <c:dLbl>
              <c:idx val="5"/>
              <c:layout>
                <c:manualLayout>
                  <c:x val="-6.7340067340067339E-2"/>
                  <c:y val="3.688384586135219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2D4-4AAC-97DE-CD8838775CED}"/>
                </c:ext>
              </c:extLst>
            </c:dLbl>
            <c:dLbl>
              <c:idx val="6"/>
              <c:layout>
                <c:manualLayout>
                  <c:x val="-8.0808080808080815E-2"/>
                  <c:y val="4.187134938029115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2D4-4AAC-97DE-CD8838775CED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2D4-4AAC-97DE-CD8838775CED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2D4-4AAC-97DE-CD8838775CED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2D4-4AAC-97DE-CD8838775CED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2D4-4AAC-97DE-CD8838775CED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2D4-4AAC-97DE-CD8838775CED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2D4-4AAC-97DE-CD8838775CE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'82.海外渡航者数（人口千人あたり）'!$S$92:$S$96</c:f>
              <c:strCache>
                <c:ptCount val="5"/>
                <c:pt idx="0">
                  <c:v>平27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令01年</c:v>
                </c:pt>
              </c:strCache>
            </c:strRef>
          </c:cat>
          <c:val>
            <c:numRef>
              <c:f>'82.海外渡航者数（人口千人あたり）'!$U$92:$U$96</c:f>
              <c:numCache>
                <c:formatCode>#,##0.0_ </c:formatCode>
                <c:ptCount val="5"/>
                <c:pt idx="0">
                  <c:v>119.8</c:v>
                </c:pt>
                <c:pt idx="1">
                  <c:v>126.7</c:v>
                </c:pt>
                <c:pt idx="2">
                  <c:v>132.69999999999999</c:v>
                </c:pt>
                <c:pt idx="3">
                  <c:v>141.19999999999999</c:v>
                </c:pt>
                <c:pt idx="4">
                  <c:v>150.19999999999999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52D4-4AAC-97DE-CD8838775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505904"/>
        <c:axId val="1"/>
      </c:lineChart>
      <c:catAx>
        <c:axId val="5045059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8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ja-JP" altLang="en-US" sz="800" b="0" baseline="0"/>
                  <a:t>（人）</a:t>
                </a:r>
              </a:p>
            </c:rich>
          </c:tx>
          <c:layout>
            <c:manualLayout>
              <c:xMode val="edge"/>
              <c:yMode val="edge"/>
              <c:x val="7.0823722792226734E-2"/>
              <c:y val="8.0554216437231062E-3"/>
            </c:manualLayout>
          </c:layout>
          <c:overlay val="0"/>
        </c:title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504505904"/>
        <c:crosses val="autoZero"/>
        <c:crossBetween val="between"/>
        <c:majorUnit val="10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23267000715819613"/>
          <c:y val="0.7068091488563929"/>
          <c:w val="0.57196602949883779"/>
          <c:h val="0.13292802685378613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19050</xdr:rowOff>
    </xdr:from>
    <xdr:to>
      <xdr:col>12</xdr:col>
      <xdr:colOff>38100</xdr:colOff>
      <xdr:row>52</xdr:row>
      <xdr:rowOff>47625</xdr:rowOff>
    </xdr:to>
    <xdr:graphicFrame macro="">
      <xdr:nvGraphicFramePr>
        <xdr:cNvPr id="117091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</xdr:colOff>
      <xdr:row>54</xdr:row>
      <xdr:rowOff>9525</xdr:rowOff>
    </xdr:from>
    <xdr:to>
      <xdr:col>6</xdr:col>
      <xdr:colOff>657225</xdr:colOff>
      <xdr:row>74</xdr:row>
      <xdr:rowOff>142875</xdr:rowOff>
    </xdr:to>
    <xdr:graphicFrame macro="">
      <xdr:nvGraphicFramePr>
        <xdr:cNvPr id="11709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（人）</a:t>
          </a:r>
        </a:p>
      </cdr:txBody>
    </cdr:sp>
  </cdr:relSizeAnchor>
  <cdr:relSizeAnchor xmlns:cdr="http://schemas.openxmlformats.org/drawingml/2006/chartDrawing">
    <cdr:from>
      <cdr:x>0.48431</cdr:x>
      <cdr:y>0.076</cdr:y>
    </cdr:from>
    <cdr:to>
      <cdr:x>0.48711</cdr:x>
      <cdr:y>0.98842</cdr:y>
    </cdr:to>
    <cdr:sp macro="" textlink="">
      <cdr:nvSpPr>
        <cdr:cNvPr id="5" name="直線コネクタ 4"/>
        <cdr:cNvSpPr/>
      </cdr:nvSpPr>
      <cdr:spPr>
        <a:xfrm xmlns:a="http://schemas.openxmlformats.org/drawingml/2006/main" rot="5400000" flipH="1">
          <a:off x="-1279060" y="3752426"/>
          <a:ext cx="6442781" cy="11197"/>
        </a:xfrm>
        <a:prstGeom xmlns:a="http://schemas.openxmlformats.org/drawingml/2006/main" prst="line">
          <a:avLst/>
        </a:prstGeom>
        <a:ln xmlns:a="http://schemas.openxmlformats.org/drawingml/2006/main" w="9525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94"/>
  <sheetViews>
    <sheetView tabSelected="1" view="pageBreakPreview" zoomScale="120" zoomScaleNormal="120" zoomScaleSheetLayoutView="120" workbookViewId="0">
      <selection activeCell="B1" sqref="B1"/>
    </sheetView>
  </sheetViews>
  <sheetFormatPr defaultRowHeight="13.5" x14ac:dyDescent="0.15"/>
  <cols>
    <col min="1" max="1" width="0.5" customWidth="1"/>
    <col min="2" max="2" width="1.875" customWidth="1"/>
    <col min="3" max="3" width="2.375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6.625" customWidth="1"/>
    <col min="11" max="11" width="9.375" customWidth="1"/>
    <col min="12" max="12" width="10.125" customWidth="1"/>
    <col min="13" max="13" width="1" customWidth="1"/>
    <col min="15" max="15" width="3.875" customWidth="1"/>
    <col min="16" max="16" width="8.125" customWidth="1"/>
    <col min="27" max="27" width="3.625" customWidth="1"/>
  </cols>
  <sheetData>
    <row r="1" spans="2:30" ht="19.5" customHeight="1" x14ac:dyDescent="0.15">
      <c r="B1" s="5" t="s">
        <v>61</v>
      </c>
      <c r="C1" s="13"/>
      <c r="E1" s="14"/>
      <c r="F1" s="14"/>
      <c r="L1" s="143" t="s">
        <v>123</v>
      </c>
      <c r="M1" s="13"/>
      <c r="N1" s="13"/>
      <c r="O1" s="13"/>
      <c r="P1" s="106"/>
      <c r="Q1" s="106"/>
      <c r="R1" s="66"/>
      <c r="S1" s="66"/>
      <c r="T1" s="66"/>
      <c r="U1" s="66"/>
      <c r="V1" s="66"/>
    </row>
    <row r="2" spans="2:30" ht="12" customHeight="1" thickBot="1" x14ac:dyDescent="0.2">
      <c r="B2" s="13"/>
      <c r="C2" s="13"/>
      <c r="D2" s="15"/>
      <c r="E2" s="16"/>
      <c r="F2" s="16"/>
      <c r="G2" s="16"/>
      <c r="H2" s="17"/>
      <c r="I2" s="16"/>
      <c r="J2" s="16"/>
      <c r="K2" s="16"/>
      <c r="L2" s="13"/>
      <c r="M2" s="13"/>
      <c r="N2" s="13"/>
      <c r="O2" t="s">
        <v>115</v>
      </c>
      <c r="P2" s="106"/>
      <c r="Q2" s="106"/>
      <c r="R2" s="66"/>
      <c r="S2" s="66"/>
      <c r="T2" s="106"/>
      <c r="U2" s="106"/>
      <c r="V2" s="66"/>
    </row>
    <row r="3" spans="2:30" x14ac:dyDescent="0.15">
      <c r="B3" s="18"/>
      <c r="C3" s="19"/>
      <c r="D3" s="20"/>
      <c r="E3" s="21"/>
      <c r="F3" s="21"/>
      <c r="G3" s="21"/>
      <c r="H3" s="22"/>
      <c r="I3" s="21"/>
      <c r="J3" s="21"/>
      <c r="K3" s="21"/>
      <c r="L3" s="19"/>
      <c r="M3" s="23"/>
      <c r="N3" s="13"/>
      <c r="O3" s="13"/>
      <c r="P3" s="107"/>
      <c r="Q3" s="106"/>
      <c r="R3" s="89"/>
      <c r="S3" s="89"/>
      <c r="T3" s="107"/>
      <c r="U3" s="106"/>
      <c r="V3" s="89"/>
      <c r="W3" s="89"/>
      <c r="X3" s="87"/>
      <c r="Y3" s="66"/>
      <c r="Z3" s="66"/>
      <c r="AA3" s="66"/>
      <c r="AB3" s="66"/>
      <c r="AC3" s="88"/>
      <c r="AD3" s="66"/>
    </row>
    <row r="4" spans="2:30" ht="30" customHeight="1" x14ac:dyDescent="0.15">
      <c r="B4" s="24"/>
      <c r="C4" s="25"/>
      <c r="D4" s="26" t="s">
        <v>7</v>
      </c>
      <c r="E4" s="27" t="s">
        <v>59</v>
      </c>
      <c r="F4" s="28" t="s">
        <v>0</v>
      </c>
      <c r="G4" s="29"/>
      <c r="H4" s="30"/>
      <c r="I4" s="30"/>
      <c r="J4" s="30"/>
      <c r="K4" s="30"/>
      <c r="L4" s="31"/>
      <c r="M4" s="32"/>
      <c r="N4" s="33"/>
      <c r="O4" s="34"/>
      <c r="P4" s="35"/>
      <c r="Q4" s="152" t="s">
        <v>118</v>
      </c>
      <c r="R4" s="152" t="s">
        <v>119</v>
      </c>
      <c r="S4" s="152" t="s">
        <v>120</v>
      </c>
      <c r="T4" s="151" t="s">
        <v>122</v>
      </c>
      <c r="U4" s="151" t="s">
        <v>116</v>
      </c>
      <c r="V4" s="152" t="s">
        <v>117</v>
      </c>
    </row>
    <row r="5" spans="2:30" ht="10.5" customHeight="1" x14ac:dyDescent="0.15">
      <c r="B5" s="36"/>
      <c r="C5" s="166" t="str">
        <f>INDEX($O$5:$O$51, MATCH(F5, $V$5:$V$51, 0))</f>
        <v>13</v>
      </c>
      <c r="D5" s="165" t="str">
        <f>INDEX($P$5:$P$51, MATCH(F5, $V$5:$V$51, 0))</f>
        <v>東 京 都</v>
      </c>
      <c r="E5" s="163">
        <f>INDEX($U$5:$U$51, MATCH(F5, $V$5:$V$51, 0))</f>
        <v>305.93125493858201</v>
      </c>
      <c r="F5" s="114">
        <v>1</v>
      </c>
      <c r="G5" s="29"/>
      <c r="H5" s="2"/>
      <c r="I5" s="29"/>
      <c r="J5" s="29"/>
      <c r="K5" s="29"/>
      <c r="L5" s="37"/>
      <c r="M5" s="38"/>
      <c r="N5" s="39"/>
      <c r="O5" s="71" t="s">
        <v>68</v>
      </c>
      <c r="P5" s="70" t="s">
        <v>53</v>
      </c>
      <c r="Q5" s="156">
        <v>178620</v>
      </c>
      <c r="R5" s="156">
        <v>202570</v>
      </c>
      <c r="S5" s="156">
        <f t="shared" ref="S5:S52" si="0">SUM(Q5:R5)</f>
        <v>381190</v>
      </c>
      <c r="T5" s="156">
        <v>5250</v>
      </c>
      <c r="U5" s="154">
        <f t="shared" ref="U5:U52" si="1">+S5/T5</f>
        <v>72.607619047619053</v>
      </c>
      <c r="V5" s="153">
        <f t="shared" ref="V5:V51" si="2">RANK(U5,$U$5:$U$51)</f>
        <v>34</v>
      </c>
      <c r="W5" s="72"/>
      <c r="X5" s="73"/>
      <c r="AA5" s="71"/>
      <c r="AB5" s="70"/>
      <c r="AC5" s="85"/>
      <c r="AD5" s="84"/>
    </row>
    <row r="6" spans="2:30" ht="10.5" customHeight="1" x14ac:dyDescent="0.15">
      <c r="B6" s="40"/>
      <c r="C6" s="162" t="str">
        <f t="shared" ref="C6:C51" si="3">INDEX($O$5:$O$51, MATCH(F6, $V$5:$V$51, 0))</f>
        <v>14</v>
      </c>
      <c r="D6" s="165" t="str">
        <f t="shared" ref="D6:D51" si="4">INDEX($P$5:$P$51, MATCH(F6, $V$5:$V$51, 0))</f>
        <v>神奈川県</v>
      </c>
      <c r="E6" s="163">
        <f t="shared" ref="E6:E51" si="5">INDEX($U$5:$U$51, MATCH(F6, $V$5:$V$51, 0))</f>
        <v>221.46814524896718</v>
      </c>
      <c r="F6" s="115">
        <v>2</v>
      </c>
      <c r="G6" s="29"/>
      <c r="H6" s="41"/>
      <c r="I6" s="29"/>
      <c r="J6" s="29"/>
      <c r="K6" s="29"/>
      <c r="L6" s="37"/>
      <c r="M6" s="38"/>
      <c r="N6" s="39"/>
      <c r="O6" s="71" t="s">
        <v>69</v>
      </c>
      <c r="P6" s="70" t="s">
        <v>44</v>
      </c>
      <c r="Q6" s="156">
        <v>23913</v>
      </c>
      <c r="R6" s="156">
        <v>22852</v>
      </c>
      <c r="S6" s="156">
        <f t="shared" si="0"/>
        <v>46765</v>
      </c>
      <c r="T6" s="156">
        <v>1246</v>
      </c>
      <c r="U6" s="154">
        <f t="shared" si="1"/>
        <v>37.532102728731942</v>
      </c>
      <c r="V6" s="153">
        <f t="shared" si="2"/>
        <v>47</v>
      </c>
      <c r="W6" s="72"/>
      <c r="X6" s="74"/>
      <c r="AA6" s="71"/>
      <c r="AB6" s="70"/>
      <c r="AC6" s="85"/>
      <c r="AD6" s="84"/>
    </row>
    <row r="7" spans="2:30" ht="10.5" customHeight="1" x14ac:dyDescent="0.15">
      <c r="B7" s="36"/>
      <c r="C7" s="162" t="str">
        <f t="shared" si="3"/>
        <v>27</v>
      </c>
      <c r="D7" s="165" t="str">
        <f t="shared" si="4"/>
        <v>大 阪 府</v>
      </c>
      <c r="E7" s="163">
        <f t="shared" si="5"/>
        <v>193.40833238733114</v>
      </c>
      <c r="F7" s="115">
        <v>3</v>
      </c>
      <c r="G7" s="29"/>
      <c r="H7" s="2"/>
      <c r="I7" s="29"/>
      <c r="J7" s="29"/>
      <c r="K7" s="29"/>
      <c r="L7" s="37"/>
      <c r="M7" s="38"/>
      <c r="N7" s="39"/>
      <c r="O7" s="71" t="s">
        <v>70</v>
      </c>
      <c r="P7" s="70" t="s">
        <v>32</v>
      </c>
      <c r="Q7" s="156">
        <v>27568</v>
      </c>
      <c r="R7" s="156">
        <v>23916</v>
      </c>
      <c r="S7" s="156">
        <f t="shared" si="0"/>
        <v>51484</v>
      </c>
      <c r="T7" s="156">
        <v>1227</v>
      </c>
      <c r="U7" s="154">
        <f t="shared" si="1"/>
        <v>41.959250203748979</v>
      </c>
      <c r="V7" s="153">
        <f t="shared" si="2"/>
        <v>45</v>
      </c>
      <c r="W7" s="72"/>
      <c r="X7" s="76"/>
      <c r="AA7" s="71"/>
      <c r="AB7" s="70"/>
      <c r="AC7" s="85"/>
      <c r="AD7" s="84"/>
    </row>
    <row r="8" spans="2:30" ht="10.5" customHeight="1" x14ac:dyDescent="0.15">
      <c r="B8" s="10"/>
      <c r="C8" s="162" t="str">
        <f t="shared" si="3"/>
        <v>26</v>
      </c>
      <c r="D8" s="165" t="str">
        <f t="shared" si="4"/>
        <v>京 都 府</v>
      </c>
      <c r="E8" s="163">
        <f t="shared" si="5"/>
        <v>185.14672861014324</v>
      </c>
      <c r="F8" s="115">
        <v>4</v>
      </c>
      <c r="G8" s="29"/>
      <c r="H8" s="41"/>
      <c r="I8" s="29"/>
      <c r="J8" s="29"/>
      <c r="K8" s="29"/>
      <c r="L8" s="37"/>
      <c r="M8" s="38"/>
      <c r="N8" s="39"/>
      <c r="O8" s="71" t="s">
        <v>71</v>
      </c>
      <c r="P8" s="70" t="s">
        <v>38</v>
      </c>
      <c r="Q8" s="156">
        <v>92781</v>
      </c>
      <c r="R8" s="156">
        <v>81557</v>
      </c>
      <c r="S8" s="156">
        <f t="shared" si="0"/>
        <v>174338</v>
      </c>
      <c r="T8" s="156">
        <v>2306</v>
      </c>
      <c r="U8" s="154">
        <f t="shared" si="1"/>
        <v>75.601908065914998</v>
      </c>
      <c r="V8" s="153">
        <f t="shared" si="2"/>
        <v>32</v>
      </c>
      <c r="W8" s="72"/>
      <c r="X8" s="76"/>
      <c r="AA8" s="71"/>
      <c r="AB8" s="70"/>
      <c r="AC8" s="85"/>
      <c r="AD8" s="84"/>
    </row>
    <row r="9" spans="2:30" ht="10.5" customHeight="1" x14ac:dyDescent="0.15">
      <c r="B9" s="36"/>
      <c r="C9" s="162" t="str">
        <f t="shared" si="3"/>
        <v>28</v>
      </c>
      <c r="D9" s="165" t="str">
        <f t="shared" si="4"/>
        <v>兵 庫 県</v>
      </c>
      <c r="E9" s="163">
        <f t="shared" si="5"/>
        <v>180.95298207098426</v>
      </c>
      <c r="F9" s="115">
        <v>5</v>
      </c>
      <c r="G9" s="29"/>
      <c r="H9" s="2"/>
      <c r="I9" s="29"/>
      <c r="J9" s="29"/>
      <c r="K9" s="29"/>
      <c r="L9" s="37"/>
      <c r="M9" s="38"/>
      <c r="N9" s="39"/>
      <c r="O9" s="71" t="s">
        <v>72</v>
      </c>
      <c r="P9" s="70" t="s">
        <v>34</v>
      </c>
      <c r="Q9" s="156">
        <v>20462</v>
      </c>
      <c r="R9" s="156">
        <v>16257</v>
      </c>
      <c r="S9" s="156">
        <f t="shared" si="0"/>
        <v>36719</v>
      </c>
      <c r="T9" s="156">
        <v>966</v>
      </c>
      <c r="U9" s="154">
        <f t="shared" si="1"/>
        <v>38.011387163561075</v>
      </c>
      <c r="V9" s="153">
        <f t="shared" si="2"/>
        <v>46</v>
      </c>
      <c r="W9" s="72"/>
      <c r="X9" s="75"/>
      <c r="AA9" s="71"/>
      <c r="AB9" s="70"/>
      <c r="AC9" s="85"/>
      <c r="AD9" s="84"/>
    </row>
    <row r="10" spans="2:30" ht="10.5" customHeight="1" x14ac:dyDescent="0.15">
      <c r="B10" s="11"/>
      <c r="C10" s="162" t="str">
        <f t="shared" si="3"/>
        <v>12</v>
      </c>
      <c r="D10" s="165" t="str">
        <f t="shared" si="4"/>
        <v>千 葉 県</v>
      </c>
      <c r="E10" s="163">
        <f t="shared" si="5"/>
        <v>176.08963093145869</v>
      </c>
      <c r="F10" s="115">
        <v>6</v>
      </c>
      <c r="G10" s="29"/>
      <c r="H10" s="41"/>
      <c r="I10" s="29"/>
      <c r="J10" s="29"/>
      <c r="K10" s="29"/>
      <c r="L10" s="37"/>
      <c r="M10" s="38"/>
      <c r="N10" s="39"/>
      <c r="O10" s="71" t="s">
        <v>73</v>
      </c>
      <c r="P10" s="70" t="s">
        <v>17</v>
      </c>
      <c r="Q10" s="156">
        <v>32142</v>
      </c>
      <c r="R10" s="156">
        <v>23647</v>
      </c>
      <c r="S10" s="156">
        <f t="shared" si="0"/>
        <v>55789</v>
      </c>
      <c r="T10" s="156">
        <v>1078</v>
      </c>
      <c r="U10" s="154">
        <f t="shared" si="1"/>
        <v>51.752319109461965</v>
      </c>
      <c r="V10" s="153">
        <f t="shared" si="2"/>
        <v>43</v>
      </c>
      <c r="W10" s="72"/>
      <c r="X10" s="73"/>
      <c r="AA10" s="71"/>
      <c r="AB10" s="70"/>
      <c r="AC10" s="85"/>
      <c r="AD10" s="84"/>
    </row>
    <row r="11" spans="2:30" ht="10.5" customHeight="1" x14ac:dyDescent="0.15">
      <c r="B11" s="10"/>
      <c r="C11" s="162" t="str">
        <f t="shared" si="3"/>
        <v>23</v>
      </c>
      <c r="D11" s="165" t="str">
        <f t="shared" si="4"/>
        <v>愛 知 県</v>
      </c>
      <c r="E11" s="163">
        <f t="shared" si="5"/>
        <v>172.00595868644066</v>
      </c>
      <c r="F11" s="115">
        <v>7</v>
      </c>
      <c r="G11" s="29"/>
      <c r="H11" s="2"/>
      <c r="I11" s="29"/>
      <c r="J11" s="29"/>
      <c r="K11" s="29"/>
      <c r="L11" s="37"/>
      <c r="M11" s="38"/>
      <c r="N11" s="39"/>
      <c r="O11" s="71" t="s">
        <v>74</v>
      </c>
      <c r="P11" s="70" t="s">
        <v>24</v>
      </c>
      <c r="Q11" s="156">
        <v>60567</v>
      </c>
      <c r="R11" s="156">
        <v>46158</v>
      </c>
      <c r="S11" s="156">
        <f t="shared" si="0"/>
        <v>106725</v>
      </c>
      <c r="T11" s="156">
        <v>1846</v>
      </c>
      <c r="U11" s="154">
        <f t="shared" si="1"/>
        <v>57.814192849404115</v>
      </c>
      <c r="V11" s="153">
        <f t="shared" si="2"/>
        <v>39</v>
      </c>
      <c r="W11" s="72"/>
      <c r="X11" s="77"/>
      <c r="AA11" s="71"/>
      <c r="AB11" s="70"/>
      <c r="AC11" s="85"/>
      <c r="AD11" s="84"/>
    </row>
    <row r="12" spans="2:30" ht="10.5" customHeight="1" x14ac:dyDescent="0.15">
      <c r="B12" s="10"/>
      <c r="C12" s="162" t="str">
        <f t="shared" si="3"/>
        <v>29</v>
      </c>
      <c r="D12" s="165" t="str">
        <f t="shared" si="4"/>
        <v>奈 良 県</v>
      </c>
      <c r="E12" s="163">
        <f t="shared" si="5"/>
        <v>166.52781954887217</v>
      </c>
      <c r="F12" s="115">
        <v>8</v>
      </c>
      <c r="G12" s="29"/>
      <c r="H12" s="41"/>
      <c r="I12" s="29"/>
      <c r="J12" s="29"/>
      <c r="K12" s="29"/>
      <c r="L12" s="37"/>
      <c r="M12" s="38"/>
      <c r="N12" s="39"/>
      <c r="O12" s="71" t="s">
        <v>75</v>
      </c>
      <c r="P12" s="70" t="s">
        <v>20</v>
      </c>
      <c r="Q12" s="156">
        <v>173334</v>
      </c>
      <c r="R12" s="156">
        <v>134577</v>
      </c>
      <c r="S12" s="156">
        <f t="shared" si="0"/>
        <v>307911</v>
      </c>
      <c r="T12" s="156">
        <v>2860</v>
      </c>
      <c r="U12" s="154">
        <f t="shared" si="1"/>
        <v>107.66118881118881</v>
      </c>
      <c r="V12" s="153">
        <f t="shared" si="2"/>
        <v>16</v>
      </c>
      <c r="W12" s="72"/>
      <c r="X12" s="73"/>
      <c r="AA12" s="71"/>
      <c r="AB12" s="70"/>
      <c r="AC12" s="85"/>
      <c r="AD12" s="84"/>
    </row>
    <row r="13" spans="2:30" ht="10.5" customHeight="1" x14ac:dyDescent="0.15">
      <c r="B13" s="10"/>
      <c r="C13" s="162" t="str">
        <f t="shared" si="3"/>
        <v>25</v>
      </c>
      <c r="D13" s="165" t="str">
        <f t="shared" si="4"/>
        <v>滋 賀 県</v>
      </c>
      <c r="E13" s="163">
        <f t="shared" si="5"/>
        <v>159.80975954738332</v>
      </c>
      <c r="F13" s="115">
        <v>9</v>
      </c>
      <c r="G13" s="29"/>
      <c r="H13" s="2"/>
      <c r="I13" s="29"/>
      <c r="J13" s="29"/>
      <c r="K13" s="29"/>
      <c r="L13" s="37"/>
      <c r="M13" s="38"/>
      <c r="N13" s="39"/>
      <c r="O13" s="71" t="s">
        <v>76</v>
      </c>
      <c r="P13" s="70" t="s">
        <v>19</v>
      </c>
      <c r="Q13" s="156">
        <v>113803</v>
      </c>
      <c r="R13" s="156">
        <v>81435</v>
      </c>
      <c r="S13" s="156">
        <f t="shared" si="0"/>
        <v>195238</v>
      </c>
      <c r="T13" s="156">
        <v>1934</v>
      </c>
      <c r="U13" s="154">
        <f t="shared" si="1"/>
        <v>100.95036194415719</v>
      </c>
      <c r="V13" s="153">
        <f t="shared" si="2"/>
        <v>19</v>
      </c>
      <c r="W13" s="72"/>
      <c r="X13" s="73"/>
      <c r="AA13" s="71"/>
      <c r="AB13" s="70"/>
      <c r="AC13" s="85"/>
      <c r="AD13" s="84"/>
    </row>
    <row r="14" spans="2:30" ht="10.5" customHeight="1" x14ac:dyDescent="0.15">
      <c r="B14" s="10"/>
      <c r="C14" s="162" t="str">
        <f t="shared" si="3"/>
        <v>11</v>
      </c>
      <c r="D14" s="165" t="str">
        <f t="shared" si="4"/>
        <v>埼 玉 県</v>
      </c>
      <c r="E14" s="163">
        <f t="shared" si="5"/>
        <v>148.77183673469386</v>
      </c>
      <c r="F14" s="115">
        <v>10</v>
      </c>
      <c r="G14" s="29"/>
      <c r="H14" s="41"/>
      <c r="I14" s="29"/>
      <c r="J14" s="29"/>
      <c r="K14" s="29"/>
      <c r="L14" s="37"/>
      <c r="M14" s="38"/>
      <c r="N14" s="39"/>
      <c r="O14" s="71" t="s">
        <v>77</v>
      </c>
      <c r="P14" s="70" t="s">
        <v>16</v>
      </c>
      <c r="Q14" s="156">
        <v>96946</v>
      </c>
      <c r="R14" s="156">
        <v>82950</v>
      </c>
      <c r="S14" s="156">
        <f t="shared" si="0"/>
        <v>179896</v>
      </c>
      <c r="T14" s="156">
        <v>1942</v>
      </c>
      <c r="U14" s="154">
        <f t="shared" si="1"/>
        <v>92.634397528321315</v>
      </c>
      <c r="V14" s="153">
        <f t="shared" si="2"/>
        <v>24</v>
      </c>
      <c r="W14" s="72"/>
      <c r="X14" s="73"/>
      <c r="AA14" s="71"/>
      <c r="AB14" s="70"/>
      <c r="AC14" s="85"/>
      <c r="AD14" s="84"/>
    </row>
    <row r="15" spans="2:30" ht="10.5" customHeight="1" x14ac:dyDescent="0.15">
      <c r="B15" s="10"/>
      <c r="C15" s="162" t="str">
        <f t="shared" si="3"/>
        <v>40</v>
      </c>
      <c r="D15" s="165" t="str">
        <f t="shared" si="4"/>
        <v>福 岡 県</v>
      </c>
      <c r="E15" s="163">
        <f t="shared" si="5"/>
        <v>142.77821316614421</v>
      </c>
      <c r="F15" s="115">
        <v>11</v>
      </c>
      <c r="G15" s="29"/>
      <c r="H15" s="2"/>
      <c r="I15" s="29"/>
      <c r="J15" s="29"/>
      <c r="K15" s="29"/>
      <c r="L15" s="37"/>
      <c r="M15" s="38"/>
      <c r="N15" s="39"/>
      <c r="O15" s="71" t="s">
        <v>78</v>
      </c>
      <c r="P15" s="70" t="s">
        <v>51</v>
      </c>
      <c r="Q15" s="156">
        <v>581318</v>
      </c>
      <c r="R15" s="156">
        <v>512155</v>
      </c>
      <c r="S15" s="156">
        <f t="shared" si="0"/>
        <v>1093473</v>
      </c>
      <c r="T15" s="156">
        <v>7350</v>
      </c>
      <c r="U15" s="154">
        <f t="shared" si="1"/>
        <v>148.77183673469386</v>
      </c>
      <c r="V15" s="153">
        <f t="shared" si="2"/>
        <v>10</v>
      </c>
      <c r="W15" s="72"/>
      <c r="X15" s="78"/>
      <c r="AA15" s="71"/>
      <c r="AB15" s="70"/>
      <c r="AC15" s="85"/>
      <c r="AD15" s="84"/>
    </row>
    <row r="16" spans="2:30" ht="10.5" customHeight="1" x14ac:dyDescent="0.15">
      <c r="B16" s="40"/>
      <c r="C16" s="162" t="str">
        <f t="shared" si="3"/>
        <v>21</v>
      </c>
      <c r="D16" s="165" t="str">
        <f t="shared" si="4"/>
        <v>岐 阜 県</v>
      </c>
      <c r="E16" s="163">
        <f t="shared" si="5"/>
        <v>121.51283341721188</v>
      </c>
      <c r="F16" s="115">
        <v>12</v>
      </c>
      <c r="G16" s="29"/>
      <c r="H16" s="41"/>
      <c r="I16" s="29"/>
      <c r="J16" s="29"/>
      <c r="K16" s="29"/>
      <c r="L16" s="37"/>
      <c r="M16" s="38"/>
      <c r="N16" s="39"/>
      <c r="O16" s="71" t="s">
        <v>79</v>
      </c>
      <c r="P16" s="70" t="s">
        <v>52</v>
      </c>
      <c r="Q16" s="156">
        <v>592612</v>
      </c>
      <c r="R16" s="156">
        <v>509533</v>
      </c>
      <c r="S16" s="156">
        <f t="shared" si="0"/>
        <v>1102145</v>
      </c>
      <c r="T16" s="156">
        <v>6259</v>
      </c>
      <c r="U16" s="154">
        <f t="shared" si="1"/>
        <v>176.08963093145869</v>
      </c>
      <c r="V16" s="153">
        <f t="shared" si="2"/>
        <v>6</v>
      </c>
      <c r="W16" s="72"/>
      <c r="X16" s="73"/>
      <c r="AA16" s="71"/>
      <c r="AB16" s="70"/>
      <c r="AC16" s="85"/>
      <c r="AD16" s="84"/>
    </row>
    <row r="17" spans="2:30" ht="10.5" customHeight="1" x14ac:dyDescent="0.15">
      <c r="B17" s="10"/>
      <c r="C17" s="162" t="str">
        <f t="shared" si="3"/>
        <v>24</v>
      </c>
      <c r="D17" s="165" t="str">
        <f t="shared" si="4"/>
        <v>三 重 県</v>
      </c>
      <c r="E17" s="163">
        <f t="shared" si="5"/>
        <v>119.46827624929814</v>
      </c>
      <c r="F17" s="115">
        <v>13</v>
      </c>
      <c r="G17" s="29"/>
      <c r="H17" s="2"/>
      <c r="I17" s="29"/>
      <c r="J17" s="29"/>
      <c r="K17" s="29"/>
      <c r="L17" s="37"/>
      <c r="M17" s="38"/>
      <c r="N17" s="39"/>
      <c r="O17" s="71" t="s">
        <v>80</v>
      </c>
      <c r="P17" s="70" t="s">
        <v>57</v>
      </c>
      <c r="Q17" s="156">
        <v>2247821</v>
      </c>
      <c r="R17" s="156">
        <v>2011048</v>
      </c>
      <c r="S17" s="156">
        <f t="shared" si="0"/>
        <v>4258869</v>
      </c>
      <c r="T17" s="156">
        <v>13921</v>
      </c>
      <c r="U17" s="154">
        <f t="shared" si="1"/>
        <v>305.93125493858201</v>
      </c>
      <c r="V17" s="153">
        <f t="shared" si="2"/>
        <v>1</v>
      </c>
      <c r="W17" s="72"/>
      <c r="X17" s="73"/>
      <c r="AA17" s="71"/>
      <c r="AB17" s="70"/>
      <c r="AC17" s="85"/>
      <c r="AD17" s="84"/>
    </row>
    <row r="18" spans="2:30" ht="10.5" customHeight="1" x14ac:dyDescent="0.15">
      <c r="B18" s="11"/>
      <c r="C18" s="162" t="str">
        <f t="shared" si="3"/>
        <v>22</v>
      </c>
      <c r="D18" s="165" t="str">
        <f t="shared" si="4"/>
        <v>静 岡 県</v>
      </c>
      <c r="E18" s="163">
        <f t="shared" si="5"/>
        <v>117.95307354555433</v>
      </c>
      <c r="F18" s="115">
        <v>14</v>
      </c>
      <c r="G18" s="29"/>
      <c r="H18" s="41"/>
      <c r="I18" s="29"/>
      <c r="J18" s="29"/>
      <c r="K18" s="29"/>
      <c r="L18" s="37"/>
      <c r="M18" s="38"/>
      <c r="N18" s="39"/>
      <c r="O18" s="71" t="s">
        <v>81</v>
      </c>
      <c r="P18" s="70" t="s">
        <v>8</v>
      </c>
      <c r="Q18" s="156">
        <v>1128036</v>
      </c>
      <c r="R18" s="156">
        <v>909028</v>
      </c>
      <c r="S18" s="156">
        <f t="shared" si="0"/>
        <v>2037064</v>
      </c>
      <c r="T18" s="156">
        <v>9198</v>
      </c>
      <c r="U18" s="154">
        <f t="shared" si="1"/>
        <v>221.46814524896718</v>
      </c>
      <c r="V18" s="153">
        <f t="shared" si="2"/>
        <v>2</v>
      </c>
      <c r="W18" s="72"/>
      <c r="X18" s="76"/>
      <c r="AA18" s="71"/>
      <c r="AB18" s="70"/>
      <c r="AC18" s="85"/>
      <c r="AD18" s="84"/>
    </row>
    <row r="19" spans="2:30" ht="10.5" customHeight="1" x14ac:dyDescent="0.15">
      <c r="B19" s="10"/>
      <c r="C19" s="162" t="str">
        <f t="shared" si="3"/>
        <v>47</v>
      </c>
      <c r="D19" s="165" t="str">
        <f t="shared" si="4"/>
        <v>沖 縄 県</v>
      </c>
      <c r="E19" s="163">
        <f t="shared" si="5"/>
        <v>111.67653131452168</v>
      </c>
      <c r="F19" s="115">
        <v>15</v>
      </c>
      <c r="G19" s="29"/>
      <c r="H19" s="2"/>
      <c r="I19" s="29"/>
      <c r="J19" s="29"/>
      <c r="K19" s="29"/>
      <c r="L19" s="37"/>
      <c r="M19" s="38"/>
      <c r="N19" s="39"/>
      <c r="O19" s="71" t="s">
        <v>82</v>
      </c>
      <c r="P19" s="70" t="s">
        <v>22</v>
      </c>
      <c r="Q19" s="156">
        <v>76925</v>
      </c>
      <c r="R19" s="156">
        <v>62407</v>
      </c>
      <c r="S19" s="156">
        <f t="shared" si="0"/>
        <v>139332</v>
      </c>
      <c r="T19" s="156">
        <v>2223</v>
      </c>
      <c r="U19" s="154">
        <f t="shared" si="1"/>
        <v>62.677462887989201</v>
      </c>
      <c r="V19" s="153">
        <f t="shared" si="2"/>
        <v>38</v>
      </c>
      <c r="W19" s="72"/>
      <c r="X19" s="73"/>
      <c r="AA19" s="71"/>
      <c r="AB19" s="70"/>
      <c r="AC19" s="85"/>
      <c r="AD19" s="84"/>
    </row>
    <row r="20" spans="2:30" ht="10.5" customHeight="1" x14ac:dyDescent="0.15">
      <c r="B20" s="10"/>
      <c r="C20" s="162" t="str">
        <f t="shared" si="3"/>
        <v>08</v>
      </c>
      <c r="D20" s="165" t="str">
        <f t="shared" si="4"/>
        <v>茨 城 県</v>
      </c>
      <c r="E20" s="163">
        <f t="shared" si="5"/>
        <v>107.66118881118881</v>
      </c>
      <c r="F20" s="115">
        <v>16</v>
      </c>
      <c r="G20" s="29"/>
      <c r="H20" s="41"/>
      <c r="I20" s="29"/>
      <c r="J20" s="29"/>
      <c r="K20" s="29"/>
      <c r="L20" s="37"/>
      <c r="M20" s="38"/>
      <c r="N20" s="39"/>
      <c r="O20" s="71" t="s">
        <v>83</v>
      </c>
      <c r="P20" s="70" t="s">
        <v>15</v>
      </c>
      <c r="Q20" s="156">
        <v>51552</v>
      </c>
      <c r="R20" s="156">
        <v>37337</v>
      </c>
      <c r="S20" s="156">
        <f t="shared" si="0"/>
        <v>88889</v>
      </c>
      <c r="T20" s="156">
        <v>1044</v>
      </c>
      <c r="U20" s="154">
        <f t="shared" si="1"/>
        <v>85.142720306513411</v>
      </c>
      <c r="V20" s="153">
        <f t="shared" si="2"/>
        <v>29</v>
      </c>
      <c r="W20" s="72"/>
      <c r="X20" s="73"/>
      <c r="AA20" s="71"/>
      <c r="AB20" s="70"/>
      <c r="AC20" s="85"/>
      <c r="AD20" s="84"/>
    </row>
    <row r="21" spans="2:30" ht="10.5" customHeight="1" x14ac:dyDescent="0.15">
      <c r="B21" s="10"/>
      <c r="C21" s="162" t="str">
        <f t="shared" si="3"/>
        <v>19</v>
      </c>
      <c r="D21" s="165" t="str">
        <f t="shared" si="4"/>
        <v>山 梨 県</v>
      </c>
      <c r="E21" s="163">
        <f t="shared" si="5"/>
        <v>103.77065351418003</v>
      </c>
      <c r="F21" s="115">
        <v>17</v>
      </c>
      <c r="G21" s="29"/>
      <c r="H21" s="2"/>
      <c r="I21" s="29"/>
      <c r="J21" s="29"/>
      <c r="K21" s="29"/>
      <c r="L21" s="37"/>
      <c r="M21" s="38"/>
      <c r="N21" s="39"/>
      <c r="O21" s="71" t="s">
        <v>84</v>
      </c>
      <c r="P21" s="70" t="s">
        <v>26</v>
      </c>
      <c r="Q21" s="156">
        <v>61380</v>
      </c>
      <c r="R21" s="156">
        <v>52037</v>
      </c>
      <c r="S21" s="156">
        <f t="shared" si="0"/>
        <v>113417</v>
      </c>
      <c r="T21" s="156">
        <v>1138</v>
      </c>
      <c r="U21" s="154">
        <f t="shared" si="1"/>
        <v>99.663444639718804</v>
      </c>
      <c r="V21" s="153">
        <f t="shared" si="2"/>
        <v>21</v>
      </c>
      <c r="W21" s="72"/>
      <c r="X21" s="78"/>
      <c r="AA21" s="71"/>
      <c r="AB21" s="70"/>
      <c r="AC21" s="85"/>
      <c r="AD21" s="84"/>
    </row>
    <row r="22" spans="2:30" ht="10.5" customHeight="1" x14ac:dyDescent="0.15">
      <c r="B22" s="36"/>
      <c r="C22" s="162" t="str">
        <f t="shared" si="3"/>
        <v>34</v>
      </c>
      <c r="D22" s="165" t="str">
        <f t="shared" si="4"/>
        <v>広 島 県</v>
      </c>
      <c r="E22" s="163">
        <f t="shared" si="5"/>
        <v>101.75641940085592</v>
      </c>
      <c r="F22" s="115">
        <v>18</v>
      </c>
      <c r="G22" s="29"/>
      <c r="H22" s="41"/>
      <c r="I22" s="29"/>
      <c r="J22" s="29"/>
      <c r="K22" s="29"/>
      <c r="L22" s="37"/>
      <c r="M22" s="38"/>
      <c r="N22" s="39"/>
      <c r="O22" s="71" t="s">
        <v>85</v>
      </c>
      <c r="P22" s="70" t="s">
        <v>14</v>
      </c>
      <c r="Q22" s="156">
        <v>40609</v>
      </c>
      <c r="R22" s="156">
        <v>31233</v>
      </c>
      <c r="S22" s="156">
        <f t="shared" si="0"/>
        <v>71842</v>
      </c>
      <c r="T22" s="156">
        <v>768</v>
      </c>
      <c r="U22" s="154">
        <f t="shared" si="1"/>
        <v>93.544270833333329</v>
      </c>
      <c r="V22" s="153">
        <f t="shared" si="2"/>
        <v>23</v>
      </c>
      <c r="W22" s="72"/>
      <c r="X22" s="78"/>
      <c r="AA22" s="71"/>
      <c r="AB22" s="70"/>
      <c r="AC22" s="85"/>
      <c r="AD22" s="84"/>
    </row>
    <row r="23" spans="2:30" ht="10.5" customHeight="1" x14ac:dyDescent="0.15">
      <c r="B23" s="10"/>
      <c r="C23" s="162" t="str">
        <f t="shared" si="3"/>
        <v>09</v>
      </c>
      <c r="D23" s="165" t="str">
        <f t="shared" si="4"/>
        <v>栃 木 県</v>
      </c>
      <c r="E23" s="163">
        <f t="shared" si="5"/>
        <v>100.95036194415719</v>
      </c>
      <c r="F23" s="115">
        <v>19</v>
      </c>
      <c r="G23" s="29"/>
      <c r="H23" s="2"/>
      <c r="I23" s="29"/>
      <c r="J23" s="29"/>
      <c r="K23" s="29"/>
      <c r="L23" s="37"/>
      <c r="M23" s="38"/>
      <c r="N23" s="39"/>
      <c r="O23" s="71" t="s">
        <v>86</v>
      </c>
      <c r="P23" s="70" t="s">
        <v>23</v>
      </c>
      <c r="Q23" s="156">
        <v>47161</v>
      </c>
      <c r="R23" s="156">
        <v>36997</v>
      </c>
      <c r="S23" s="156">
        <f t="shared" si="0"/>
        <v>84158</v>
      </c>
      <c r="T23" s="156">
        <v>811</v>
      </c>
      <c r="U23" s="154">
        <f t="shared" si="1"/>
        <v>103.77065351418003</v>
      </c>
      <c r="V23" s="153">
        <f t="shared" si="2"/>
        <v>17</v>
      </c>
      <c r="W23" s="72"/>
      <c r="X23" s="78"/>
      <c r="AA23" s="71"/>
      <c r="AB23" s="70"/>
      <c r="AC23" s="85"/>
      <c r="AD23" s="84"/>
    </row>
    <row r="24" spans="2:30" ht="10.5" customHeight="1" x14ac:dyDescent="0.15">
      <c r="B24" s="11"/>
      <c r="C24" s="162" t="str">
        <f t="shared" si="3"/>
        <v>30</v>
      </c>
      <c r="D24" s="165" t="str">
        <f t="shared" si="4"/>
        <v>和歌山県</v>
      </c>
      <c r="E24" s="163">
        <f t="shared" si="5"/>
        <v>100.34810810810811</v>
      </c>
      <c r="F24" s="115">
        <v>20</v>
      </c>
      <c r="G24" s="29"/>
      <c r="H24" s="41"/>
      <c r="I24" s="29"/>
      <c r="J24" s="29"/>
      <c r="K24" s="29"/>
      <c r="L24" s="37"/>
      <c r="M24" s="38"/>
      <c r="N24" s="39"/>
      <c r="O24" s="71" t="s">
        <v>87</v>
      </c>
      <c r="P24" s="70" t="s">
        <v>21</v>
      </c>
      <c r="Q24" s="156">
        <v>106514</v>
      </c>
      <c r="R24" s="156">
        <v>73932</v>
      </c>
      <c r="S24" s="156">
        <f t="shared" si="0"/>
        <v>180446</v>
      </c>
      <c r="T24" s="156">
        <v>2049</v>
      </c>
      <c r="U24" s="154">
        <f t="shared" si="1"/>
        <v>88.065397755002436</v>
      </c>
      <c r="V24" s="153">
        <f t="shared" si="2"/>
        <v>25</v>
      </c>
      <c r="W24" s="72"/>
      <c r="X24" s="78"/>
      <c r="AA24" s="71"/>
      <c r="AB24" s="70"/>
      <c r="AC24" s="85"/>
      <c r="AD24" s="84"/>
    </row>
    <row r="25" spans="2:30" ht="10.5" customHeight="1" x14ac:dyDescent="0.15">
      <c r="B25" s="40"/>
      <c r="C25" s="162" t="str">
        <f t="shared" si="3"/>
        <v>17</v>
      </c>
      <c r="D25" s="165" t="str">
        <f t="shared" si="4"/>
        <v>石 川 県</v>
      </c>
      <c r="E25" s="163">
        <f t="shared" si="5"/>
        <v>99.663444639718804</v>
      </c>
      <c r="F25" s="115">
        <v>21</v>
      </c>
      <c r="G25" s="29"/>
      <c r="H25" s="2"/>
      <c r="I25" s="29"/>
      <c r="J25" s="29"/>
      <c r="K25" s="29"/>
      <c r="L25" s="37"/>
      <c r="M25" s="38"/>
      <c r="N25" s="39"/>
      <c r="O25" s="71" t="s">
        <v>88</v>
      </c>
      <c r="P25" s="70" t="s">
        <v>18</v>
      </c>
      <c r="Q25" s="156">
        <v>126412</v>
      </c>
      <c r="R25" s="156">
        <v>115034</v>
      </c>
      <c r="S25" s="156">
        <f t="shared" si="0"/>
        <v>241446</v>
      </c>
      <c r="T25" s="156">
        <v>1987</v>
      </c>
      <c r="U25" s="154">
        <f t="shared" si="1"/>
        <v>121.51283341721188</v>
      </c>
      <c r="V25" s="153">
        <f t="shared" si="2"/>
        <v>12</v>
      </c>
      <c r="W25" s="72"/>
      <c r="X25" s="76"/>
      <c r="AA25" s="71"/>
      <c r="AB25" s="70"/>
      <c r="AC25" s="85"/>
      <c r="AD25" s="84"/>
    </row>
    <row r="26" spans="2:30" ht="10.5" customHeight="1" x14ac:dyDescent="0.15">
      <c r="B26" s="40"/>
      <c r="C26" s="162" t="str">
        <f t="shared" si="3"/>
        <v>33</v>
      </c>
      <c r="D26" s="165" t="str">
        <f t="shared" si="4"/>
        <v>岡 山 県</v>
      </c>
      <c r="E26" s="163">
        <f t="shared" si="5"/>
        <v>95.132804232804233</v>
      </c>
      <c r="F26" s="115">
        <v>22</v>
      </c>
      <c r="G26" s="29"/>
      <c r="H26" s="41"/>
      <c r="I26" s="29"/>
      <c r="J26" s="29"/>
      <c r="K26" s="29"/>
      <c r="L26" s="37"/>
      <c r="M26" s="38"/>
      <c r="N26" s="39"/>
      <c r="O26" s="71" t="s">
        <v>89</v>
      </c>
      <c r="P26" s="70" t="s">
        <v>28</v>
      </c>
      <c r="Q26" s="156">
        <v>249578</v>
      </c>
      <c r="R26" s="156">
        <v>180243</v>
      </c>
      <c r="S26" s="156">
        <f t="shared" si="0"/>
        <v>429821</v>
      </c>
      <c r="T26" s="156">
        <v>3644</v>
      </c>
      <c r="U26" s="154">
        <f t="shared" si="1"/>
        <v>117.95307354555433</v>
      </c>
      <c r="V26" s="153">
        <f t="shared" si="2"/>
        <v>14</v>
      </c>
      <c r="W26" s="72"/>
      <c r="X26" s="73"/>
      <c r="AA26" s="71"/>
      <c r="AB26" s="70"/>
      <c r="AC26" s="85"/>
      <c r="AD26" s="84"/>
    </row>
    <row r="27" spans="2:30" ht="10.5" customHeight="1" x14ac:dyDescent="0.15">
      <c r="B27" s="36"/>
      <c r="C27" s="162" t="str">
        <f t="shared" si="3"/>
        <v>18</v>
      </c>
      <c r="D27" s="165" t="str">
        <f t="shared" si="4"/>
        <v>福 井 県</v>
      </c>
      <c r="E27" s="163">
        <f t="shared" si="5"/>
        <v>93.544270833333329</v>
      </c>
      <c r="F27" s="115">
        <v>23</v>
      </c>
      <c r="G27" s="29"/>
      <c r="H27" s="35"/>
      <c r="I27" s="35"/>
      <c r="J27" s="35"/>
      <c r="K27" s="35"/>
      <c r="L27" s="37"/>
      <c r="M27" s="38"/>
      <c r="N27" s="39"/>
      <c r="O27" s="71" t="s">
        <v>90</v>
      </c>
      <c r="P27" s="70" t="s">
        <v>37</v>
      </c>
      <c r="Q27" s="156">
        <v>690845</v>
      </c>
      <c r="R27" s="156">
        <v>608144</v>
      </c>
      <c r="S27" s="156">
        <f t="shared" si="0"/>
        <v>1298989</v>
      </c>
      <c r="T27" s="156">
        <v>7552</v>
      </c>
      <c r="U27" s="154">
        <f t="shared" si="1"/>
        <v>172.00595868644066</v>
      </c>
      <c r="V27" s="153">
        <f t="shared" si="2"/>
        <v>7</v>
      </c>
      <c r="W27" s="72"/>
      <c r="X27" s="73"/>
      <c r="AA27" s="71"/>
      <c r="AB27" s="70"/>
      <c r="AC27" s="85"/>
      <c r="AD27" s="84"/>
    </row>
    <row r="28" spans="2:30" ht="10.5" customHeight="1" x14ac:dyDescent="0.15">
      <c r="B28" s="10"/>
      <c r="C28" s="162" t="str">
        <f t="shared" si="3"/>
        <v>10</v>
      </c>
      <c r="D28" s="165" t="str">
        <f t="shared" si="4"/>
        <v>群 馬 県</v>
      </c>
      <c r="E28" s="163">
        <f t="shared" si="5"/>
        <v>92.634397528321315</v>
      </c>
      <c r="F28" s="115">
        <v>24</v>
      </c>
      <c r="G28" s="29"/>
      <c r="H28" s="35"/>
      <c r="I28" s="35"/>
      <c r="J28" s="35"/>
      <c r="K28" s="35"/>
      <c r="L28" s="37"/>
      <c r="M28" s="38"/>
      <c r="N28" s="39"/>
      <c r="O28" s="71" t="s">
        <v>91</v>
      </c>
      <c r="P28" s="70" t="s">
        <v>25</v>
      </c>
      <c r="Q28" s="156">
        <v>113954</v>
      </c>
      <c r="R28" s="156">
        <v>98819</v>
      </c>
      <c r="S28" s="156">
        <f t="shared" si="0"/>
        <v>212773</v>
      </c>
      <c r="T28" s="156">
        <v>1781</v>
      </c>
      <c r="U28" s="154">
        <f t="shared" si="1"/>
        <v>119.46827624929814</v>
      </c>
      <c r="V28" s="153">
        <f t="shared" si="2"/>
        <v>13</v>
      </c>
      <c r="W28" s="72"/>
      <c r="X28" s="73"/>
      <c r="AA28" s="71"/>
      <c r="AB28" s="70"/>
      <c r="AC28" s="85"/>
      <c r="AD28" s="84"/>
    </row>
    <row r="29" spans="2:30" ht="10.5" customHeight="1" x14ac:dyDescent="0.15">
      <c r="B29" s="40"/>
      <c r="C29" s="162" t="str">
        <f t="shared" si="3"/>
        <v>20</v>
      </c>
      <c r="D29" s="165" t="str">
        <f t="shared" si="4"/>
        <v>長 野 県</v>
      </c>
      <c r="E29" s="163">
        <f t="shared" si="5"/>
        <v>88.065397755002436</v>
      </c>
      <c r="F29" s="115">
        <v>25</v>
      </c>
      <c r="G29" s="29"/>
      <c r="H29" s="35"/>
      <c r="I29" s="35"/>
      <c r="J29" s="35"/>
      <c r="K29" s="35"/>
      <c r="L29" s="37"/>
      <c r="M29" s="38"/>
      <c r="N29" s="39"/>
      <c r="O29" s="71" t="s">
        <v>92</v>
      </c>
      <c r="P29" s="70" t="s">
        <v>30</v>
      </c>
      <c r="Q29" s="156">
        <v>130612</v>
      </c>
      <c r="R29" s="156">
        <v>95359</v>
      </c>
      <c r="S29" s="156">
        <f t="shared" si="0"/>
        <v>225971</v>
      </c>
      <c r="T29" s="156">
        <v>1414</v>
      </c>
      <c r="U29" s="154">
        <f t="shared" si="1"/>
        <v>159.80975954738332</v>
      </c>
      <c r="V29" s="153">
        <f t="shared" si="2"/>
        <v>9</v>
      </c>
      <c r="W29" s="72"/>
      <c r="X29" s="73"/>
      <c r="AA29" s="71"/>
      <c r="AB29" s="70"/>
      <c r="AC29" s="85"/>
      <c r="AD29" s="84"/>
    </row>
    <row r="30" spans="2:30" ht="10.5" customHeight="1" x14ac:dyDescent="0.15">
      <c r="B30" s="10"/>
      <c r="C30" s="162" t="str">
        <f t="shared" si="3"/>
        <v>41</v>
      </c>
      <c r="D30" s="165" t="str">
        <f t="shared" si="4"/>
        <v>佐 賀 県</v>
      </c>
      <c r="E30" s="163">
        <f t="shared" si="5"/>
        <v>87.730061349693258</v>
      </c>
      <c r="F30" s="115">
        <v>26</v>
      </c>
      <c r="G30" s="29"/>
      <c r="H30" s="35"/>
      <c r="I30" s="35"/>
      <c r="J30" s="35"/>
      <c r="K30" s="35"/>
      <c r="L30" s="37"/>
      <c r="M30" s="38"/>
      <c r="N30" s="39"/>
      <c r="O30" s="71" t="s">
        <v>93</v>
      </c>
      <c r="P30" s="70" t="s">
        <v>55</v>
      </c>
      <c r="Q30" s="156">
        <v>238220</v>
      </c>
      <c r="R30" s="156">
        <v>240014</v>
      </c>
      <c r="S30" s="156">
        <f t="shared" si="0"/>
        <v>478234</v>
      </c>
      <c r="T30" s="156">
        <v>2583</v>
      </c>
      <c r="U30" s="154">
        <f t="shared" si="1"/>
        <v>185.14672861014324</v>
      </c>
      <c r="V30" s="153">
        <f t="shared" si="2"/>
        <v>4</v>
      </c>
      <c r="W30" s="72"/>
      <c r="X30" s="74"/>
      <c r="AA30" s="71"/>
      <c r="AB30" s="70"/>
      <c r="AC30" s="85"/>
      <c r="AD30" s="84"/>
    </row>
    <row r="31" spans="2:30" ht="10.5" customHeight="1" x14ac:dyDescent="0.15">
      <c r="B31" s="10"/>
      <c r="C31" s="162" t="str">
        <f t="shared" si="3"/>
        <v>43</v>
      </c>
      <c r="D31" s="165" t="str">
        <f t="shared" si="4"/>
        <v>熊 本 県</v>
      </c>
      <c r="E31" s="163">
        <f t="shared" si="5"/>
        <v>86.600114416475975</v>
      </c>
      <c r="F31" s="115">
        <v>27</v>
      </c>
      <c r="G31" s="29"/>
      <c r="H31" s="35"/>
      <c r="I31" s="35"/>
      <c r="J31" s="35"/>
      <c r="K31" s="35"/>
      <c r="L31" s="37"/>
      <c r="M31" s="38"/>
      <c r="N31" s="39"/>
      <c r="O31" s="71" t="s">
        <v>94</v>
      </c>
      <c r="P31" s="70" t="s">
        <v>56</v>
      </c>
      <c r="Q31" s="156">
        <v>820179</v>
      </c>
      <c r="R31" s="156">
        <v>883555</v>
      </c>
      <c r="S31" s="156">
        <f t="shared" si="0"/>
        <v>1703734</v>
      </c>
      <c r="T31" s="156">
        <v>8809</v>
      </c>
      <c r="U31" s="154">
        <f t="shared" si="1"/>
        <v>193.40833238733114</v>
      </c>
      <c r="V31" s="153">
        <f t="shared" si="2"/>
        <v>3</v>
      </c>
      <c r="W31" s="72"/>
      <c r="X31" s="73"/>
      <c r="AA31" s="71"/>
      <c r="AB31" s="70"/>
      <c r="AC31" s="85"/>
      <c r="AD31" s="84"/>
    </row>
    <row r="32" spans="2:30" ht="10.5" customHeight="1" x14ac:dyDescent="0.15">
      <c r="B32" s="40"/>
      <c r="C32" s="162" t="str">
        <f t="shared" si="3"/>
        <v>37</v>
      </c>
      <c r="D32" s="165" t="str">
        <f t="shared" si="4"/>
        <v>香 川 県</v>
      </c>
      <c r="E32" s="163">
        <f t="shared" si="5"/>
        <v>85.927824267782427</v>
      </c>
      <c r="F32" s="115">
        <v>28</v>
      </c>
      <c r="G32" s="29"/>
      <c r="H32" s="35"/>
      <c r="I32" s="35"/>
      <c r="J32" s="35"/>
      <c r="K32" s="35"/>
      <c r="L32" s="37"/>
      <c r="M32" s="38"/>
      <c r="N32" s="39"/>
      <c r="O32" s="71" t="s">
        <v>95</v>
      </c>
      <c r="P32" s="70" t="s">
        <v>54</v>
      </c>
      <c r="Q32" s="156">
        <v>490168</v>
      </c>
      <c r="R32" s="156">
        <v>498921</v>
      </c>
      <c r="S32" s="156">
        <f t="shared" si="0"/>
        <v>989089</v>
      </c>
      <c r="T32" s="156">
        <v>5466</v>
      </c>
      <c r="U32" s="154">
        <f t="shared" si="1"/>
        <v>180.95298207098426</v>
      </c>
      <c r="V32" s="153">
        <f t="shared" si="2"/>
        <v>5</v>
      </c>
      <c r="W32" s="72"/>
      <c r="X32" s="76"/>
      <c r="AA32" s="71"/>
      <c r="AB32" s="70"/>
      <c r="AC32" s="85"/>
      <c r="AD32" s="84"/>
    </row>
    <row r="33" spans="2:30" ht="10.5" customHeight="1" x14ac:dyDescent="0.15">
      <c r="B33" s="36"/>
      <c r="C33" s="162" t="str">
        <f t="shared" si="3"/>
        <v>16</v>
      </c>
      <c r="D33" s="165" t="str">
        <f t="shared" si="4"/>
        <v>富 山 県</v>
      </c>
      <c r="E33" s="163">
        <f t="shared" si="5"/>
        <v>85.142720306513411</v>
      </c>
      <c r="F33" s="115">
        <v>29</v>
      </c>
      <c r="G33" s="29"/>
      <c r="H33" s="43"/>
      <c r="I33" s="29"/>
      <c r="J33" s="29"/>
      <c r="K33" s="29"/>
      <c r="L33" s="37"/>
      <c r="M33" s="38"/>
      <c r="N33" s="39"/>
      <c r="O33" s="71" t="s">
        <v>96</v>
      </c>
      <c r="P33" s="70" t="s">
        <v>45</v>
      </c>
      <c r="Q33" s="156">
        <v>111203</v>
      </c>
      <c r="R33" s="156">
        <v>110279</v>
      </c>
      <c r="S33" s="156">
        <f t="shared" si="0"/>
        <v>221482</v>
      </c>
      <c r="T33" s="156">
        <v>1330</v>
      </c>
      <c r="U33" s="154">
        <f t="shared" si="1"/>
        <v>166.52781954887217</v>
      </c>
      <c r="V33" s="153">
        <f t="shared" si="2"/>
        <v>8</v>
      </c>
      <c r="W33" s="72"/>
      <c r="X33" s="78"/>
      <c r="AA33" s="71"/>
      <c r="AB33" s="70"/>
      <c r="AC33" s="85"/>
      <c r="AD33" s="84"/>
    </row>
    <row r="34" spans="2:30" ht="10.5" customHeight="1" x14ac:dyDescent="0.15">
      <c r="B34" s="36"/>
      <c r="C34" s="162" t="str">
        <f t="shared" si="3"/>
        <v>35</v>
      </c>
      <c r="D34" s="165" t="str">
        <f t="shared" si="4"/>
        <v>山 口 県</v>
      </c>
      <c r="E34" s="163">
        <f t="shared" si="5"/>
        <v>77.930044182621501</v>
      </c>
      <c r="F34" s="115">
        <v>30</v>
      </c>
      <c r="G34" s="29"/>
      <c r="H34" s="2"/>
      <c r="I34" s="29"/>
      <c r="J34" s="29"/>
      <c r="K34" s="29"/>
      <c r="L34" s="37"/>
      <c r="M34" s="38"/>
      <c r="N34" s="39"/>
      <c r="O34" s="71" t="s">
        <v>97</v>
      </c>
      <c r="P34" s="70" t="s">
        <v>9</v>
      </c>
      <c r="Q34" s="156">
        <v>42960</v>
      </c>
      <c r="R34" s="156">
        <v>49862</v>
      </c>
      <c r="S34" s="156">
        <f t="shared" si="0"/>
        <v>92822</v>
      </c>
      <c r="T34" s="156">
        <v>925</v>
      </c>
      <c r="U34" s="154">
        <f t="shared" si="1"/>
        <v>100.34810810810811</v>
      </c>
      <c r="V34" s="153">
        <f t="shared" si="2"/>
        <v>20</v>
      </c>
      <c r="W34" s="72"/>
      <c r="X34" s="73"/>
      <c r="AA34" s="71"/>
      <c r="AB34" s="70"/>
      <c r="AC34" s="85"/>
      <c r="AD34" s="84"/>
    </row>
    <row r="35" spans="2:30" ht="10.5" customHeight="1" x14ac:dyDescent="0.15">
      <c r="B35" s="36"/>
      <c r="C35" s="162" t="str">
        <f t="shared" si="3"/>
        <v>36</v>
      </c>
      <c r="D35" s="165" t="str">
        <f t="shared" si="4"/>
        <v>徳 島 県</v>
      </c>
      <c r="E35" s="163">
        <f t="shared" si="5"/>
        <v>76.385989010989007</v>
      </c>
      <c r="F35" s="115">
        <v>31</v>
      </c>
      <c r="G35" s="29"/>
      <c r="H35" s="43"/>
      <c r="I35" s="29"/>
      <c r="J35" s="29"/>
      <c r="K35" s="29"/>
      <c r="L35" s="37"/>
      <c r="M35" s="38"/>
      <c r="N35" s="39"/>
      <c r="O35" s="71" t="s">
        <v>98</v>
      </c>
      <c r="P35" s="70" t="s">
        <v>29</v>
      </c>
      <c r="Q35" s="156">
        <v>20218</v>
      </c>
      <c r="R35" s="156">
        <v>17588</v>
      </c>
      <c r="S35" s="156">
        <f t="shared" si="0"/>
        <v>37806</v>
      </c>
      <c r="T35" s="156">
        <v>556</v>
      </c>
      <c r="U35" s="154">
        <f t="shared" si="1"/>
        <v>67.996402877697847</v>
      </c>
      <c r="V35" s="153">
        <f t="shared" si="2"/>
        <v>37</v>
      </c>
      <c r="W35" s="72"/>
      <c r="X35" s="73"/>
      <c r="Y35" s="82"/>
      <c r="AA35" s="71"/>
      <c r="AB35" s="70"/>
      <c r="AC35" s="85"/>
      <c r="AD35" s="84"/>
    </row>
    <row r="36" spans="2:30" ht="10.5" customHeight="1" x14ac:dyDescent="0.15">
      <c r="B36" s="36"/>
      <c r="C36" s="162" t="str">
        <f t="shared" si="3"/>
        <v>04</v>
      </c>
      <c r="D36" s="165" t="str">
        <f t="shared" si="4"/>
        <v>宮 城 県</v>
      </c>
      <c r="E36" s="163">
        <f t="shared" si="5"/>
        <v>75.601908065914998</v>
      </c>
      <c r="F36" s="115">
        <v>32</v>
      </c>
      <c r="G36" s="29"/>
      <c r="H36" s="2"/>
      <c r="I36" s="29"/>
      <c r="J36" s="29"/>
      <c r="K36" s="29"/>
      <c r="L36" s="37"/>
      <c r="M36" s="38"/>
      <c r="N36" s="39"/>
      <c r="O36" s="71" t="s">
        <v>99</v>
      </c>
      <c r="P36" s="70" t="s">
        <v>31</v>
      </c>
      <c r="Q36" s="156">
        <v>17039</v>
      </c>
      <c r="R36" s="156">
        <v>15277</v>
      </c>
      <c r="S36" s="156">
        <f t="shared" si="0"/>
        <v>32316</v>
      </c>
      <c r="T36" s="156">
        <v>674</v>
      </c>
      <c r="U36" s="154">
        <f t="shared" si="1"/>
        <v>47.946587537091986</v>
      </c>
      <c r="V36" s="153">
        <f t="shared" si="2"/>
        <v>44</v>
      </c>
      <c r="W36" s="72"/>
      <c r="X36" s="73"/>
      <c r="AA36" s="71"/>
      <c r="AB36" s="70"/>
      <c r="AC36" s="85"/>
      <c r="AD36" s="84"/>
    </row>
    <row r="37" spans="2:30" ht="10.5" customHeight="1" x14ac:dyDescent="0.15">
      <c r="B37" s="12"/>
      <c r="C37" s="168" t="str">
        <f t="shared" si="3"/>
        <v>44</v>
      </c>
      <c r="D37" s="169" t="str">
        <f t="shared" si="4"/>
        <v>大 分 県</v>
      </c>
      <c r="E37" s="170">
        <f t="shared" si="5"/>
        <v>74.267841409691627</v>
      </c>
      <c r="F37" s="155">
        <v>33</v>
      </c>
      <c r="G37" s="29"/>
      <c r="H37" s="43"/>
      <c r="I37" s="29"/>
      <c r="J37" s="29"/>
      <c r="K37" s="29"/>
      <c r="L37" s="37"/>
      <c r="M37" s="38"/>
      <c r="N37" s="39"/>
      <c r="O37" s="71" t="s">
        <v>100</v>
      </c>
      <c r="P37" s="70" t="s">
        <v>33</v>
      </c>
      <c r="Q37" s="156">
        <v>93614</v>
      </c>
      <c r="R37" s="156">
        <v>86187</v>
      </c>
      <c r="S37" s="156">
        <f t="shared" si="0"/>
        <v>179801</v>
      </c>
      <c r="T37" s="156">
        <v>1890</v>
      </c>
      <c r="U37" s="154">
        <f t="shared" si="1"/>
        <v>95.132804232804233</v>
      </c>
      <c r="V37" s="153">
        <f t="shared" si="2"/>
        <v>22</v>
      </c>
      <c r="W37" s="72"/>
      <c r="X37" s="73"/>
      <c r="AA37" s="71"/>
      <c r="AB37" s="70"/>
      <c r="AC37" s="85"/>
      <c r="AD37" s="84"/>
    </row>
    <row r="38" spans="2:30" ht="10.5" customHeight="1" x14ac:dyDescent="0.15">
      <c r="B38" s="10"/>
      <c r="C38" s="162" t="str">
        <f t="shared" si="3"/>
        <v>01</v>
      </c>
      <c r="D38" s="165" t="str">
        <f t="shared" si="4"/>
        <v>北 海 道</v>
      </c>
      <c r="E38" s="163">
        <f t="shared" si="5"/>
        <v>72.607619047619053</v>
      </c>
      <c r="F38" s="115">
        <v>34</v>
      </c>
      <c r="G38" s="29"/>
      <c r="H38" s="2"/>
      <c r="I38" s="29"/>
      <c r="J38" s="29"/>
      <c r="K38" s="29"/>
      <c r="L38" s="37"/>
      <c r="M38" s="38"/>
      <c r="N38" s="39"/>
      <c r="O38" s="71" t="s">
        <v>101</v>
      </c>
      <c r="P38" s="70" t="s">
        <v>46</v>
      </c>
      <c r="Q38" s="156">
        <v>154388</v>
      </c>
      <c r="R38" s="156">
        <v>130937</v>
      </c>
      <c r="S38" s="156">
        <f t="shared" si="0"/>
        <v>285325</v>
      </c>
      <c r="T38" s="156">
        <v>2804</v>
      </c>
      <c r="U38" s="154">
        <f t="shared" si="1"/>
        <v>101.75641940085592</v>
      </c>
      <c r="V38" s="153">
        <f t="shared" si="2"/>
        <v>18</v>
      </c>
      <c r="W38" s="72"/>
      <c r="X38" s="73"/>
      <c r="AA38" s="71"/>
      <c r="AB38" s="70"/>
      <c r="AC38" s="85"/>
      <c r="AD38" s="84"/>
    </row>
    <row r="39" spans="2:30" ht="10.5" customHeight="1" x14ac:dyDescent="0.15">
      <c r="B39" s="36"/>
      <c r="C39" s="162" t="str">
        <f t="shared" si="3"/>
        <v>42</v>
      </c>
      <c r="D39" s="165" t="str">
        <f t="shared" si="4"/>
        <v>長 崎 県</v>
      </c>
      <c r="E39" s="163">
        <f t="shared" si="5"/>
        <v>72.518462697814613</v>
      </c>
      <c r="F39" s="115">
        <v>35</v>
      </c>
      <c r="G39" s="29"/>
      <c r="H39" s="43"/>
      <c r="I39" s="29"/>
      <c r="J39" s="29"/>
      <c r="K39" s="29"/>
      <c r="L39" s="37"/>
      <c r="M39" s="38"/>
      <c r="N39" s="39"/>
      <c r="O39" s="71" t="s">
        <v>102</v>
      </c>
      <c r="P39" s="70" t="s">
        <v>43</v>
      </c>
      <c r="Q39" s="156">
        <v>53454</v>
      </c>
      <c r="R39" s="156">
        <v>52375</v>
      </c>
      <c r="S39" s="156">
        <f t="shared" si="0"/>
        <v>105829</v>
      </c>
      <c r="T39" s="156">
        <v>1358</v>
      </c>
      <c r="U39" s="154">
        <f t="shared" si="1"/>
        <v>77.930044182621501</v>
      </c>
      <c r="V39" s="153">
        <f t="shared" si="2"/>
        <v>30</v>
      </c>
      <c r="W39" s="72"/>
      <c r="X39" s="73"/>
      <c r="AA39" s="71"/>
      <c r="AB39" s="70"/>
      <c r="AC39" s="85"/>
      <c r="AD39" s="84"/>
    </row>
    <row r="40" spans="2:30" ht="10.5" customHeight="1" x14ac:dyDescent="0.15">
      <c r="B40" s="11"/>
      <c r="C40" s="162" t="str">
        <f t="shared" si="3"/>
        <v>38</v>
      </c>
      <c r="D40" s="165" t="str">
        <f t="shared" si="4"/>
        <v>愛 媛 県</v>
      </c>
      <c r="E40" s="163">
        <f t="shared" si="5"/>
        <v>70.84615384615384</v>
      </c>
      <c r="F40" s="115">
        <v>36</v>
      </c>
      <c r="G40" s="29"/>
      <c r="H40" s="3"/>
      <c r="I40" s="29"/>
      <c r="J40" s="29"/>
      <c r="K40" s="29"/>
      <c r="L40" s="37"/>
      <c r="M40" s="38"/>
      <c r="N40" s="39"/>
      <c r="O40" s="71" t="s">
        <v>103</v>
      </c>
      <c r="P40" s="70" t="s">
        <v>35</v>
      </c>
      <c r="Q40" s="156">
        <v>27568</v>
      </c>
      <c r="R40" s="156">
        <v>28041</v>
      </c>
      <c r="S40" s="156">
        <f t="shared" si="0"/>
        <v>55609</v>
      </c>
      <c r="T40" s="156">
        <v>728</v>
      </c>
      <c r="U40" s="154">
        <f t="shared" si="1"/>
        <v>76.385989010989007</v>
      </c>
      <c r="V40" s="153">
        <f t="shared" si="2"/>
        <v>31</v>
      </c>
      <c r="W40" s="72"/>
      <c r="X40" s="73"/>
      <c r="AA40" s="71"/>
      <c r="AB40" s="70"/>
      <c r="AC40" s="85"/>
      <c r="AD40" s="84"/>
    </row>
    <row r="41" spans="2:30" ht="10.5" customHeight="1" x14ac:dyDescent="0.15">
      <c r="B41" s="10"/>
      <c r="C41" s="162" t="str">
        <f t="shared" si="3"/>
        <v>31</v>
      </c>
      <c r="D41" s="165" t="str">
        <f t="shared" si="4"/>
        <v>鳥 取 県</v>
      </c>
      <c r="E41" s="163">
        <f t="shared" si="5"/>
        <v>67.996402877697847</v>
      </c>
      <c r="F41" s="115">
        <v>37</v>
      </c>
      <c r="G41" s="29"/>
      <c r="H41" s="3"/>
      <c r="I41" s="29"/>
      <c r="J41" s="29"/>
      <c r="K41" s="29"/>
      <c r="L41" s="37"/>
      <c r="M41" s="38"/>
      <c r="N41" s="39"/>
      <c r="O41" s="71" t="s">
        <v>104</v>
      </c>
      <c r="P41" s="70" t="s">
        <v>36</v>
      </c>
      <c r="Q41" s="156">
        <v>41607</v>
      </c>
      <c r="R41" s="156">
        <v>40540</v>
      </c>
      <c r="S41" s="156">
        <f t="shared" si="0"/>
        <v>82147</v>
      </c>
      <c r="T41" s="156">
        <v>956</v>
      </c>
      <c r="U41" s="154">
        <f t="shared" si="1"/>
        <v>85.927824267782427</v>
      </c>
      <c r="V41" s="153">
        <f t="shared" si="2"/>
        <v>28</v>
      </c>
      <c r="W41" s="72"/>
      <c r="X41" s="73"/>
      <c r="Y41" s="81"/>
      <c r="AA41" s="71"/>
      <c r="AB41" s="70"/>
      <c r="AC41" s="85"/>
      <c r="AD41" s="84"/>
    </row>
    <row r="42" spans="2:30" ht="10.5" customHeight="1" x14ac:dyDescent="0.15">
      <c r="B42" s="11"/>
      <c r="C42" s="162" t="str">
        <f t="shared" si="3"/>
        <v>15</v>
      </c>
      <c r="D42" s="165" t="str">
        <f t="shared" si="4"/>
        <v>新 潟 県</v>
      </c>
      <c r="E42" s="163">
        <f t="shared" si="5"/>
        <v>62.677462887989201</v>
      </c>
      <c r="F42" s="115">
        <v>38</v>
      </c>
      <c r="G42" s="35"/>
      <c r="H42" s="3"/>
      <c r="I42" s="29"/>
      <c r="J42" s="29"/>
      <c r="K42" s="29"/>
      <c r="L42" s="37"/>
      <c r="M42" s="38"/>
      <c r="N42" s="39"/>
      <c r="O42" s="71" t="s">
        <v>105</v>
      </c>
      <c r="P42" s="70" t="s">
        <v>47</v>
      </c>
      <c r="Q42" s="156">
        <v>50309</v>
      </c>
      <c r="R42" s="156">
        <v>44554</v>
      </c>
      <c r="S42" s="156">
        <f t="shared" si="0"/>
        <v>94863</v>
      </c>
      <c r="T42" s="156">
        <v>1339</v>
      </c>
      <c r="U42" s="154">
        <f t="shared" si="1"/>
        <v>70.84615384615384</v>
      </c>
      <c r="V42" s="153">
        <f t="shared" si="2"/>
        <v>36</v>
      </c>
      <c r="W42" s="72"/>
      <c r="X42" s="75"/>
      <c r="AA42" s="71"/>
      <c r="AB42" s="70"/>
      <c r="AC42" s="85"/>
      <c r="AD42" s="84"/>
    </row>
    <row r="43" spans="2:30" ht="10.5" customHeight="1" x14ac:dyDescent="0.15">
      <c r="B43" s="11"/>
      <c r="C43" s="162" t="str">
        <f t="shared" si="3"/>
        <v>07</v>
      </c>
      <c r="D43" s="165" t="str">
        <f t="shared" si="4"/>
        <v>福 島 県</v>
      </c>
      <c r="E43" s="163">
        <f t="shared" si="5"/>
        <v>57.814192849404115</v>
      </c>
      <c r="F43" s="115">
        <v>39</v>
      </c>
      <c r="G43" s="29"/>
      <c r="H43" s="35"/>
      <c r="I43" s="35"/>
      <c r="J43" s="35"/>
      <c r="K43" s="35"/>
      <c r="L43" s="47"/>
      <c r="M43" s="38"/>
      <c r="N43" s="39"/>
      <c r="O43" s="71" t="s">
        <v>106</v>
      </c>
      <c r="P43" s="70" t="s">
        <v>49</v>
      </c>
      <c r="Q43" s="156">
        <v>18068</v>
      </c>
      <c r="R43" s="156">
        <v>21820</v>
      </c>
      <c r="S43" s="156">
        <f t="shared" si="0"/>
        <v>39888</v>
      </c>
      <c r="T43" s="156">
        <v>698</v>
      </c>
      <c r="U43" s="154">
        <f t="shared" si="1"/>
        <v>57.146131805157594</v>
      </c>
      <c r="V43" s="153">
        <f t="shared" si="2"/>
        <v>40</v>
      </c>
      <c r="W43" s="72"/>
      <c r="X43" s="73"/>
      <c r="AA43" s="71"/>
      <c r="AB43" s="70"/>
      <c r="AC43" s="85"/>
      <c r="AD43" s="84"/>
    </row>
    <row r="44" spans="2:30" ht="10.5" customHeight="1" x14ac:dyDescent="0.15">
      <c r="B44" s="11"/>
      <c r="C44" s="162" t="str">
        <f t="shared" si="3"/>
        <v>39</v>
      </c>
      <c r="D44" s="165" t="str">
        <f t="shared" si="4"/>
        <v>高 知 県</v>
      </c>
      <c r="E44" s="163">
        <f t="shared" si="5"/>
        <v>57.146131805157594</v>
      </c>
      <c r="F44" s="115">
        <v>40</v>
      </c>
      <c r="G44" s="29"/>
      <c r="H44" s="35"/>
      <c r="I44" s="35"/>
      <c r="J44" s="35"/>
      <c r="K44" s="35"/>
      <c r="L44" s="37"/>
      <c r="M44" s="38"/>
      <c r="N44" s="39"/>
      <c r="O44" s="71" t="s">
        <v>107</v>
      </c>
      <c r="P44" s="70" t="s">
        <v>48</v>
      </c>
      <c r="Q44" s="156">
        <v>330700</v>
      </c>
      <c r="R44" s="156">
        <v>398040</v>
      </c>
      <c r="S44" s="156">
        <f t="shared" si="0"/>
        <v>728740</v>
      </c>
      <c r="T44" s="156">
        <v>5104</v>
      </c>
      <c r="U44" s="154">
        <f t="shared" si="1"/>
        <v>142.77821316614421</v>
      </c>
      <c r="V44" s="153">
        <f t="shared" si="2"/>
        <v>11</v>
      </c>
      <c r="W44" s="72"/>
      <c r="X44" s="73"/>
      <c r="AA44" s="71"/>
      <c r="AB44" s="70"/>
      <c r="AC44" s="85"/>
      <c r="AD44" s="84"/>
    </row>
    <row r="45" spans="2:30" ht="10.5" customHeight="1" x14ac:dyDescent="0.15">
      <c r="B45" s="10"/>
      <c r="C45" s="162" t="str">
        <f t="shared" si="3"/>
        <v>45</v>
      </c>
      <c r="D45" s="165" t="str">
        <f t="shared" si="4"/>
        <v>宮 崎 県</v>
      </c>
      <c r="E45" s="163">
        <f t="shared" si="5"/>
        <v>53.687791239515377</v>
      </c>
      <c r="F45" s="115">
        <v>41</v>
      </c>
      <c r="G45" s="29"/>
      <c r="H45" s="35"/>
      <c r="I45" s="35"/>
      <c r="J45" s="35"/>
      <c r="K45" s="35"/>
      <c r="L45" s="37"/>
      <c r="M45" s="38"/>
      <c r="N45" s="39"/>
      <c r="O45" s="71" t="s">
        <v>108</v>
      </c>
      <c r="P45" s="70" t="s">
        <v>27</v>
      </c>
      <c r="Q45" s="156">
        <v>33788</v>
      </c>
      <c r="R45" s="156">
        <v>37712</v>
      </c>
      <c r="S45" s="156">
        <f t="shared" si="0"/>
        <v>71500</v>
      </c>
      <c r="T45" s="156">
        <v>815</v>
      </c>
      <c r="U45" s="154">
        <f t="shared" si="1"/>
        <v>87.730061349693258</v>
      </c>
      <c r="V45" s="153">
        <f t="shared" si="2"/>
        <v>26</v>
      </c>
      <c r="W45" s="72"/>
      <c r="X45" s="73"/>
      <c r="AA45" s="71"/>
      <c r="AB45" s="70"/>
      <c r="AC45" s="85"/>
      <c r="AD45" s="84"/>
    </row>
    <row r="46" spans="2:30" ht="10.5" customHeight="1" x14ac:dyDescent="0.15">
      <c r="B46" s="36"/>
      <c r="C46" s="162" t="str">
        <f t="shared" si="3"/>
        <v>46</v>
      </c>
      <c r="D46" s="165" t="str">
        <f t="shared" si="4"/>
        <v>鹿児島県</v>
      </c>
      <c r="E46" s="163">
        <f t="shared" si="5"/>
        <v>51.960674157303373</v>
      </c>
      <c r="F46" s="115">
        <v>42</v>
      </c>
      <c r="G46" s="29"/>
      <c r="H46" s="35"/>
      <c r="I46" s="35"/>
      <c r="J46" s="35"/>
      <c r="K46" s="35"/>
      <c r="L46" s="37"/>
      <c r="M46" s="38"/>
      <c r="N46" s="39"/>
      <c r="O46" s="71" t="s">
        <v>109</v>
      </c>
      <c r="P46" s="70" t="s">
        <v>50</v>
      </c>
      <c r="Q46" s="156">
        <v>46142</v>
      </c>
      <c r="R46" s="156">
        <v>50090</v>
      </c>
      <c r="S46" s="156">
        <f t="shared" si="0"/>
        <v>96232</v>
      </c>
      <c r="T46" s="156">
        <v>1327</v>
      </c>
      <c r="U46" s="154">
        <f t="shared" si="1"/>
        <v>72.518462697814613</v>
      </c>
      <c r="V46" s="153">
        <f t="shared" si="2"/>
        <v>35</v>
      </c>
      <c r="W46" s="72"/>
      <c r="X46" s="73"/>
      <c r="AA46" s="71"/>
      <c r="AB46" s="70"/>
      <c r="AC46" s="85"/>
      <c r="AD46" s="84"/>
    </row>
    <row r="47" spans="2:30" ht="10.5" customHeight="1" x14ac:dyDescent="0.15">
      <c r="B47" s="36"/>
      <c r="C47" s="162" t="str">
        <f t="shared" si="3"/>
        <v>06</v>
      </c>
      <c r="D47" s="165" t="str">
        <f t="shared" si="4"/>
        <v>山 形 県</v>
      </c>
      <c r="E47" s="163">
        <f t="shared" si="5"/>
        <v>51.752319109461965</v>
      </c>
      <c r="F47" s="115">
        <v>43</v>
      </c>
      <c r="G47" s="29"/>
      <c r="H47" s="35"/>
      <c r="I47" s="35"/>
      <c r="J47" s="35"/>
      <c r="K47" s="35"/>
      <c r="L47" s="37"/>
      <c r="M47" s="38"/>
      <c r="N47" s="39"/>
      <c r="O47" s="71" t="s">
        <v>110</v>
      </c>
      <c r="P47" s="70" t="s">
        <v>39</v>
      </c>
      <c r="Q47" s="156">
        <v>75554</v>
      </c>
      <c r="R47" s="156">
        <v>75823</v>
      </c>
      <c r="S47" s="156">
        <f t="shared" si="0"/>
        <v>151377</v>
      </c>
      <c r="T47" s="156">
        <v>1748</v>
      </c>
      <c r="U47" s="154">
        <f t="shared" si="1"/>
        <v>86.600114416475975</v>
      </c>
      <c r="V47" s="153">
        <f t="shared" si="2"/>
        <v>27</v>
      </c>
      <c r="W47" s="72"/>
      <c r="X47" s="73"/>
      <c r="AA47" s="71"/>
      <c r="AB47" s="70"/>
      <c r="AC47" s="85"/>
      <c r="AD47" s="84"/>
    </row>
    <row r="48" spans="2:30" ht="10.5" customHeight="1" x14ac:dyDescent="0.15">
      <c r="B48" s="40"/>
      <c r="C48" s="162" t="str">
        <f t="shared" si="3"/>
        <v>32</v>
      </c>
      <c r="D48" s="165" t="str">
        <f t="shared" si="4"/>
        <v>島 根 県</v>
      </c>
      <c r="E48" s="163">
        <f t="shared" si="5"/>
        <v>47.946587537091986</v>
      </c>
      <c r="F48" s="115">
        <v>44</v>
      </c>
      <c r="G48" s="29"/>
      <c r="H48" s="35"/>
      <c r="I48" s="35"/>
      <c r="J48" s="35"/>
      <c r="K48" s="35"/>
      <c r="L48" s="37"/>
      <c r="M48" s="38"/>
      <c r="N48" s="39"/>
      <c r="O48" s="157" t="s">
        <v>111</v>
      </c>
      <c r="P48" s="158" t="s">
        <v>40</v>
      </c>
      <c r="Q48" s="159">
        <v>40227</v>
      </c>
      <c r="R48" s="159">
        <v>44067</v>
      </c>
      <c r="S48" s="159">
        <f t="shared" si="0"/>
        <v>84294</v>
      </c>
      <c r="T48" s="159">
        <v>1135</v>
      </c>
      <c r="U48" s="160">
        <f t="shared" si="1"/>
        <v>74.267841409691627</v>
      </c>
      <c r="V48" s="161">
        <f t="shared" si="2"/>
        <v>33</v>
      </c>
      <c r="W48" s="72"/>
      <c r="X48" s="73"/>
      <c r="AA48" s="71"/>
      <c r="AB48" s="70"/>
      <c r="AC48" s="85"/>
      <c r="AD48" s="84"/>
    </row>
    <row r="49" spans="2:30" ht="10.5" customHeight="1" x14ac:dyDescent="0.15">
      <c r="B49" s="11"/>
      <c r="C49" s="162" t="str">
        <f t="shared" si="3"/>
        <v>03</v>
      </c>
      <c r="D49" s="165" t="str">
        <f t="shared" si="4"/>
        <v>岩 手 県</v>
      </c>
      <c r="E49" s="163">
        <f t="shared" si="5"/>
        <v>41.959250203748979</v>
      </c>
      <c r="F49" s="115">
        <v>45</v>
      </c>
      <c r="G49" s="29"/>
      <c r="H49" s="35"/>
      <c r="I49" s="35"/>
      <c r="J49" s="35"/>
      <c r="K49" s="35"/>
      <c r="L49" s="37"/>
      <c r="M49" s="38"/>
      <c r="N49" s="39"/>
      <c r="O49" s="71" t="s">
        <v>112</v>
      </c>
      <c r="P49" s="70" t="s">
        <v>41</v>
      </c>
      <c r="Q49" s="156">
        <v>27341</v>
      </c>
      <c r="R49" s="156">
        <v>30266</v>
      </c>
      <c r="S49" s="156">
        <f t="shared" si="0"/>
        <v>57607</v>
      </c>
      <c r="T49" s="156">
        <v>1073</v>
      </c>
      <c r="U49" s="154">
        <f t="shared" si="1"/>
        <v>53.687791239515377</v>
      </c>
      <c r="V49" s="153">
        <f t="shared" si="2"/>
        <v>41</v>
      </c>
      <c r="W49" s="72"/>
      <c r="X49" s="73"/>
      <c r="AA49" s="71"/>
      <c r="AB49" s="70"/>
      <c r="AC49" s="85"/>
      <c r="AD49" s="84"/>
    </row>
    <row r="50" spans="2:30" ht="10.5" customHeight="1" x14ac:dyDescent="0.15">
      <c r="B50" s="10"/>
      <c r="C50" s="162" t="str">
        <f t="shared" si="3"/>
        <v>05</v>
      </c>
      <c r="D50" s="165" t="str">
        <f t="shared" si="4"/>
        <v>秋 田 県</v>
      </c>
      <c r="E50" s="163">
        <f t="shared" si="5"/>
        <v>38.011387163561075</v>
      </c>
      <c r="F50" s="115">
        <v>46</v>
      </c>
      <c r="G50" s="29"/>
      <c r="H50" s="35"/>
      <c r="I50" s="35"/>
      <c r="J50" s="35"/>
      <c r="K50" s="35"/>
      <c r="L50" s="37"/>
      <c r="M50" s="38"/>
      <c r="N50" s="39"/>
      <c r="O50" s="71" t="s">
        <v>113</v>
      </c>
      <c r="P50" s="70" t="s">
        <v>10</v>
      </c>
      <c r="Q50" s="156">
        <v>39454</v>
      </c>
      <c r="R50" s="156">
        <v>43787</v>
      </c>
      <c r="S50" s="156">
        <f t="shared" si="0"/>
        <v>83241</v>
      </c>
      <c r="T50" s="156">
        <v>1602</v>
      </c>
      <c r="U50" s="154">
        <f t="shared" si="1"/>
        <v>51.960674157303373</v>
      </c>
      <c r="V50" s="153">
        <f t="shared" si="2"/>
        <v>42</v>
      </c>
      <c r="W50" s="72"/>
      <c r="X50" s="73"/>
      <c r="AA50" s="71"/>
      <c r="AB50" s="70"/>
      <c r="AC50" s="85"/>
      <c r="AD50" s="84"/>
    </row>
    <row r="51" spans="2:30" ht="10.5" customHeight="1" x14ac:dyDescent="0.15">
      <c r="B51" s="11"/>
      <c r="C51" s="162" t="str">
        <f t="shared" si="3"/>
        <v>02</v>
      </c>
      <c r="D51" s="165" t="str">
        <f t="shared" si="4"/>
        <v>青 森 県</v>
      </c>
      <c r="E51" s="163">
        <f t="shared" si="5"/>
        <v>37.532102728731942</v>
      </c>
      <c r="F51" s="115">
        <v>47</v>
      </c>
      <c r="G51" s="29"/>
      <c r="H51" s="35"/>
      <c r="I51" s="35"/>
      <c r="J51" s="35"/>
      <c r="K51" s="35"/>
      <c r="L51" s="4"/>
      <c r="M51" s="6"/>
      <c r="N51" s="4"/>
      <c r="O51" s="71" t="s">
        <v>114</v>
      </c>
      <c r="P51" s="70" t="s">
        <v>42</v>
      </c>
      <c r="Q51" s="156">
        <v>69429</v>
      </c>
      <c r="R51" s="156">
        <v>92837</v>
      </c>
      <c r="S51" s="156">
        <f t="shared" si="0"/>
        <v>162266</v>
      </c>
      <c r="T51" s="156">
        <v>1453</v>
      </c>
      <c r="U51" s="154">
        <f t="shared" si="1"/>
        <v>111.67653131452168</v>
      </c>
      <c r="V51" s="153">
        <f t="shared" si="2"/>
        <v>15</v>
      </c>
      <c r="W51" s="72"/>
      <c r="X51" s="78"/>
      <c r="AA51" s="71"/>
      <c r="AB51" s="70"/>
      <c r="AC51" s="85"/>
      <c r="AD51" s="84"/>
    </row>
    <row r="52" spans="2:30" ht="10.5" customHeight="1" x14ac:dyDescent="0.15">
      <c r="B52" s="49"/>
      <c r="C52" s="167"/>
      <c r="D52" s="139" t="s">
        <v>2</v>
      </c>
      <c r="E52" s="164">
        <f>U52</f>
        <v>150.18897175965188</v>
      </c>
      <c r="F52" s="116" t="s">
        <v>13</v>
      </c>
      <c r="G52" s="29"/>
      <c r="H52" s="35"/>
      <c r="I52" s="35"/>
      <c r="J52" s="35"/>
      <c r="K52" s="35"/>
      <c r="L52" s="35"/>
      <c r="M52" s="51"/>
      <c r="N52" s="33"/>
      <c r="O52" s="35"/>
      <c r="P52" s="70" t="s">
        <v>121</v>
      </c>
      <c r="Q52" s="156">
        <f>10619706-711725-886</f>
        <v>9907095</v>
      </c>
      <c r="R52" s="156">
        <f>9460963-418443-723</f>
        <v>9041797</v>
      </c>
      <c r="S52" s="156">
        <f t="shared" si="0"/>
        <v>18948892</v>
      </c>
      <c r="T52" s="156">
        <v>126167</v>
      </c>
      <c r="U52" s="154">
        <f t="shared" si="1"/>
        <v>150.18897175965188</v>
      </c>
      <c r="V52" s="108"/>
      <c r="W52" s="72"/>
      <c r="X52" s="78"/>
      <c r="AA52" s="35"/>
      <c r="AB52" s="70"/>
      <c r="AC52" s="85"/>
      <c r="AD52" s="84"/>
    </row>
    <row r="53" spans="2:30" ht="5.25" customHeight="1" x14ac:dyDescent="0.15">
      <c r="B53" s="52"/>
      <c r="C53" s="50"/>
      <c r="D53" s="50"/>
      <c r="E53" s="53"/>
      <c r="F53" s="54"/>
      <c r="G53" s="54"/>
      <c r="H53" s="50"/>
      <c r="I53" s="50"/>
      <c r="J53" s="50"/>
      <c r="K53" s="50"/>
      <c r="L53" s="50"/>
      <c r="M53" s="55"/>
      <c r="N53" s="33"/>
      <c r="O53" s="34"/>
      <c r="P53" s="68"/>
      <c r="Q53" s="68"/>
      <c r="R53" s="66"/>
      <c r="S53" s="34"/>
      <c r="T53" s="69"/>
      <c r="U53" s="69"/>
      <c r="V53" s="66"/>
    </row>
    <row r="54" spans="2:30" ht="4.5" customHeight="1" x14ac:dyDescent="0.15">
      <c r="B54" s="173" t="s">
        <v>3</v>
      </c>
      <c r="C54" s="174"/>
      <c r="D54" s="35"/>
      <c r="E54" s="42"/>
      <c r="F54" s="56"/>
      <c r="G54" s="56"/>
      <c r="H54" s="179" t="s">
        <v>4</v>
      </c>
      <c r="I54" s="57"/>
      <c r="J54" s="57"/>
      <c r="K54" s="57"/>
      <c r="L54" s="57"/>
      <c r="M54" s="58"/>
      <c r="N54" s="33"/>
      <c r="O54" s="34"/>
      <c r="P54" s="68"/>
      <c r="Q54" s="68"/>
      <c r="R54" s="66"/>
      <c r="S54" s="34"/>
      <c r="T54" s="69"/>
      <c r="U54" s="69"/>
    </row>
    <row r="55" spans="2:30" ht="11.25" customHeight="1" x14ac:dyDescent="0.15">
      <c r="B55" s="175"/>
      <c r="C55" s="176"/>
      <c r="D55" s="35"/>
      <c r="E55" s="42"/>
      <c r="F55" s="56"/>
      <c r="G55" s="56"/>
      <c r="H55" s="180"/>
      <c r="I55" s="96" t="s">
        <v>67</v>
      </c>
      <c r="J55" s="31" t="s">
        <v>5</v>
      </c>
      <c r="K55" s="31"/>
      <c r="L55" s="31"/>
      <c r="M55" s="32"/>
      <c r="N55" s="33"/>
      <c r="O55" s="34"/>
      <c r="P55" s="68"/>
      <c r="Q55" s="68"/>
      <c r="R55" s="66"/>
      <c r="S55" s="34"/>
      <c r="T55" s="69"/>
      <c r="U55" s="69"/>
    </row>
    <row r="56" spans="2:30" ht="11.25" customHeight="1" x14ac:dyDescent="0.15">
      <c r="B56" s="175"/>
      <c r="C56" s="176"/>
      <c r="D56" s="35"/>
      <c r="E56" s="42"/>
      <c r="F56" s="56"/>
      <c r="G56" s="56"/>
      <c r="H56" s="180"/>
      <c r="I56" s="31"/>
      <c r="J56" s="182" t="s">
        <v>124</v>
      </c>
      <c r="K56" s="182"/>
      <c r="L56" s="182"/>
      <c r="M56" s="97"/>
      <c r="N56" s="33"/>
      <c r="O56" s="34"/>
      <c r="P56" s="68"/>
      <c r="Q56" s="68"/>
      <c r="R56" s="66"/>
      <c r="S56" s="34"/>
      <c r="T56" s="69"/>
      <c r="U56" s="69"/>
    </row>
    <row r="57" spans="2:30" ht="11.25" customHeight="1" x14ac:dyDescent="0.15">
      <c r="B57" s="175"/>
      <c r="C57" s="176"/>
      <c r="D57" s="35"/>
      <c r="E57" s="42"/>
      <c r="F57" s="56"/>
      <c r="G57" s="56"/>
      <c r="H57" s="180"/>
      <c r="I57" s="31"/>
      <c r="J57" s="182"/>
      <c r="K57" s="182"/>
      <c r="L57" s="182"/>
      <c r="M57" s="97"/>
      <c r="N57" s="33"/>
      <c r="O57" s="34"/>
      <c r="P57" s="68"/>
      <c r="Q57" s="68"/>
      <c r="R57" s="66"/>
      <c r="S57" s="34"/>
      <c r="T57" s="69"/>
      <c r="U57" s="69"/>
    </row>
    <row r="58" spans="2:30" ht="11.25" customHeight="1" x14ac:dyDescent="0.15">
      <c r="B58" s="175"/>
      <c r="C58" s="176"/>
      <c r="D58" s="35"/>
      <c r="E58" s="42"/>
      <c r="F58" s="56"/>
      <c r="G58" s="56"/>
      <c r="H58" s="180"/>
      <c r="I58" s="31"/>
      <c r="J58" s="182"/>
      <c r="K58" s="182"/>
      <c r="L58" s="182"/>
      <c r="M58" s="97"/>
      <c r="N58" s="33"/>
      <c r="O58" s="34"/>
      <c r="P58" s="66"/>
      <c r="Q58" s="66"/>
      <c r="R58" s="66"/>
      <c r="S58" s="66"/>
      <c r="T58" s="66"/>
      <c r="U58" s="66"/>
    </row>
    <row r="59" spans="2:30" ht="11.25" customHeight="1" x14ac:dyDescent="0.15">
      <c r="B59" s="175"/>
      <c r="C59" s="176"/>
      <c r="D59" s="35"/>
      <c r="E59" s="42"/>
      <c r="F59" s="56"/>
      <c r="G59" s="56"/>
      <c r="H59" s="180"/>
      <c r="I59" s="96" t="s">
        <v>12</v>
      </c>
      <c r="J59" s="98" t="s">
        <v>125</v>
      </c>
      <c r="K59" s="95"/>
      <c r="L59" s="67" t="s">
        <v>60</v>
      </c>
      <c r="M59" s="97"/>
      <c r="N59" s="33"/>
      <c r="O59" s="34"/>
    </row>
    <row r="60" spans="2:30" ht="11.25" customHeight="1" x14ac:dyDescent="0.15">
      <c r="B60" s="175"/>
      <c r="C60" s="176"/>
      <c r="D60" s="35"/>
      <c r="E60" s="42"/>
      <c r="F60" s="56"/>
      <c r="G60" s="56"/>
      <c r="H60" s="180"/>
      <c r="I60" s="96"/>
      <c r="J60" s="99"/>
      <c r="K60" s="93" t="s">
        <v>1</v>
      </c>
      <c r="L60" s="93" t="s">
        <v>2</v>
      </c>
      <c r="M60" s="100"/>
      <c r="N60" s="33"/>
      <c r="O60" s="34"/>
    </row>
    <row r="61" spans="2:30" ht="12.75" customHeight="1" x14ac:dyDescent="0.15">
      <c r="B61" s="175"/>
      <c r="C61" s="176"/>
      <c r="D61" s="35"/>
      <c r="E61" s="42"/>
      <c r="F61" s="56"/>
      <c r="G61" s="56"/>
      <c r="H61" s="180"/>
      <c r="I61" s="31"/>
      <c r="J61" s="120" t="s">
        <v>65</v>
      </c>
      <c r="K61" s="130">
        <v>84294</v>
      </c>
      <c r="L61" s="130">
        <v>18948892</v>
      </c>
      <c r="M61" s="100"/>
      <c r="N61" s="33"/>
      <c r="O61" s="34"/>
    </row>
    <row r="62" spans="2:30" ht="9" customHeight="1" x14ac:dyDescent="0.15">
      <c r="B62" s="175"/>
      <c r="C62" s="176"/>
      <c r="D62" s="35"/>
      <c r="E62" s="42"/>
      <c r="F62" s="56"/>
      <c r="G62" s="56"/>
      <c r="H62" s="180"/>
      <c r="I62" s="96"/>
      <c r="J62" s="128"/>
      <c r="K62" s="138"/>
      <c r="L62" s="138"/>
      <c r="M62" s="97"/>
      <c r="N62" s="33"/>
      <c r="O62" s="34"/>
    </row>
    <row r="63" spans="2:30" ht="6.75" customHeight="1" x14ac:dyDescent="0.15">
      <c r="B63" s="175"/>
      <c r="C63" s="176"/>
      <c r="D63" s="35"/>
      <c r="E63" s="42"/>
      <c r="F63" s="56"/>
      <c r="G63" s="56"/>
      <c r="H63" s="180"/>
      <c r="I63" s="96"/>
      <c r="J63" s="121"/>
      <c r="K63" s="122"/>
      <c r="L63" s="122"/>
      <c r="M63" s="97"/>
      <c r="N63" s="33"/>
      <c r="O63" s="34"/>
    </row>
    <row r="64" spans="2:30" ht="6.75" customHeight="1" x14ac:dyDescent="0.15">
      <c r="B64" s="175"/>
      <c r="C64" s="176"/>
      <c r="D64" s="35"/>
      <c r="E64" s="42"/>
      <c r="F64" s="56"/>
      <c r="G64" s="56"/>
      <c r="H64" s="181"/>
      <c r="I64" s="119"/>
      <c r="J64" s="133"/>
      <c r="K64" s="134"/>
      <c r="L64" s="135"/>
      <c r="M64" s="129"/>
      <c r="N64" s="33"/>
      <c r="O64" s="34"/>
    </row>
    <row r="65" spans="2:15" ht="6" customHeight="1" x14ac:dyDescent="0.15">
      <c r="B65" s="175"/>
      <c r="C65" s="176"/>
      <c r="D65" s="35"/>
      <c r="E65" s="42"/>
      <c r="F65" s="56"/>
      <c r="G65" s="56"/>
      <c r="H65" s="181"/>
      <c r="I65" s="119"/>
      <c r="J65" s="136"/>
      <c r="K65" s="137"/>
      <c r="L65" s="127"/>
      <c r="M65" s="32"/>
      <c r="N65" s="33"/>
      <c r="O65" s="34"/>
    </row>
    <row r="66" spans="2:15" ht="3.75" customHeight="1" x14ac:dyDescent="0.15">
      <c r="B66" s="175"/>
      <c r="C66" s="176"/>
      <c r="D66" s="35"/>
      <c r="E66" s="42"/>
      <c r="F66" s="56"/>
      <c r="G66" s="56"/>
      <c r="H66" s="147"/>
      <c r="I66" s="111"/>
      <c r="J66" s="148"/>
      <c r="K66" s="149"/>
      <c r="L66" s="150"/>
      <c r="M66" s="141"/>
      <c r="N66" s="33"/>
      <c r="O66" s="34"/>
    </row>
    <row r="67" spans="2:15" ht="13.5" customHeight="1" x14ac:dyDescent="0.15">
      <c r="B67" s="175"/>
      <c r="C67" s="176"/>
      <c r="D67" s="35"/>
      <c r="E67" s="42"/>
      <c r="F67" s="56"/>
      <c r="G67" s="56"/>
      <c r="H67" s="180" t="s">
        <v>6</v>
      </c>
      <c r="I67" s="119" t="s">
        <v>12</v>
      </c>
      <c r="J67" s="144" t="s">
        <v>62</v>
      </c>
      <c r="K67" s="145"/>
      <c r="L67" s="146"/>
      <c r="M67" s="32"/>
      <c r="N67" s="33"/>
      <c r="O67" s="34"/>
    </row>
    <row r="68" spans="2:15" ht="14.25" customHeight="1" x14ac:dyDescent="0.15">
      <c r="B68" s="175"/>
      <c r="C68" s="176"/>
      <c r="D68" s="35"/>
      <c r="E68" s="42"/>
      <c r="F68" s="56"/>
      <c r="G68" s="56"/>
      <c r="H68" s="180"/>
      <c r="I68" s="119" t="s">
        <v>12</v>
      </c>
      <c r="J68" s="118" t="s">
        <v>126</v>
      </c>
      <c r="K68" s="123"/>
      <c r="L68" s="124"/>
      <c r="M68" s="102"/>
      <c r="N68" s="33"/>
      <c r="O68" s="34"/>
    </row>
    <row r="69" spans="2:15" ht="15" customHeight="1" x14ac:dyDescent="0.15">
      <c r="B69" s="175"/>
      <c r="C69" s="176"/>
      <c r="D69" s="35"/>
      <c r="E69" s="60"/>
      <c r="F69" s="61"/>
      <c r="G69" s="60"/>
      <c r="H69" s="180"/>
      <c r="I69" s="119" t="s">
        <v>66</v>
      </c>
      <c r="J69" s="118" t="s">
        <v>58</v>
      </c>
      <c r="K69" s="123"/>
      <c r="L69" s="124"/>
      <c r="M69" s="112"/>
      <c r="N69" s="33"/>
      <c r="O69" s="34"/>
    </row>
    <row r="70" spans="2:15" ht="13.5" customHeight="1" x14ac:dyDescent="0.15">
      <c r="B70" s="175"/>
      <c r="C70" s="176"/>
      <c r="D70" s="61"/>
      <c r="E70" s="56"/>
      <c r="F70" s="61"/>
      <c r="G70" s="60"/>
      <c r="H70" s="180"/>
      <c r="I70" s="96"/>
      <c r="J70" s="94"/>
      <c r="K70" s="94"/>
      <c r="L70" s="94"/>
      <c r="M70" s="142"/>
      <c r="N70" s="33"/>
      <c r="O70" s="34"/>
    </row>
    <row r="71" spans="2:15" ht="10.5" customHeight="1" x14ac:dyDescent="0.15">
      <c r="B71" s="175"/>
      <c r="C71" s="176"/>
      <c r="D71" s="56"/>
      <c r="E71" s="8"/>
      <c r="F71" s="8"/>
      <c r="G71" s="56"/>
      <c r="H71" s="180"/>
      <c r="I71" s="119"/>
      <c r="J71" s="140"/>
      <c r="K71" s="126"/>
      <c r="L71" s="126"/>
      <c r="M71" s="102"/>
      <c r="N71" s="33"/>
      <c r="O71" s="34"/>
    </row>
    <row r="72" spans="2:15" ht="12" customHeight="1" x14ac:dyDescent="0.15">
      <c r="B72" s="175"/>
      <c r="C72" s="176"/>
      <c r="D72" s="61"/>
      <c r="E72" s="61"/>
      <c r="F72" s="9"/>
      <c r="G72" s="60"/>
      <c r="H72" s="180"/>
      <c r="I72" s="96"/>
      <c r="J72" s="125"/>
      <c r="K72" s="101"/>
      <c r="L72" s="101"/>
      <c r="M72" s="112"/>
      <c r="N72" s="33"/>
      <c r="O72" s="34"/>
    </row>
    <row r="73" spans="2:15" ht="12.75" customHeight="1" x14ac:dyDescent="0.15">
      <c r="B73" s="175"/>
      <c r="C73" s="176"/>
      <c r="D73" s="61"/>
      <c r="E73" s="61"/>
      <c r="F73" s="9"/>
      <c r="G73" s="60"/>
      <c r="H73" s="180"/>
      <c r="I73" s="117"/>
      <c r="J73" s="125"/>
      <c r="K73" s="101"/>
      <c r="L73" s="101"/>
      <c r="M73" s="112"/>
      <c r="N73" s="33"/>
      <c r="O73" s="34"/>
    </row>
    <row r="74" spans="2:15" ht="11.25" customHeight="1" x14ac:dyDescent="0.15">
      <c r="B74" s="175"/>
      <c r="C74" s="176"/>
      <c r="D74" s="61"/>
      <c r="E74" s="61"/>
      <c r="F74" s="9"/>
      <c r="G74" s="60"/>
      <c r="H74" s="180"/>
      <c r="I74" s="117"/>
      <c r="J74" s="101"/>
      <c r="K74" s="94"/>
      <c r="L74" s="94"/>
      <c r="M74" s="103"/>
      <c r="N74" s="33"/>
      <c r="O74" s="34"/>
    </row>
    <row r="75" spans="2:15" ht="5.25" customHeight="1" x14ac:dyDescent="0.15">
      <c r="B75" s="175"/>
      <c r="C75" s="176"/>
      <c r="D75" s="61"/>
      <c r="E75" s="61"/>
      <c r="F75" s="9"/>
      <c r="G75" s="60"/>
      <c r="H75" s="104"/>
      <c r="I75" s="86"/>
      <c r="J75" s="94"/>
      <c r="K75" s="94"/>
      <c r="L75" s="94"/>
      <c r="M75" s="103"/>
      <c r="N75" s="33"/>
      <c r="O75" s="34"/>
    </row>
    <row r="76" spans="2:15" ht="3.75" customHeight="1" thickBot="1" x14ac:dyDescent="0.2">
      <c r="B76" s="177"/>
      <c r="C76" s="178"/>
      <c r="D76" s="62"/>
      <c r="E76" s="62"/>
      <c r="F76" s="62"/>
      <c r="G76" s="63"/>
      <c r="H76" s="105"/>
      <c r="I76" s="64"/>
      <c r="J76" s="64"/>
      <c r="K76" s="64"/>
      <c r="L76" s="62"/>
      <c r="M76" s="65"/>
      <c r="N76" s="33"/>
      <c r="O76" s="34"/>
    </row>
    <row r="77" spans="2:15" ht="10.5" customHeight="1" x14ac:dyDescent="0.15">
      <c r="B77" s="94" t="s">
        <v>11</v>
      </c>
      <c r="C77" s="33"/>
      <c r="D77" s="1"/>
      <c r="E77" s="1"/>
      <c r="F77" s="1"/>
      <c r="G77" s="79"/>
      <c r="H77" s="80"/>
      <c r="I77" s="79"/>
      <c r="J77" s="79"/>
      <c r="K77" s="79"/>
      <c r="L77" s="33"/>
      <c r="M77" s="33"/>
      <c r="N77" s="33"/>
      <c r="O77" s="34"/>
    </row>
    <row r="78" spans="2:15" x14ac:dyDescent="0.15">
      <c r="B78" s="35"/>
      <c r="C78" s="35"/>
      <c r="D78" s="1"/>
      <c r="E78" s="1"/>
      <c r="F78" s="1"/>
      <c r="G78" s="29"/>
      <c r="H78" s="30"/>
      <c r="I78" s="29"/>
      <c r="J78" s="29"/>
      <c r="K78" s="29"/>
      <c r="L78" s="35"/>
      <c r="M78" s="35"/>
      <c r="N78" s="33"/>
      <c r="O78" s="34"/>
    </row>
    <row r="79" spans="2:15" x14ac:dyDescent="0.15">
      <c r="B79" s="35"/>
      <c r="C79" s="35"/>
      <c r="D79" s="1"/>
      <c r="E79" s="1"/>
      <c r="F79" s="1"/>
      <c r="G79" s="29"/>
      <c r="H79" s="30"/>
      <c r="I79" s="29"/>
      <c r="J79" s="29"/>
      <c r="K79" s="29"/>
      <c r="L79" s="35"/>
      <c r="M79" s="35"/>
      <c r="N79" s="33"/>
      <c r="O79" s="34"/>
    </row>
    <row r="80" spans="2:15" x14ac:dyDescent="0.15">
      <c r="B80" s="35"/>
      <c r="C80" s="35"/>
      <c r="D80" s="1"/>
      <c r="E80" s="1"/>
      <c r="F80" s="1"/>
      <c r="G80" s="29"/>
      <c r="H80" s="30"/>
      <c r="I80" s="29"/>
      <c r="J80" s="29"/>
      <c r="K80" s="29"/>
      <c r="L80" s="35"/>
      <c r="M80" s="35"/>
      <c r="N80" s="33"/>
      <c r="O80" s="34"/>
    </row>
    <row r="81" spans="2:21" x14ac:dyDescent="0.15">
      <c r="B81" s="35"/>
      <c r="C81" s="35"/>
      <c r="D81" s="1"/>
      <c r="E81" s="1"/>
      <c r="F81" s="1"/>
      <c r="G81" s="29"/>
      <c r="H81" s="30"/>
      <c r="I81" s="29"/>
      <c r="J81" s="29"/>
      <c r="K81" s="29"/>
      <c r="L81" s="35"/>
      <c r="M81" s="35"/>
      <c r="N81" s="33"/>
      <c r="O81" s="34"/>
    </row>
    <row r="82" spans="2:21" x14ac:dyDescent="0.15">
      <c r="B82" s="35"/>
      <c r="C82" s="35"/>
      <c r="D82" s="1"/>
      <c r="E82" s="1"/>
      <c r="F82" s="1"/>
      <c r="G82" s="29"/>
      <c r="H82" s="30"/>
      <c r="I82" s="29"/>
      <c r="J82" s="29"/>
      <c r="K82" s="29"/>
      <c r="L82" s="35"/>
      <c r="M82" s="35"/>
      <c r="N82" s="33"/>
      <c r="O82" s="83"/>
      <c r="P82" s="66"/>
      <c r="Q82" s="66"/>
      <c r="R82" s="66"/>
      <c r="S82" s="83"/>
    </row>
    <row r="83" spans="2:21" x14ac:dyDescent="0.15">
      <c r="B83" s="35"/>
      <c r="C83" s="35"/>
      <c r="D83" s="1"/>
      <c r="E83" s="1"/>
      <c r="F83" s="1"/>
      <c r="G83" s="29"/>
      <c r="H83" s="30"/>
      <c r="I83" s="29"/>
      <c r="J83" s="29"/>
      <c r="K83" s="29"/>
      <c r="L83" s="35"/>
      <c r="M83" s="35"/>
      <c r="N83" s="33"/>
      <c r="O83" s="44"/>
      <c r="P83" s="45"/>
      <c r="Q83" s="45"/>
      <c r="S83" s="132" t="s">
        <v>63</v>
      </c>
      <c r="T83" s="131"/>
      <c r="U83" s="90" t="s">
        <v>60</v>
      </c>
    </row>
    <row r="84" spans="2:21" x14ac:dyDescent="0.15">
      <c r="B84" s="35"/>
      <c r="C84" s="35"/>
      <c r="D84" s="1"/>
      <c r="E84" s="1"/>
      <c r="F84" s="1"/>
      <c r="G84" s="29"/>
      <c r="H84" s="30"/>
      <c r="I84" s="29"/>
      <c r="J84" s="29"/>
      <c r="K84" s="29"/>
      <c r="L84" s="35"/>
      <c r="M84" s="35"/>
      <c r="N84" s="33"/>
      <c r="O84" s="2"/>
      <c r="P84" s="109"/>
      <c r="Q84" s="109"/>
      <c r="S84" s="7"/>
      <c r="T84" s="46" t="s">
        <v>1</v>
      </c>
      <c r="U84" s="46" t="s">
        <v>2</v>
      </c>
    </row>
    <row r="85" spans="2:21" x14ac:dyDescent="0.15">
      <c r="B85" s="35"/>
      <c r="C85" s="35"/>
      <c r="D85" s="1"/>
      <c r="E85" s="1"/>
      <c r="F85" s="1"/>
      <c r="G85" s="29"/>
      <c r="H85" s="30"/>
      <c r="I85" s="29"/>
      <c r="J85" s="29"/>
      <c r="K85" s="29"/>
      <c r="L85" s="35"/>
      <c r="M85" s="35"/>
      <c r="N85" s="33"/>
      <c r="O85" s="34"/>
      <c r="P85" s="110"/>
      <c r="Q85" s="110"/>
      <c r="R85" s="171"/>
      <c r="S85" s="171" t="s">
        <v>64</v>
      </c>
      <c r="T85" s="113">
        <v>57.029069767441861</v>
      </c>
      <c r="U85" s="113">
        <v>124.81847849848538</v>
      </c>
    </row>
    <row r="86" spans="2:21" x14ac:dyDescent="0.15">
      <c r="B86" s="35"/>
      <c r="C86" s="35"/>
      <c r="D86" s="1"/>
      <c r="E86" s="1"/>
      <c r="F86" s="1"/>
      <c r="G86" s="29"/>
      <c r="H86" s="30"/>
      <c r="I86" s="29"/>
      <c r="J86" s="29"/>
      <c r="K86" s="29"/>
      <c r="L86" s="35"/>
      <c r="M86" s="35"/>
      <c r="N86" s="33"/>
      <c r="O86" s="34"/>
      <c r="P86" s="110"/>
      <c r="Q86" s="110"/>
      <c r="R86" s="171"/>
      <c r="S86" s="171" t="s">
        <v>127</v>
      </c>
      <c r="T86" s="91">
        <v>56.49</v>
      </c>
      <c r="U86" s="91">
        <v>120.6392464383904</v>
      </c>
    </row>
    <row r="87" spans="2:21" x14ac:dyDescent="0.15">
      <c r="B87" s="35"/>
      <c r="C87" s="35"/>
      <c r="D87" s="1"/>
      <c r="E87" s="1"/>
      <c r="F87" s="1"/>
      <c r="G87" s="29"/>
      <c r="H87" s="30"/>
      <c r="I87" s="29"/>
      <c r="J87" s="29"/>
      <c r="K87" s="29"/>
      <c r="L87" s="35"/>
      <c r="M87" s="35"/>
      <c r="N87" s="33"/>
      <c r="O87" s="34"/>
      <c r="P87" s="110"/>
      <c r="Q87" s="110"/>
      <c r="R87" s="171"/>
      <c r="S87" s="171" t="s">
        <v>128</v>
      </c>
      <c r="T87" s="91">
        <v>60.769423558897245</v>
      </c>
      <c r="U87" s="91">
        <v>129.92045729636021</v>
      </c>
    </row>
    <row r="88" spans="2:21" x14ac:dyDescent="0.15">
      <c r="B88" s="35"/>
      <c r="C88" s="35"/>
      <c r="D88" s="1"/>
      <c r="E88" s="1"/>
      <c r="F88" s="1"/>
      <c r="G88" s="29"/>
      <c r="H88" s="30"/>
      <c r="I88" s="29"/>
      <c r="J88" s="29"/>
      <c r="K88" s="29"/>
      <c r="L88" s="35"/>
      <c r="M88" s="35"/>
      <c r="N88" s="33"/>
      <c r="O88" s="34"/>
      <c r="P88" s="110"/>
      <c r="Q88" s="110"/>
      <c r="R88" s="171"/>
      <c r="S88" s="171" t="s">
        <v>129</v>
      </c>
      <c r="T88" s="91">
        <v>64.052057094878251</v>
      </c>
      <c r="U88" s="91">
        <v>132.97600137716259</v>
      </c>
    </row>
    <row r="89" spans="2:21" x14ac:dyDescent="0.15">
      <c r="B89" s="35"/>
      <c r="C89" s="35"/>
      <c r="D89" s="1"/>
      <c r="E89" s="1"/>
      <c r="F89" s="1"/>
      <c r="G89" s="29"/>
      <c r="H89" s="30"/>
      <c r="I89" s="29"/>
      <c r="J89" s="29"/>
      <c r="K89" s="29"/>
      <c r="L89" s="35"/>
      <c r="M89" s="35"/>
      <c r="N89" s="33"/>
      <c r="O89" s="34"/>
      <c r="P89" s="110"/>
      <c r="Q89" s="110"/>
      <c r="R89" s="171"/>
      <c r="S89" s="171" t="s">
        <v>130</v>
      </c>
      <c r="T89" s="91">
        <v>70.937552742616035</v>
      </c>
      <c r="U89" s="91">
        <v>138.07651648825629</v>
      </c>
    </row>
    <row r="90" spans="2:21" x14ac:dyDescent="0.15">
      <c r="B90" s="35"/>
      <c r="C90" s="35"/>
      <c r="D90" s="1"/>
      <c r="E90" s="1"/>
      <c r="F90" s="1"/>
      <c r="G90" s="29"/>
      <c r="H90" s="30"/>
      <c r="I90" s="29"/>
      <c r="J90" s="29"/>
      <c r="K90" s="29"/>
      <c r="L90" s="35"/>
      <c r="M90" s="35"/>
      <c r="N90" s="33"/>
      <c r="O90" s="34"/>
      <c r="P90" s="110"/>
      <c r="Q90" s="110"/>
      <c r="R90" s="171"/>
      <c r="S90" s="171" t="s">
        <v>131</v>
      </c>
      <c r="T90" s="91">
        <v>61.050933786078097</v>
      </c>
      <c r="U90" s="91">
        <v>130.11010385080675</v>
      </c>
    </row>
    <row r="91" spans="2:21" x14ac:dyDescent="0.15">
      <c r="D91" s="1"/>
      <c r="E91" s="1"/>
      <c r="F91" s="1"/>
      <c r="G91" s="29"/>
      <c r="H91" s="30"/>
      <c r="I91" s="29"/>
      <c r="J91" s="29"/>
      <c r="K91" s="29"/>
      <c r="L91" s="35"/>
      <c r="M91" s="35"/>
      <c r="N91" s="33"/>
      <c r="O91" s="34"/>
      <c r="P91" s="110"/>
      <c r="Q91" s="110"/>
      <c r="R91" s="171"/>
      <c r="S91" s="171" t="s">
        <v>132</v>
      </c>
      <c r="T91" s="91">
        <v>57.83176771989752</v>
      </c>
      <c r="U91" s="91">
        <v>125.61808424415538</v>
      </c>
    </row>
    <row r="92" spans="2:21" x14ac:dyDescent="0.15">
      <c r="D92" s="1"/>
      <c r="E92" s="1"/>
      <c r="F92" s="1"/>
      <c r="G92" s="29"/>
      <c r="H92" s="30"/>
      <c r="I92" s="29"/>
      <c r="J92" s="29"/>
      <c r="K92" s="29"/>
      <c r="L92" s="35"/>
      <c r="M92" s="35"/>
      <c r="N92" s="33"/>
      <c r="O92" s="34"/>
      <c r="P92" s="110"/>
      <c r="Q92" s="110"/>
      <c r="R92" s="171"/>
      <c r="S92" s="171" t="s">
        <v>133</v>
      </c>
      <c r="T92" s="91">
        <v>52.4</v>
      </c>
      <c r="U92" s="91">
        <v>119.8</v>
      </c>
    </row>
    <row r="93" spans="2:21" x14ac:dyDescent="0.15">
      <c r="D93" s="1"/>
      <c r="E93" s="1"/>
      <c r="F93" s="1"/>
      <c r="G93" s="29"/>
      <c r="H93" s="30"/>
      <c r="I93" s="29"/>
      <c r="J93" s="29"/>
      <c r="K93" s="29"/>
      <c r="L93" s="35"/>
      <c r="M93" s="35"/>
      <c r="N93" s="33"/>
      <c r="O93" s="34"/>
      <c r="P93" s="110"/>
      <c r="Q93" s="110"/>
      <c r="R93" s="171"/>
      <c r="S93" s="171">
        <v>28</v>
      </c>
      <c r="T93" s="91">
        <v>56.2</v>
      </c>
      <c r="U93" s="91">
        <v>126.7</v>
      </c>
    </row>
    <row r="94" spans="2:21" x14ac:dyDescent="0.15">
      <c r="D94" s="1"/>
      <c r="E94" s="1"/>
      <c r="F94" s="1"/>
      <c r="G94" s="29"/>
      <c r="H94" s="30"/>
      <c r="I94" s="29"/>
      <c r="J94" s="29"/>
      <c r="K94" s="29"/>
      <c r="L94" s="35"/>
      <c r="M94" s="35"/>
      <c r="N94" s="33"/>
      <c r="O94" s="34"/>
      <c r="P94" s="110"/>
      <c r="Q94" s="110"/>
      <c r="R94" s="171"/>
      <c r="S94" s="171">
        <v>29</v>
      </c>
      <c r="T94" s="91">
        <v>60</v>
      </c>
      <c r="U94" s="91">
        <v>132.69999999999999</v>
      </c>
    </row>
    <row r="95" spans="2:21" x14ac:dyDescent="0.15">
      <c r="D95" s="1"/>
      <c r="E95" s="1"/>
      <c r="F95" s="1"/>
      <c r="G95" s="29"/>
      <c r="H95" s="30"/>
      <c r="I95" s="29"/>
      <c r="J95" s="29"/>
      <c r="K95" s="29"/>
      <c r="L95" s="35"/>
      <c r="M95" s="35"/>
      <c r="N95" s="33"/>
      <c r="O95" s="34"/>
      <c r="P95" s="110"/>
      <c r="Q95" s="110"/>
      <c r="R95" s="171"/>
      <c r="S95" s="171">
        <v>30</v>
      </c>
      <c r="T95" s="91">
        <v>67.8</v>
      </c>
      <c r="U95" s="91">
        <v>141.19999999999999</v>
      </c>
    </row>
    <row r="96" spans="2:21" x14ac:dyDescent="0.15">
      <c r="D96" s="1"/>
      <c r="E96" s="1"/>
      <c r="F96" s="1"/>
      <c r="G96" s="29"/>
      <c r="H96" s="30"/>
      <c r="I96" s="29"/>
      <c r="J96" s="29"/>
      <c r="K96" s="29"/>
      <c r="L96" s="35"/>
      <c r="M96" s="35"/>
      <c r="N96" s="33"/>
      <c r="O96" s="34"/>
      <c r="P96" s="110"/>
      <c r="Q96" s="110"/>
      <c r="R96" s="171"/>
      <c r="S96" s="48" t="s">
        <v>134</v>
      </c>
      <c r="T96" s="91">
        <v>74.3</v>
      </c>
      <c r="U96" s="91">
        <v>150.19999999999999</v>
      </c>
    </row>
    <row r="97" spans="4:21" x14ac:dyDescent="0.15">
      <c r="D97" s="1"/>
      <c r="E97" s="1"/>
      <c r="F97" s="1"/>
      <c r="G97" s="29"/>
      <c r="H97" s="30"/>
      <c r="I97" s="29"/>
      <c r="J97" s="29"/>
      <c r="K97" s="29"/>
      <c r="L97" s="35"/>
      <c r="M97" s="35"/>
      <c r="N97" s="33"/>
      <c r="O97" s="34"/>
      <c r="P97" s="110"/>
      <c r="Q97" s="110"/>
      <c r="R97" s="172"/>
      <c r="S97" s="59"/>
      <c r="T97" s="92"/>
      <c r="U97" s="92"/>
    </row>
    <row r="98" spans="4:21" x14ac:dyDescent="0.15">
      <c r="D98" s="1"/>
      <c r="E98" s="1"/>
      <c r="F98" s="1"/>
      <c r="G98" s="29"/>
      <c r="H98" s="30"/>
      <c r="I98" s="29"/>
      <c r="J98" s="29"/>
      <c r="K98" s="29"/>
      <c r="L98" s="35"/>
      <c r="M98" s="35"/>
      <c r="N98" s="33"/>
      <c r="O98" s="34"/>
    </row>
    <row r="99" spans="4:21" x14ac:dyDescent="0.15">
      <c r="D99" s="1"/>
      <c r="E99" s="1"/>
      <c r="F99" s="1"/>
      <c r="G99" s="29"/>
      <c r="H99" s="30"/>
      <c r="I99" s="29"/>
      <c r="J99" s="29"/>
      <c r="K99" s="29"/>
      <c r="L99" s="35"/>
      <c r="M99" s="35"/>
      <c r="N99" s="33"/>
      <c r="O99" s="34"/>
    </row>
    <row r="100" spans="4:21" x14ac:dyDescent="0.15">
      <c r="D100" s="1"/>
      <c r="E100" s="1"/>
      <c r="F100" s="1"/>
      <c r="G100" s="29"/>
      <c r="H100" s="30"/>
      <c r="I100" s="29"/>
      <c r="J100" s="29"/>
      <c r="K100" s="29"/>
      <c r="L100" s="35"/>
      <c r="M100" s="35"/>
      <c r="N100" s="33"/>
      <c r="O100" s="34"/>
    </row>
    <row r="101" spans="4:21" x14ac:dyDescent="0.15">
      <c r="D101" s="1"/>
      <c r="E101" s="1"/>
      <c r="F101" s="1"/>
      <c r="G101" s="29"/>
      <c r="H101" s="30"/>
      <c r="I101" s="29"/>
      <c r="J101" s="29"/>
      <c r="K101" s="29"/>
      <c r="L101" s="35"/>
      <c r="M101" s="35"/>
      <c r="N101" s="33"/>
      <c r="O101" s="34"/>
    </row>
    <row r="102" spans="4:21" x14ac:dyDescent="0.15">
      <c r="D102" s="1"/>
      <c r="E102" s="1"/>
      <c r="F102" s="1"/>
      <c r="G102" s="29"/>
      <c r="H102" s="30"/>
      <c r="I102" s="29"/>
      <c r="J102" s="29"/>
      <c r="K102" s="29"/>
      <c r="L102" s="35"/>
      <c r="M102" s="35"/>
      <c r="N102" s="33"/>
      <c r="O102" s="34"/>
    </row>
    <row r="103" spans="4:21" x14ac:dyDescent="0.15">
      <c r="D103" s="1"/>
      <c r="E103" s="1"/>
      <c r="F103" s="1"/>
      <c r="G103" s="29"/>
      <c r="H103" s="30"/>
      <c r="I103" s="29"/>
      <c r="J103" s="29"/>
      <c r="K103" s="29"/>
      <c r="L103" s="35"/>
      <c r="M103" s="35"/>
      <c r="N103" s="33"/>
      <c r="O103" s="34"/>
    </row>
    <row r="104" spans="4:21" x14ac:dyDescent="0.15">
      <c r="D104" s="1"/>
      <c r="E104" s="1"/>
      <c r="F104" s="1"/>
      <c r="G104" s="29"/>
      <c r="H104" s="30"/>
      <c r="I104" s="29"/>
      <c r="J104" s="29"/>
      <c r="K104" s="29"/>
      <c r="L104" s="35"/>
      <c r="M104" s="35"/>
      <c r="N104" s="33"/>
      <c r="O104" s="34"/>
    </row>
    <row r="105" spans="4:21" x14ac:dyDescent="0.15">
      <c r="D105" s="1"/>
      <c r="E105" s="1"/>
      <c r="F105" s="1"/>
      <c r="G105" s="29"/>
      <c r="H105" s="30"/>
      <c r="I105" s="29"/>
      <c r="J105" s="29"/>
      <c r="K105" s="29"/>
      <c r="L105" s="35"/>
      <c r="M105" s="35"/>
      <c r="N105" s="33"/>
      <c r="O105" s="34"/>
    </row>
    <row r="106" spans="4:21" x14ac:dyDescent="0.15">
      <c r="D106" s="1"/>
      <c r="E106" s="1"/>
      <c r="F106" s="1"/>
      <c r="G106" s="29"/>
      <c r="H106" s="30"/>
      <c r="I106" s="29"/>
      <c r="J106" s="29"/>
      <c r="K106" s="29"/>
      <c r="L106" s="35"/>
      <c r="M106" s="35"/>
      <c r="N106" s="33"/>
      <c r="O106" s="34"/>
    </row>
    <row r="107" spans="4:21" x14ac:dyDescent="0.15">
      <c r="D107" s="1"/>
      <c r="E107" s="1"/>
      <c r="F107" s="1"/>
      <c r="G107" s="29"/>
      <c r="H107" s="30"/>
      <c r="I107" s="29"/>
      <c r="J107" s="29"/>
      <c r="K107" s="29"/>
      <c r="L107" s="35"/>
      <c r="M107" s="35"/>
      <c r="N107" s="33"/>
      <c r="O107" s="34"/>
    </row>
    <row r="108" spans="4:21" x14ac:dyDescent="0.15">
      <c r="D108" s="1"/>
      <c r="E108" s="1"/>
      <c r="F108" s="1"/>
      <c r="G108" s="29"/>
      <c r="H108" s="30"/>
      <c r="I108" s="29"/>
      <c r="J108" s="29"/>
      <c r="K108" s="29"/>
      <c r="L108" s="35"/>
      <c r="M108" s="35"/>
      <c r="N108" s="33"/>
      <c r="O108" s="34"/>
    </row>
    <row r="109" spans="4:21" x14ac:dyDescent="0.15">
      <c r="D109" s="1"/>
      <c r="E109" s="1"/>
      <c r="F109" s="1"/>
      <c r="G109" s="29"/>
      <c r="H109" s="30"/>
      <c r="I109" s="29"/>
      <c r="J109" s="29"/>
      <c r="K109" s="29"/>
      <c r="L109" s="35"/>
      <c r="M109" s="35"/>
      <c r="N109" s="33"/>
      <c r="O109" s="34"/>
    </row>
    <row r="110" spans="4:21" x14ac:dyDescent="0.15">
      <c r="D110" s="1"/>
      <c r="E110" s="1"/>
      <c r="F110" s="1"/>
      <c r="G110" s="29"/>
      <c r="H110" s="30"/>
      <c r="I110" s="29"/>
      <c r="J110" s="29"/>
      <c r="K110" s="29"/>
      <c r="L110" s="35"/>
      <c r="M110" s="35"/>
      <c r="N110" s="33"/>
      <c r="O110" s="34"/>
    </row>
    <row r="111" spans="4:21" x14ac:dyDescent="0.15">
      <c r="D111" s="1"/>
      <c r="E111" s="1"/>
      <c r="F111" s="1"/>
      <c r="G111" s="29"/>
      <c r="H111" s="30"/>
      <c r="I111" s="29"/>
      <c r="J111" s="29"/>
      <c r="K111" s="29"/>
      <c r="L111" s="35"/>
      <c r="M111" s="35"/>
      <c r="N111" s="33"/>
      <c r="O111" s="34"/>
    </row>
    <row r="112" spans="4:21" x14ac:dyDescent="0.15">
      <c r="D112" s="1"/>
      <c r="E112" s="1"/>
      <c r="F112" s="1"/>
      <c r="G112" s="29"/>
      <c r="H112" s="30"/>
      <c r="I112" s="29"/>
      <c r="J112" s="29"/>
      <c r="K112" s="29"/>
      <c r="L112" s="35"/>
      <c r="M112" s="35"/>
      <c r="N112" s="33"/>
      <c r="O112" s="34"/>
    </row>
    <row r="113" spans="4:15" x14ac:dyDescent="0.15">
      <c r="D113" s="1"/>
      <c r="E113" s="1"/>
      <c r="F113" s="1"/>
      <c r="G113" s="29"/>
      <c r="H113" s="30"/>
      <c r="I113" s="29"/>
      <c r="J113" s="29"/>
      <c r="K113" s="29"/>
      <c r="L113" s="35"/>
      <c r="M113" s="35"/>
      <c r="N113" s="33"/>
      <c r="O113" s="34"/>
    </row>
    <row r="114" spans="4:15" x14ac:dyDescent="0.15">
      <c r="D114" s="1"/>
      <c r="E114" s="1"/>
      <c r="F114" s="1"/>
      <c r="G114" s="29"/>
      <c r="H114" s="30"/>
      <c r="I114" s="29"/>
      <c r="J114" s="29"/>
      <c r="K114" s="29"/>
      <c r="L114" s="35"/>
      <c r="M114" s="35"/>
      <c r="N114" s="33"/>
      <c r="O114" s="34"/>
    </row>
    <row r="115" spans="4:15" x14ac:dyDescent="0.15">
      <c r="D115" s="1"/>
      <c r="E115" s="1"/>
      <c r="F115" s="1"/>
      <c r="G115" s="29"/>
      <c r="H115" s="30"/>
      <c r="I115" s="29"/>
      <c r="J115" s="29"/>
      <c r="K115" s="29"/>
      <c r="L115" s="35"/>
      <c r="M115" s="35"/>
      <c r="N115" s="33"/>
      <c r="O115" s="34"/>
    </row>
    <row r="116" spans="4:15" x14ac:dyDescent="0.15">
      <c r="D116" s="1"/>
      <c r="E116" s="1"/>
      <c r="F116" s="1"/>
      <c r="G116" s="29"/>
      <c r="H116" s="30"/>
      <c r="I116" s="29"/>
      <c r="J116" s="29"/>
      <c r="K116" s="29"/>
      <c r="L116" s="35"/>
      <c r="M116" s="35"/>
      <c r="N116" s="33"/>
      <c r="O116" s="34"/>
    </row>
    <row r="117" spans="4:15" x14ac:dyDescent="0.15">
      <c r="D117" s="1"/>
      <c r="E117" s="1"/>
      <c r="F117" s="1"/>
      <c r="G117" s="29"/>
      <c r="H117" s="30"/>
      <c r="I117" s="29"/>
      <c r="J117" s="29"/>
      <c r="K117" s="29"/>
      <c r="L117" s="35"/>
      <c r="M117" s="35"/>
      <c r="N117" s="33"/>
      <c r="O117" s="34"/>
    </row>
    <row r="118" spans="4:15" x14ac:dyDescent="0.15">
      <c r="D118" s="1"/>
      <c r="E118" s="1"/>
      <c r="F118" s="1"/>
      <c r="G118" s="29"/>
      <c r="H118" s="30"/>
      <c r="I118" s="29"/>
      <c r="J118" s="29"/>
      <c r="K118" s="29"/>
      <c r="L118" s="35"/>
      <c r="M118" s="35"/>
      <c r="N118" s="33"/>
      <c r="O118" s="34"/>
    </row>
    <row r="119" spans="4:15" x14ac:dyDescent="0.15">
      <c r="D119" s="1"/>
      <c r="E119" s="1"/>
      <c r="F119" s="1"/>
      <c r="G119" s="29"/>
      <c r="H119" s="30"/>
      <c r="I119" s="29"/>
      <c r="J119" s="29"/>
      <c r="K119" s="29"/>
      <c r="L119" s="35"/>
      <c r="M119" s="35"/>
      <c r="N119" s="33"/>
      <c r="O119" s="34"/>
    </row>
    <row r="120" spans="4:15" x14ac:dyDescent="0.15">
      <c r="D120" s="1"/>
      <c r="E120" s="1"/>
      <c r="F120" s="1"/>
      <c r="G120" s="29"/>
      <c r="H120" s="30"/>
      <c r="I120" s="29"/>
      <c r="J120" s="29"/>
      <c r="K120" s="29"/>
      <c r="L120" s="35"/>
      <c r="M120" s="35"/>
      <c r="N120" s="33"/>
      <c r="O120" s="34"/>
    </row>
    <row r="121" spans="4:15" x14ac:dyDescent="0.15">
      <c r="D121" s="1"/>
      <c r="E121" s="1"/>
      <c r="F121" s="1"/>
      <c r="G121" s="29"/>
      <c r="H121" s="30"/>
      <c r="I121" s="29"/>
      <c r="J121" s="29"/>
      <c r="K121" s="29"/>
      <c r="L121" s="35"/>
      <c r="M121" s="35"/>
      <c r="N121" s="33"/>
      <c r="O121" s="34"/>
    </row>
    <row r="122" spans="4:15" x14ac:dyDescent="0.15">
      <c r="D122" s="1"/>
      <c r="E122" s="1"/>
      <c r="F122" s="1"/>
      <c r="G122" s="29"/>
      <c r="H122" s="30"/>
      <c r="I122" s="29"/>
      <c r="J122" s="29"/>
      <c r="K122" s="29"/>
      <c r="L122" s="35"/>
      <c r="M122" s="35"/>
      <c r="N122" s="33"/>
      <c r="O122" s="34"/>
    </row>
    <row r="123" spans="4:15" x14ac:dyDescent="0.15">
      <c r="D123" s="1"/>
      <c r="E123" s="1"/>
      <c r="F123" s="1"/>
      <c r="G123" s="29"/>
      <c r="H123" s="30"/>
      <c r="I123" s="29"/>
      <c r="J123" s="29"/>
      <c r="K123" s="29"/>
      <c r="L123" s="35"/>
      <c r="M123" s="35"/>
      <c r="N123" s="33"/>
      <c r="O123" s="34"/>
    </row>
    <row r="124" spans="4:15" x14ac:dyDescent="0.15">
      <c r="D124" s="1"/>
      <c r="E124" s="1"/>
      <c r="F124" s="1"/>
      <c r="G124" s="29"/>
      <c r="H124" s="30"/>
      <c r="I124" s="29"/>
      <c r="J124" s="29"/>
      <c r="K124" s="29"/>
      <c r="L124" s="35"/>
      <c r="M124" s="35"/>
      <c r="N124" s="33"/>
      <c r="O124" s="34"/>
    </row>
    <row r="125" spans="4:15" x14ac:dyDescent="0.15">
      <c r="D125" s="1"/>
      <c r="E125" s="1"/>
      <c r="F125" s="1"/>
      <c r="G125" s="29"/>
      <c r="H125" s="30"/>
      <c r="I125" s="29"/>
      <c r="J125" s="29"/>
      <c r="K125" s="29"/>
      <c r="L125" s="35"/>
      <c r="M125" s="35"/>
      <c r="N125" s="33"/>
      <c r="O125" s="34"/>
    </row>
    <row r="126" spans="4:15" x14ac:dyDescent="0.15">
      <c r="D126" s="1"/>
      <c r="E126" s="1"/>
      <c r="F126" s="1"/>
      <c r="G126" s="29"/>
      <c r="H126" s="30"/>
      <c r="I126" s="29"/>
      <c r="J126" s="29"/>
      <c r="K126" s="29"/>
      <c r="L126" s="35"/>
      <c r="M126" s="35"/>
      <c r="N126" s="33"/>
      <c r="O126" s="34"/>
    </row>
    <row r="127" spans="4:15" x14ac:dyDescent="0.15">
      <c r="D127" s="1"/>
      <c r="E127" s="1"/>
      <c r="F127" s="1"/>
      <c r="G127" s="29"/>
      <c r="H127" s="30"/>
      <c r="I127" s="29"/>
      <c r="J127" s="29"/>
      <c r="K127" s="29"/>
      <c r="L127" s="35"/>
      <c r="M127" s="35"/>
      <c r="N127" s="33"/>
      <c r="O127" s="34"/>
    </row>
    <row r="128" spans="4:15" x14ac:dyDescent="0.15">
      <c r="D128" s="1"/>
      <c r="E128" s="1"/>
      <c r="F128" s="1"/>
      <c r="G128" s="29"/>
      <c r="H128" s="30"/>
      <c r="I128" s="29"/>
      <c r="J128" s="29"/>
      <c r="K128" s="29"/>
      <c r="L128" s="35"/>
      <c r="M128" s="35"/>
      <c r="N128" s="33"/>
      <c r="O128" s="34"/>
    </row>
    <row r="129" spans="4:15" x14ac:dyDescent="0.15">
      <c r="D129" s="1"/>
      <c r="E129" s="1"/>
      <c r="F129" s="1"/>
      <c r="G129" s="29"/>
      <c r="H129" s="30"/>
      <c r="I129" s="29"/>
      <c r="J129" s="29"/>
      <c r="K129" s="29"/>
      <c r="L129" s="35"/>
      <c r="M129" s="35"/>
      <c r="N129" s="33"/>
      <c r="O129" s="34"/>
    </row>
    <row r="130" spans="4:15" x14ac:dyDescent="0.15">
      <c r="D130" s="1"/>
      <c r="E130" s="1"/>
      <c r="F130" s="1"/>
      <c r="G130" s="29"/>
      <c r="H130" s="30"/>
      <c r="I130" s="29"/>
      <c r="J130" s="29"/>
      <c r="K130" s="29"/>
      <c r="L130" s="35"/>
      <c r="M130" s="35"/>
      <c r="N130" s="33"/>
      <c r="O130" s="34"/>
    </row>
    <row r="131" spans="4:15" x14ac:dyDescent="0.15">
      <c r="D131" s="1"/>
      <c r="E131" s="1"/>
      <c r="F131" s="1"/>
      <c r="G131" s="29"/>
      <c r="H131" s="30"/>
      <c r="I131" s="29"/>
      <c r="J131" s="29"/>
      <c r="K131" s="29"/>
      <c r="L131" s="35"/>
      <c r="M131" s="35"/>
      <c r="N131" s="33"/>
      <c r="O131" s="34"/>
    </row>
    <row r="132" spans="4:15" x14ac:dyDescent="0.15">
      <c r="D132" s="1"/>
      <c r="E132" s="1"/>
      <c r="F132" s="1"/>
      <c r="G132" s="29"/>
      <c r="H132" s="30"/>
      <c r="I132" s="29"/>
      <c r="J132" s="29"/>
      <c r="K132" s="29"/>
      <c r="L132" s="35"/>
      <c r="M132" s="35"/>
      <c r="N132" s="33"/>
      <c r="O132" s="34"/>
    </row>
    <row r="133" spans="4:15" x14ac:dyDescent="0.15">
      <c r="D133" s="1"/>
      <c r="E133" s="1"/>
      <c r="F133" s="1"/>
      <c r="G133" s="29"/>
      <c r="H133" s="30"/>
      <c r="I133" s="29"/>
      <c r="J133" s="29"/>
      <c r="K133" s="29"/>
      <c r="L133" s="35"/>
      <c r="M133" s="35"/>
      <c r="N133" s="33"/>
      <c r="O133" s="34"/>
    </row>
    <row r="134" spans="4:15" x14ac:dyDescent="0.15">
      <c r="D134" s="1"/>
      <c r="E134" s="1"/>
      <c r="F134" s="1"/>
      <c r="G134" s="29"/>
      <c r="H134" s="30"/>
      <c r="I134" s="29"/>
      <c r="J134" s="29"/>
      <c r="K134" s="29"/>
      <c r="L134" s="35"/>
      <c r="M134" s="35"/>
      <c r="N134" s="33"/>
      <c r="O134" s="34"/>
    </row>
    <row r="135" spans="4:15" x14ac:dyDescent="0.15">
      <c r="D135" s="1"/>
      <c r="E135" s="1"/>
      <c r="F135" s="1"/>
      <c r="G135" s="29"/>
      <c r="H135" s="30"/>
      <c r="I135" s="29"/>
      <c r="J135" s="29"/>
      <c r="K135" s="29"/>
      <c r="L135" s="35"/>
      <c r="M135" s="35"/>
      <c r="N135" s="33"/>
      <c r="O135" s="34"/>
    </row>
    <row r="136" spans="4:15" x14ac:dyDescent="0.15">
      <c r="D136" s="1"/>
      <c r="E136" s="1"/>
      <c r="F136" s="1"/>
      <c r="G136" s="29"/>
      <c r="H136" s="30"/>
      <c r="I136" s="29"/>
      <c r="J136" s="29"/>
      <c r="K136" s="29"/>
      <c r="L136" s="35"/>
      <c r="M136" s="35"/>
      <c r="N136" s="33"/>
      <c r="O136" s="34"/>
    </row>
    <row r="137" spans="4:15" x14ac:dyDescent="0.15">
      <c r="D137" s="1"/>
      <c r="E137" s="1"/>
      <c r="F137" s="1"/>
      <c r="G137" s="29"/>
      <c r="H137" s="30"/>
      <c r="I137" s="29"/>
      <c r="J137" s="29"/>
      <c r="K137" s="29"/>
      <c r="L137" s="35"/>
      <c r="M137" s="35"/>
      <c r="N137" s="33"/>
      <c r="O137" s="34"/>
    </row>
    <row r="138" spans="4:15" x14ac:dyDescent="0.15">
      <c r="D138" s="1"/>
      <c r="E138" s="1"/>
      <c r="F138" s="1"/>
      <c r="G138" s="29"/>
      <c r="H138" s="30"/>
      <c r="I138" s="29"/>
      <c r="J138" s="29"/>
      <c r="K138" s="29"/>
      <c r="L138" s="35"/>
      <c r="M138" s="35"/>
      <c r="N138" s="33"/>
      <c r="O138" s="34"/>
    </row>
    <row r="139" spans="4:15" x14ac:dyDescent="0.15">
      <c r="D139" s="1"/>
      <c r="E139" s="1"/>
      <c r="F139" s="1"/>
      <c r="G139" s="29"/>
      <c r="H139" s="30"/>
      <c r="I139" s="29"/>
      <c r="J139" s="29"/>
      <c r="K139" s="29"/>
      <c r="L139" s="35"/>
      <c r="M139" s="35"/>
      <c r="N139" s="33"/>
      <c r="O139" s="34"/>
    </row>
    <row r="140" spans="4:15" x14ac:dyDescent="0.15">
      <c r="D140" s="1"/>
      <c r="E140" s="1"/>
      <c r="F140" s="1"/>
      <c r="G140" s="29"/>
      <c r="H140" s="30"/>
      <c r="I140" s="29"/>
      <c r="J140" s="29"/>
      <c r="K140" s="29"/>
      <c r="L140" s="35"/>
      <c r="M140" s="35"/>
      <c r="N140" s="33"/>
      <c r="O140" s="34"/>
    </row>
    <row r="141" spans="4:15" x14ac:dyDescent="0.15">
      <c r="D141" s="1"/>
      <c r="E141" s="1"/>
      <c r="F141" s="1"/>
      <c r="G141" s="29"/>
      <c r="H141" s="30"/>
      <c r="I141" s="29"/>
      <c r="J141" s="29"/>
      <c r="K141" s="29"/>
      <c r="L141" s="35"/>
      <c r="M141" s="35"/>
      <c r="N141" s="33"/>
      <c r="O141" s="34"/>
    </row>
    <row r="142" spans="4:15" x14ac:dyDescent="0.15">
      <c r="D142" s="1"/>
      <c r="E142" s="1"/>
      <c r="F142" s="1"/>
      <c r="G142" s="29"/>
      <c r="H142" s="30"/>
      <c r="I142" s="29"/>
      <c r="J142" s="29"/>
      <c r="K142" s="29"/>
      <c r="L142" s="35"/>
      <c r="M142" s="35"/>
      <c r="N142" s="33"/>
      <c r="O142" s="34"/>
    </row>
    <row r="143" spans="4:15" x14ac:dyDescent="0.15">
      <c r="D143" s="1"/>
      <c r="E143" s="1"/>
      <c r="F143" s="1"/>
      <c r="G143" s="29"/>
      <c r="H143" s="30"/>
      <c r="I143" s="29"/>
      <c r="J143" s="29"/>
      <c r="K143" s="29"/>
      <c r="L143" s="35"/>
      <c r="M143" s="35"/>
      <c r="N143" s="33"/>
      <c r="O143" s="34"/>
    </row>
    <row r="144" spans="4:15" x14ac:dyDescent="0.15">
      <c r="D144" s="1"/>
      <c r="E144" s="1"/>
      <c r="F144" s="1"/>
      <c r="G144" s="29"/>
      <c r="H144" s="30"/>
      <c r="I144" s="29"/>
      <c r="J144" s="29"/>
      <c r="K144" s="29"/>
      <c r="L144" s="35"/>
      <c r="M144" s="35"/>
      <c r="N144" s="33"/>
      <c r="O144" s="34"/>
    </row>
    <row r="145" spans="4:15" x14ac:dyDescent="0.15">
      <c r="D145" s="1"/>
      <c r="E145" s="1"/>
      <c r="F145" s="1"/>
      <c r="G145" s="29"/>
      <c r="H145" s="30"/>
      <c r="I145" s="29"/>
      <c r="J145" s="29"/>
      <c r="K145" s="29"/>
      <c r="L145" s="35"/>
      <c r="M145" s="35"/>
      <c r="N145" s="33"/>
      <c r="O145" s="34"/>
    </row>
    <row r="146" spans="4:15" x14ac:dyDescent="0.15">
      <c r="D146" s="1"/>
      <c r="E146" s="1"/>
      <c r="F146" s="1"/>
      <c r="G146" s="29"/>
      <c r="H146" s="30"/>
      <c r="I146" s="29"/>
      <c r="J146" s="29"/>
      <c r="K146" s="29"/>
      <c r="L146" s="35"/>
      <c r="M146" s="35"/>
      <c r="N146" s="33"/>
      <c r="O146" s="34"/>
    </row>
    <row r="147" spans="4:15" x14ac:dyDescent="0.15">
      <c r="D147" s="1"/>
      <c r="E147" s="1"/>
      <c r="F147" s="1"/>
      <c r="G147" s="29"/>
      <c r="H147" s="30"/>
      <c r="I147" s="29"/>
      <c r="J147" s="29"/>
      <c r="K147" s="29"/>
      <c r="L147" s="35"/>
      <c r="M147" s="35"/>
      <c r="N147" s="33"/>
      <c r="O147" s="34"/>
    </row>
    <row r="148" spans="4:15" x14ac:dyDescent="0.15">
      <c r="D148" s="1"/>
      <c r="E148" s="1"/>
      <c r="F148" s="1"/>
      <c r="G148" s="29"/>
      <c r="H148" s="30"/>
      <c r="I148" s="29"/>
      <c r="J148" s="29"/>
      <c r="K148" s="29"/>
      <c r="L148" s="35"/>
      <c r="M148" s="35"/>
      <c r="N148" s="33"/>
      <c r="O148" s="34"/>
    </row>
    <row r="149" spans="4:15" x14ac:dyDescent="0.15">
      <c r="D149" s="1"/>
      <c r="E149" s="1"/>
      <c r="F149" s="1"/>
      <c r="G149" s="29"/>
      <c r="H149" s="30"/>
      <c r="I149" s="29"/>
      <c r="J149" s="29"/>
      <c r="K149" s="29"/>
      <c r="L149" s="35"/>
      <c r="M149" s="35"/>
      <c r="N149" s="33"/>
      <c r="O149" s="34"/>
    </row>
    <row r="150" spans="4:15" x14ac:dyDescent="0.15">
      <c r="D150" s="1"/>
      <c r="E150" s="1"/>
      <c r="F150" s="1"/>
      <c r="G150" s="29"/>
      <c r="H150" s="30"/>
      <c r="I150" s="29"/>
      <c r="J150" s="29"/>
      <c r="K150" s="29"/>
      <c r="L150" s="35"/>
      <c r="M150" s="35"/>
      <c r="N150" s="33"/>
      <c r="O150" s="34"/>
    </row>
    <row r="151" spans="4:15" x14ac:dyDescent="0.15">
      <c r="D151" s="1"/>
      <c r="E151" s="1"/>
      <c r="F151" s="1"/>
      <c r="G151" s="29"/>
      <c r="H151" s="30"/>
      <c r="I151" s="29"/>
      <c r="J151" s="29"/>
      <c r="K151" s="29"/>
      <c r="L151" s="35"/>
      <c r="M151" s="35"/>
      <c r="N151" s="33"/>
      <c r="O151" s="34"/>
    </row>
    <row r="152" spans="4:15" x14ac:dyDescent="0.15">
      <c r="D152" s="1"/>
      <c r="E152" s="1"/>
      <c r="F152" s="1"/>
      <c r="G152" s="29"/>
      <c r="H152" s="30"/>
      <c r="I152" s="29"/>
      <c r="J152" s="29"/>
      <c r="K152" s="29"/>
      <c r="L152" s="35"/>
      <c r="M152" s="35"/>
      <c r="N152" s="33"/>
      <c r="O152" s="34"/>
    </row>
    <row r="153" spans="4:15" x14ac:dyDescent="0.15">
      <c r="D153" s="1"/>
      <c r="E153" s="1"/>
      <c r="F153" s="1"/>
      <c r="G153" s="29"/>
      <c r="H153" s="30"/>
      <c r="I153" s="29"/>
      <c r="J153" s="29"/>
      <c r="K153" s="29"/>
      <c r="L153" s="35"/>
      <c r="M153" s="35"/>
      <c r="N153" s="33"/>
      <c r="O153" s="34"/>
    </row>
    <row r="154" spans="4:15" x14ac:dyDescent="0.15">
      <c r="D154" s="1"/>
      <c r="E154" s="1"/>
      <c r="F154" s="1"/>
      <c r="G154" s="29"/>
      <c r="H154" s="30"/>
      <c r="I154" s="29"/>
      <c r="J154" s="29"/>
      <c r="K154" s="29"/>
      <c r="L154" s="35"/>
      <c r="M154" s="35"/>
      <c r="N154" s="33"/>
      <c r="O154" s="34"/>
    </row>
    <row r="155" spans="4:15" x14ac:dyDescent="0.15">
      <c r="D155" s="1"/>
      <c r="E155" s="1"/>
      <c r="F155" s="1"/>
      <c r="G155" s="29"/>
      <c r="H155" s="30"/>
      <c r="I155" s="29"/>
      <c r="J155" s="29"/>
      <c r="K155" s="29"/>
      <c r="L155" s="35"/>
      <c r="M155" s="35"/>
      <c r="N155" s="33"/>
      <c r="O155" s="34"/>
    </row>
    <row r="156" spans="4:15" x14ac:dyDescent="0.15">
      <c r="D156" s="1"/>
      <c r="E156" s="1"/>
      <c r="F156" s="1"/>
      <c r="G156" s="29"/>
      <c r="H156" s="30"/>
      <c r="I156" s="29"/>
      <c r="J156" s="29"/>
      <c r="K156" s="29"/>
      <c r="L156" s="35"/>
      <c r="M156" s="35"/>
      <c r="N156" s="33"/>
      <c r="O156" s="34"/>
    </row>
    <row r="157" spans="4:15" x14ac:dyDescent="0.15">
      <c r="D157" s="1"/>
      <c r="E157" s="1"/>
      <c r="F157" s="1"/>
      <c r="G157" s="29"/>
      <c r="H157" s="30"/>
      <c r="I157" s="29"/>
      <c r="J157" s="29"/>
      <c r="K157" s="29"/>
      <c r="L157" s="35"/>
      <c r="M157" s="35"/>
      <c r="N157" s="33"/>
      <c r="O157" s="34"/>
    </row>
    <row r="158" spans="4:15" x14ac:dyDescent="0.15">
      <c r="D158" s="1"/>
      <c r="E158" s="1"/>
      <c r="F158" s="1"/>
      <c r="G158" s="29"/>
      <c r="H158" s="30"/>
      <c r="I158" s="29"/>
      <c r="J158" s="29"/>
      <c r="K158" s="29"/>
      <c r="L158" s="35"/>
      <c r="M158" s="35"/>
      <c r="N158" s="33"/>
      <c r="O158" s="34"/>
    </row>
    <row r="159" spans="4:15" x14ac:dyDescent="0.15">
      <c r="D159" s="1"/>
      <c r="E159" s="1"/>
      <c r="F159" s="1"/>
      <c r="G159" s="29"/>
      <c r="H159" s="30"/>
      <c r="I159" s="29"/>
      <c r="J159" s="29"/>
      <c r="K159" s="29"/>
      <c r="L159" s="35"/>
      <c r="M159" s="35"/>
      <c r="N159" s="33"/>
      <c r="O159" s="34"/>
    </row>
    <row r="160" spans="4:15" x14ac:dyDescent="0.15">
      <c r="D160" s="1"/>
      <c r="E160" s="1"/>
      <c r="F160" s="1"/>
      <c r="G160" s="29"/>
      <c r="H160" s="30"/>
      <c r="I160" s="29"/>
      <c r="J160" s="29"/>
      <c r="K160" s="29"/>
      <c r="L160" s="35"/>
      <c r="M160" s="35"/>
      <c r="N160" s="33"/>
      <c r="O160" s="34"/>
    </row>
    <row r="161" spans="4:15" x14ac:dyDescent="0.15">
      <c r="D161" s="1"/>
      <c r="E161" s="1"/>
      <c r="F161" s="1"/>
      <c r="G161" s="29"/>
      <c r="H161" s="30"/>
      <c r="I161" s="29"/>
      <c r="J161" s="29"/>
      <c r="K161" s="29"/>
      <c r="L161" s="35"/>
      <c r="M161" s="35"/>
      <c r="N161" s="33"/>
      <c r="O161" s="34"/>
    </row>
    <row r="162" spans="4:15" x14ac:dyDescent="0.15">
      <c r="D162" s="1"/>
      <c r="E162" s="1"/>
      <c r="F162" s="1"/>
      <c r="G162" s="29"/>
      <c r="H162" s="30"/>
      <c r="I162" s="29"/>
      <c r="J162" s="29"/>
      <c r="K162" s="29"/>
      <c r="L162" s="35"/>
      <c r="M162" s="35"/>
      <c r="N162" s="33"/>
      <c r="O162" s="34"/>
    </row>
    <row r="163" spans="4:15" x14ac:dyDescent="0.15">
      <c r="D163" s="1"/>
      <c r="E163" s="1"/>
      <c r="F163" s="1"/>
      <c r="G163" s="29"/>
      <c r="H163" s="30"/>
      <c r="I163" s="29"/>
      <c r="J163" s="29"/>
      <c r="K163" s="29"/>
      <c r="L163" s="35"/>
      <c r="M163" s="35"/>
      <c r="N163" s="33"/>
      <c r="O163" s="34"/>
    </row>
    <row r="164" spans="4:15" x14ac:dyDescent="0.15">
      <c r="D164" s="1"/>
      <c r="E164" s="1"/>
      <c r="F164" s="1"/>
      <c r="G164" s="29"/>
      <c r="H164" s="30"/>
      <c r="I164" s="29"/>
      <c r="J164" s="29"/>
      <c r="K164" s="29"/>
      <c r="L164" s="35"/>
      <c r="M164" s="35"/>
      <c r="N164" s="33"/>
      <c r="O164" s="34"/>
    </row>
    <row r="165" spans="4:15" x14ac:dyDescent="0.15">
      <c r="D165" s="1"/>
      <c r="E165" s="1"/>
      <c r="F165" s="1"/>
      <c r="G165" s="29"/>
      <c r="H165" s="30"/>
      <c r="I165" s="29"/>
      <c r="J165" s="29"/>
      <c r="K165" s="29"/>
      <c r="L165" s="35"/>
      <c r="M165" s="35"/>
      <c r="N165" s="33"/>
      <c r="O165" s="34"/>
    </row>
    <row r="166" spans="4:15" x14ac:dyDescent="0.15">
      <c r="D166" s="1"/>
      <c r="E166" s="1"/>
      <c r="F166" s="1"/>
      <c r="G166" s="29"/>
      <c r="H166" s="30"/>
      <c r="I166" s="29"/>
      <c r="J166" s="29"/>
      <c r="K166" s="29"/>
      <c r="L166" s="35"/>
      <c r="M166" s="35"/>
      <c r="N166" s="33"/>
      <c r="O166" s="34"/>
    </row>
    <row r="167" spans="4:15" x14ac:dyDescent="0.15">
      <c r="D167" s="1"/>
      <c r="E167" s="1"/>
      <c r="F167" s="1"/>
      <c r="G167" s="29"/>
      <c r="H167" s="30"/>
      <c r="I167" s="29"/>
      <c r="J167" s="29"/>
      <c r="K167" s="29"/>
      <c r="L167" s="35"/>
      <c r="M167" s="35"/>
      <c r="N167" s="33"/>
      <c r="O167" s="34"/>
    </row>
    <row r="168" spans="4:15" x14ac:dyDescent="0.15">
      <c r="D168" s="1"/>
      <c r="E168" s="1"/>
      <c r="F168" s="1"/>
      <c r="G168" s="29"/>
      <c r="H168" s="30"/>
      <c r="I168" s="29"/>
      <c r="J168" s="29"/>
      <c r="K168" s="29"/>
      <c r="L168" s="35"/>
      <c r="M168" s="35"/>
      <c r="N168" s="33"/>
      <c r="O168" s="34"/>
    </row>
    <row r="169" spans="4:15" x14ac:dyDescent="0.15">
      <c r="D169" s="1"/>
      <c r="E169" s="1"/>
      <c r="F169" s="1"/>
      <c r="G169" s="29"/>
      <c r="H169" s="30"/>
      <c r="I169" s="29"/>
      <c r="J169" s="29"/>
      <c r="K169" s="29"/>
      <c r="L169" s="35"/>
      <c r="M169" s="35"/>
      <c r="N169" s="33"/>
      <c r="O169" s="34"/>
    </row>
    <row r="170" spans="4:15" x14ac:dyDescent="0.15">
      <c r="D170" s="1"/>
      <c r="E170" s="1"/>
      <c r="F170" s="1"/>
      <c r="G170" s="29"/>
      <c r="H170" s="30"/>
      <c r="I170" s="29"/>
      <c r="J170" s="29"/>
      <c r="K170" s="29"/>
      <c r="L170" s="35"/>
      <c r="M170" s="35"/>
      <c r="N170" s="33"/>
      <c r="O170" s="34"/>
    </row>
    <row r="171" spans="4:15" x14ac:dyDescent="0.15">
      <c r="D171" s="1"/>
      <c r="E171" s="1"/>
      <c r="F171" s="1"/>
      <c r="G171" s="29"/>
      <c r="H171" s="30"/>
      <c r="I171" s="29"/>
      <c r="J171" s="29"/>
      <c r="K171" s="29"/>
      <c r="L171" s="35"/>
      <c r="M171" s="35"/>
      <c r="N171" s="33"/>
      <c r="O171" s="34"/>
    </row>
    <row r="172" spans="4:15" x14ac:dyDescent="0.15">
      <c r="D172" s="1"/>
      <c r="E172" s="1"/>
      <c r="F172" s="1"/>
      <c r="G172" s="29"/>
      <c r="H172" s="30"/>
      <c r="I172" s="29"/>
      <c r="J172" s="29"/>
      <c r="K172" s="29"/>
      <c r="L172" s="35"/>
      <c r="M172" s="35"/>
      <c r="N172" s="33"/>
      <c r="O172" s="34"/>
    </row>
    <row r="173" spans="4:15" x14ac:dyDescent="0.15">
      <c r="D173" s="1"/>
      <c r="E173" s="1"/>
      <c r="F173" s="1"/>
      <c r="G173" s="29"/>
      <c r="H173" s="30"/>
      <c r="I173" s="29"/>
      <c r="J173" s="29"/>
      <c r="K173" s="29"/>
      <c r="L173" s="35"/>
      <c r="M173" s="35"/>
      <c r="N173" s="33"/>
      <c r="O173" s="34"/>
    </row>
    <row r="174" spans="4:15" x14ac:dyDescent="0.15">
      <c r="D174" s="1"/>
      <c r="E174" s="1"/>
      <c r="F174" s="1"/>
      <c r="G174" s="29"/>
      <c r="H174" s="30"/>
      <c r="I174" s="29"/>
      <c r="J174" s="29"/>
      <c r="K174" s="29"/>
      <c r="L174" s="35"/>
      <c r="M174" s="35"/>
      <c r="N174" s="33"/>
      <c r="O174" s="34"/>
    </row>
    <row r="175" spans="4:15" x14ac:dyDescent="0.15">
      <c r="D175" s="1"/>
      <c r="E175" s="1"/>
      <c r="F175" s="1"/>
      <c r="G175" s="29"/>
      <c r="H175" s="30"/>
      <c r="I175" s="29"/>
      <c r="J175" s="29"/>
      <c r="K175" s="29"/>
      <c r="L175" s="35"/>
      <c r="M175" s="35"/>
      <c r="N175" s="33"/>
      <c r="O175" s="34"/>
    </row>
    <row r="176" spans="4:15" x14ac:dyDescent="0.15">
      <c r="D176" s="1"/>
      <c r="E176" s="1"/>
      <c r="F176" s="1"/>
      <c r="G176" s="29"/>
      <c r="H176" s="30"/>
      <c r="I176" s="29"/>
      <c r="J176" s="29"/>
      <c r="K176" s="29"/>
      <c r="L176" s="35"/>
      <c r="M176" s="35"/>
      <c r="N176" s="33"/>
      <c r="O176" s="34"/>
    </row>
    <row r="177" spans="4:15" x14ac:dyDescent="0.15">
      <c r="D177" s="1"/>
      <c r="E177" s="1"/>
      <c r="F177" s="1"/>
      <c r="G177" s="29"/>
      <c r="H177" s="30"/>
      <c r="I177" s="29"/>
      <c r="J177" s="29"/>
      <c r="K177" s="29"/>
      <c r="L177" s="35"/>
      <c r="M177" s="35"/>
      <c r="N177" s="33"/>
      <c r="O177" s="34"/>
    </row>
    <row r="178" spans="4:15" x14ac:dyDescent="0.15">
      <c r="D178" s="1"/>
      <c r="E178" s="1"/>
      <c r="F178" s="1"/>
      <c r="G178" s="29"/>
      <c r="H178" s="30"/>
      <c r="I178" s="29"/>
      <c r="J178" s="29"/>
      <c r="K178" s="29"/>
      <c r="L178" s="35"/>
      <c r="M178" s="35"/>
      <c r="N178" s="33"/>
      <c r="O178" s="34"/>
    </row>
    <row r="179" spans="4:15" x14ac:dyDescent="0.15">
      <c r="D179" s="1"/>
      <c r="E179" s="1"/>
      <c r="F179" s="1"/>
      <c r="G179" s="29"/>
      <c r="H179" s="30"/>
      <c r="I179" s="29"/>
      <c r="J179" s="29"/>
      <c r="K179" s="29"/>
      <c r="L179" s="35"/>
      <c r="M179" s="35"/>
      <c r="N179" s="33"/>
      <c r="O179" s="34"/>
    </row>
    <row r="180" spans="4:15" x14ac:dyDescent="0.15">
      <c r="D180" s="1"/>
      <c r="E180" s="1"/>
      <c r="F180" s="1"/>
      <c r="G180" s="29"/>
      <c r="H180" s="30"/>
      <c r="I180" s="29"/>
      <c r="J180" s="29"/>
      <c r="K180" s="29"/>
      <c r="L180" s="35"/>
      <c r="M180" s="35"/>
      <c r="N180" s="33"/>
      <c r="O180" s="34"/>
    </row>
    <row r="181" spans="4:15" x14ac:dyDescent="0.15">
      <c r="D181" s="1"/>
      <c r="E181" s="1"/>
      <c r="F181" s="1"/>
      <c r="G181" s="29"/>
      <c r="H181" s="30"/>
      <c r="I181" s="29"/>
      <c r="J181" s="29"/>
      <c r="K181" s="29"/>
      <c r="L181" s="35"/>
      <c r="M181" s="35"/>
      <c r="N181" s="33"/>
      <c r="O181" s="34"/>
    </row>
    <row r="182" spans="4:15" x14ac:dyDescent="0.15">
      <c r="D182" s="1"/>
      <c r="E182" s="1"/>
      <c r="F182" s="1"/>
      <c r="G182" s="29"/>
      <c r="H182" s="30"/>
      <c r="I182" s="29"/>
      <c r="J182" s="29"/>
      <c r="K182" s="29"/>
      <c r="L182" s="35"/>
      <c r="M182" s="35"/>
      <c r="N182" s="33"/>
      <c r="O182" s="34"/>
    </row>
    <row r="183" spans="4:15" x14ac:dyDescent="0.15">
      <c r="D183" s="1"/>
      <c r="E183" s="1"/>
      <c r="F183" s="1"/>
      <c r="G183" s="29"/>
      <c r="H183" s="30"/>
      <c r="I183" s="29"/>
      <c r="J183" s="29"/>
      <c r="K183" s="29"/>
      <c r="L183" s="35"/>
      <c r="M183" s="35"/>
      <c r="N183" s="33"/>
      <c r="O183" s="34"/>
    </row>
    <row r="184" spans="4:15" x14ac:dyDescent="0.15">
      <c r="D184" s="1"/>
      <c r="E184" s="1"/>
      <c r="F184" s="1"/>
      <c r="G184" s="29"/>
      <c r="H184" s="30"/>
      <c r="I184" s="29"/>
      <c r="J184" s="29"/>
      <c r="K184" s="29"/>
      <c r="L184" s="35"/>
      <c r="M184" s="35"/>
      <c r="N184" s="33"/>
      <c r="O184" s="34"/>
    </row>
    <row r="185" spans="4:15" x14ac:dyDescent="0.15">
      <c r="D185" s="1"/>
      <c r="E185" s="1"/>
      <c r="F185" s="1"/>
      <c r="G185" s="29"/>
      <c r="H185" s="30"/>
      <c r="I185" s="29"/>
      <c r="J185" s="29"/>
      <c r="K185" s="29"/>
      <c r="L185" s="35"/>
      <c r="M185" s="35"/>
      <c r="N185" s="33"/>
      <c r="O185" s="34"/>
    </row>
    <row r="186" spans="4:15" x14ac:dyDescent="0.15">
      <c r="D186" s="1"/>
      <c r="E186" s="1"/>
      <c r="F186" s="1"/>
      <c r="G186" s="29"/>
      <c r="H186" s="30"/>
      <c r="I186" s="29"/>
      <c r="J186" s="29"/>
      <c r="K186" s="29"/>
      <c r="L186" s="35"/>
      <c r="M186" s="35"/>
      <c r="N186" s="33"/>
      <c r="O186" s="34"/>
    </row>
    <row r="187" spans="4:15" x14ac:dyDescent="0.15">
      <c r="D187" s="1"/>
      <c r="E187" s="1"/>
      <c r="F187" s="1"/>
      <c r="G187" s="29"/>
      <c r="H187" s="30"/>
      <c r="I187" s="29"/>
      <c r="J187" s="29"/>
      <c r="K187" s="29"/>
      <c r="L187" s="35"/>
      <c r="M187" s="35"/>
      <c r="N187" s="33"/>
      <c r="O187" s="34"/>
    </row>
    <row r="188" spans="4:15" x14ac:dyDescent="0.15">
      <c r="D188" s="1"/>
      <c r="E188" s="1"/>
      <c r="F188" s="1"/>
      <c r="G188" s="29"/>
      <c r="H188" s="30"/>
      <c r="I188" s="29"/>
      <c r="J188" s="29"/>
      <c r="K188" s="29"/>
      <c r="L188" s="35"/>
      <c r="M188" s="35"/>
      <c r="N188" s="33"/>
      <c r="O188" s="34"/>
    </row>
    <row r="189" spans="4:15" x14ac:dyDescent="0.15">
      <c r="D189" s="1"/>
      <c r="E189" s="1"/>
      <c r="F189" s="1"/>
      <c r="G189" s="29"/>
      <c r="H189" s="30"/>
      <c r="I189" s="29"/>
      <c r="J189" s="29"/>
      <c r="K189" s="29"/>
      <c r="L189" s="35"/>
      <c r="M189" s="35"/>
      <c r="N189" s="33"/>
      <c r="O189" s="34"/>
    </row>
    <row r="190" spans="4:15" x14ac:dyDescent="0.15">
      <c r="D190" s="1"/>
      <c r="E190" s="1"/>
      <c r="F190" s="1"/>
      <c r="G190" s="29"/>
      <c r="H190" s="30"/>
      <c r="I190" s="29"/>
      <c r="J190" s="29"/>
      <c r="K190" s="29"/>
      <c r="L190" s="35"/>
      <c r="M190" s="35"/>
      <c r="N190" s="33"/>
      <c r="O190" s="34"/>
    </row>
    <row r="191" spans="4:15" x14ac:dyDescent="0.15">
      <c r="D191" s="1"/>
      <c r="E191" s="1"/>
      <c r="F191" s="1"/>
      <c r="G191" s="29"/>
      <c r="H191" s="30"/>
      <c r="I191" s="29"/>
      <c r="J191" s="29"/>
      <c r="K191" s="29"/>
      <c r="L191" s="35"/>
      <c r="M191" s="35"/>
      <c r="N191" s="33"/>
      <c r="O191" s="34"/>
    </row>
    <row r="192" spans="4:15" x14ac:dyDescent="0.15">
      <c r="D192" s="1"/>
      <c r="E192" s="1"/>
      <c r="F192" s="1"/>
      <c r="G192" s="29"/>
      <c r="H192" s="30"/>
      <c r="I192" s="29"/>
      <c r="J192" s="29"/>
      <c r="K192" s="29"/>
      <c r="L192" s="35"/>
      <c r="M192" s="35"/>
      <c r="N192" s="33"/>
      <c r="O192" s="34"/>
    </row>
    <row r="193" spans="4:15" x14ac:dyDescent="0.15">
      <c r="D193" s="1"/>
      <c r="E193" s="1"/>
      <c r="F193" s="1"/>
      <c r="G193" s="29"/>
      <c r="H193" s="30"/>
      <c r="I193" s="29"/>
      <c r="J193" s="29"/>
      <c r="K193" s="29"/>
      <c r="L193" s="35"/>
      <c r="M193" s="35"/>
      <c r="N193" s="33"/>
      <c r="O193" s="34"/>
    </row>
    <row r="194" spans="4:15" x14ac:dyDescent="0.15">
      <c r="D194" s="1"/>
      <c r="E194" s="1"/>
      <c r="F194" s="1"/>
      <c r="G194" s="29"/>
      <c r="H194" s="30"/>
      <c r="I194" s="29"/>
      <c r="J194" s="29"/>
      <c r="K194" s="29"/>
      <c r="L194" s="35"/>
      <c r="M194" s="35"/>
      <c r="N194" s="33"/>
      <c r="O194" s="34"/>
    </row>
    <row r="195" spans="4:15" x14ac:dyDescent="0.15">
      <c r="D195" s="1"/>
      <c r="E195" s="1"/>
      <c r="F195" s="1"/>
      <c r="G195" s="29"/>
      <c r="H195" s="30"/>
      <c r="I195" s="29"/>
      <c r="J195" s="29"/>
      <c r="K195" s="29"/>
      <c r="L195" s="35"/>
      <c r="M195" s="35"/>
      <c r="N195" s="33"/>
      <c r="O195" s="34"/>
    </row>
    <row r="196" spans="4:15" x14ac:dyDescent="0.15">
      <c r="D196" s="1"/>
      <c r="E196" s="1"/>
      <c r="F196" s="1"/>
      <c r="G196" s="29"/>
      <c r="H196" s="30"/>
      <c r="I196" s="29"/>
      <c r="J196" s="29"/>
      <c r="K196" s="29"/>
      <c r="L196" s="35"/>
      <c r="M196" s="35"/>
      <c r="N196" s="33"/>
      <c r="O196" s="34"/>
    </row>
    <row r="197" spans="4:15" x14ac:dyDescent="0.15">
      <c r="D197" s="1"/>
      <c r="E197" s="1"/>
      <c r="F197" s="1"/>
      <c r="G197" s="29"/>
      <c r="H197" s="30"/>
      <c r="I197" s="29"/>
      <c r="J197" s="29"/>
      <c r="K197" s="29"/>
      <c r="L197" s="35"/>
      <c r="M197" s="35"/>
      <c r="N197" s="33"/>
      <c r="O197" s="34"/>
    </row>
    <row r="198" spans="4:15" x14ac:dyDescent="0.15">
      <c r="D198" s="1"/>
      <c r="E198" s="1"/>
      <c r="F198" s="1"/>
      <c r="G198" s="29"/>
      <c r="H198" s="30"/>
      <c r="I198" s="29"/>
      <c r="J198" s="29"/>
      <c r="K198" s="29"/>
      <c r="L198" s="35"/>
      <c r="M198" s="35"/>
      <c r="N198" s="33"/>
      <c r="O198" s="34"/>
    </row>
    <row r="199" spans="4:15" x14ac:dyDescent="0.15">
      <c r="D199" s="1"/>
      <c r="E199" s="1"/>
      <c r="F199" s="1"/>
      <c r="G199" s="29"/>
      <c r="H199" s="30"/>
      <c r="I199" s="29"/>
      <c r="J199" s="29"/>
      <c r="K199" s="29"/>
      <c r="L199" s="35"/>
      <c r="M199" s="35"/>
      <c r="N199" s="33"/>
      <c r="O199" s="34"/>
    </row>
    <row r="200" spans="4:15" x14ac:dyDescent="0.15">
      <c r="D200" s="1"/>
      <c r="E200" s="1"/>
      <c r="F200" s="1"/>
      <c r="G200" s="29"/>
      <c r="H200" s="30"/>
      <c r="I200" s="29"/>
      <c r="J200" s="29"/>
      <c r="K200" s="29"/>
      <c r="L200" s="35"/>
      <c r="M200" s="35"/>
      <c r="N200" s="33"/>
      <c r="O200" s="34"/>
    </row>
    <row r="201" spans="4:15" x14ac:dyDescent="0.15">
      <c r="D201" s="1"/>
      <c r="E201" s="1"/>
      <c r="F201" s="1"/>
      <c r="G201" s="29"/>
      <c r="H201" s="30"/>
      <c r="I201" s="29"/>
      <c r="J201" s="29"/>
      <c r="K201" s="29"/>
      <c r="L201" s="35"/>
      <c r="M201" s="35"/>
      <c r="N201" s="33"/>
      <c r="O201" s="34"/>
    </row>
    <row r="202" spans="4:15" x14ac:dyDescent="0.15">
      <c r="D202" s="1"/>
      <c r="E202" s="1"/>
      <c r="F202" s="1"/>
      <c r="G202" s="29"/>
      <c r="H202" s="30"/>
      <c r="I202" s="29"/>
      <c r="J202" s="29"/>
      <c r="K202" s="29"/>
      <c r="L202" s="35"/>
      <c r="M202" s="35"/>
      <c r="N202" s="33"/>
      <c r="O202" s="34"/>
    </row>
    <row r="203" spans="4:15" x14ac:dyDescent="0.15">
      <c r="D203" s="1"/>
      <c r="E203" s="1"/>
      <c r="F203" s="1"/>
      <c r="G203" s="29"/>
      <c r="H203" s="30"/>
      <c r="I203" s="29"/>
      <c r="J203" s="29"/>
      <c r="K203" s="29"/>
      <c r="L203" s="35"/>
      <c r="M203" s="35"/>
      <c r="N203" s="33"/>
      <c r="O203" s="34"/>
    </row>
    <row r="204" spans="4:15" x14ac:dyDescent="0.15">
      <c r="D204" s="1"/>
      <c r="E204" s="1"/>
      <c r="F204" s="1"/>
      <c r="G204" s="29"/>
      <c r="H204" s="30"/>
      <c r="I204" s="29"/>
      <c r="J204" s="29"/>
      <c r="K204" s="29"/>
      <c r="L204" s="35"/>
      <c r="M204" s="35"/>
      <c r="N204" s="33"/>
      <c r="O204" s="34"/>
    </row>
    <row r="205" spans="4:15" x14ac:dyDescent="0.15">
      <c r="D205" s="1"/>
      <c r="E205" s="1"/>
      <c r="F205" s="1"/>
      <c r="G205" s="29"/>
      <c r="H205" s="30"/>
      <c r="I205" s="29"/>
      <c r="J205" s="29"/>
      <c r="K205" s="29"/>
      <c r="L205" s="35"/>
      <c r="M205" s="35"/>
      <c r="N205" s="33"/>
      <c r="O205" s="34"/>
    </row>
    <row r="206" spans="4:15" x14ac:dyDescent="0.15">
      <c r="D206" s="1"/>
      <c r="E206" s="1"/>
      <c r="F206" s="1"/>
      <c r="G206" s="29"/>
      <c r="H206" s="30"/>
      <c r="I206" s="29"/>
      <c r="J206" s="29"/>
      <c r="K206" s="29"/>
      <c r="L206" s="35"/>
      <c r="M206" s="35"/>
      <c r="N206" s="33"/>
      <c r="O206" s="34"/>
    </row>
    <row r="207" spans="4:15" x14ac:dyDescent="0.15">
      <c r="D207" s="1"/>
      <c r="E207" s="1"/>
      <c r="F207" s="1"/>
      <c r="G207" s="29"/>
      <c r="H207" s="30"/>
      <c r="I207" s="29"/>
      <c r="J207" s="29"/>
      <c r="K207" s="29"/>
      <c r="L207" s="35"/>
      <c r="M207" s="35"/>
      <c r="N207" s="33"/>
      <c r="O207" s="34"/>
    </row>
    <row r="208" spans="4:15" x14ac:dyDescent="0.15">
      <c r="D208" s="1"/>
      <c r="E208" s="1"/>
      <c r="F208" s="1"/>
      <c r="G208" s="29"/>
      <c r="H208" s="30"/>
      <c r="I208" s="29"/>
      <c r="J208" s="29"/>
      <c r="K208" s="29"/>
      <c r="L208" s="35"/>
      <c r="M208" s="35"/>
      <c r="N208" s="33"/>
      <c r="O208" s="34"/>
    </row>
    <row r="209" spans="4:15" x14ac:dyDescent="0.15">
      <c r="D209" s="1"/>
      <c r="E209" s="1"/>
      <c r="F209" s="1"/>
      <c r="G209" s="29"/>
      <c r="H209" s="30"/>
      <c r="I209" s="29"/>
      <c r="J209" s="29"/>
      <c r="K209" s="29"/>
      <c r="L209" s="35"/>
      <c r="M209" s="35"/>
      <c r="N209" s="33"/>
      <c r="O209" s="34"/>
    </row>
    <row r="210" spans="4:15" x14ac:dyDescent="0.15">
      <c r="D210" s="1"/>
      <c r="E210" s="1"/>
      <c r="F210" s="1"/>
      <c r="G210" s="29"/>
      <c r="H210" s="30"/>
      <c r="I210" s="29"/>
      <c r="J210" s="29"/>
      <c r="K210" s="29"/>
      <c r="L210" s="35"/>
      <c r="M210" s="35"/>
      <c r="N210" s="33"/>
      <c r="O210" s="34"/>
    </row>
    <row r="211" spans="4:15" x14ac:dyDescent="0.15">
      <c r="D211" s="1"/>
      <c r="E211" s="1"/>
      <c r="F211" s="1"/>
      <c r="G211" s="29"/>
      <c r="H211" s="30"/>
      <c r="I211" s="29"/>
      <c r="J211" s="29"/>
      <c r="K211" s="29"/>
      <c r="L211" s="35"/>
      <c r="M211" s="35"/>
      <c r="N211" s="33"/>
      <c r="O211" s="34"/>
    </row>
    <row r="212" spans="4:15" x14ac:dyDescent="0.15">
      <c r="D212" s="1"/>
      <c r="E212" s="1"/>
      <c r="F212" s="1"/>
      <c r="G212" s="29"/>
      <c r="H212" s="30"/>
      <c r="I212" s="29"/>
      <c r="J212" s="29"/>
      <c r="K212" s="29"/>
      <c r="L212" s="35"/>
      <c r="M212" s="35"/>
      <c r="N212" s="33"/>
      <c r="O212" s="34"/>
    </row>
    <row r="213" spans="4:15" x14ac:dyDescent="0.15">
      <c r="D213" s="1"/>
      <c r="E213" s="1"/>
      <c r="F213" s="1"/>
      <c r="G213" s="29"/>
      <c r="H213" s="30"/>
      <c r="I213" s="29"/>
      <c r="J213" s="29"/>
      <c r="K213" s="29"/>
      <c r="L213" s="35"/>
      <c r="M213" s="35"/>
      <c r="N213" s="33"/>
      <c r="O213" s="34"/>
    </row>
    <row r="214" spans="4:15" x14ac:dyDescent="0.15">
      <c r="D214" s="1"/>
      <c r="E214" s="1"/>
      <c r="F214" s="1"/>
      <c r="G214" s="29"/>
      <c r="H214" s="30"/>
      <c r="I214" s="29"/>
      <c r="J214" s="29"/>
      <c r="K214" s="29"/>
      <c r="L214" s="35"/>
      <c r="M214" s="35"/>
      <c r="N214" s="33"/>
      <c r="O214" s="34"/>
    </row>
    <row r="215" spans="4:15" x14ac:dyDescent="0.15">
      <c r="D215" s="1"/>
      <c r="E215" s="1"/>
      <c r="F215" s="1"/>
      <c r="G215" s="29"/>
      <c r="H215" s="30"/>
      <c r="I215" s="29"/>
      <c r="J215" s="29"/>
      <c r="K215" s="29"/>
      <c r="L215" s="35"/>
      <c r="M215" s="35"/>
      <c r="N215" s="33"/>
      <c r="O215" s="34"/>
    </row>
    <row r="216" spans="4:15" x14ac:dyDescent="0.15">
      <c r="D216" s="1"/>
      <c r="E216" s="1"/>
      <c r="F216" s="1"/>
      <c r="G216" s="29"/>
      <c r="H216" s="30"/>
      <c r="I216" s="29"/>
      <c r="J216" s="29"/>
      <c r="K216" s="29"/>
      <c r="L216" s="35"/>
      <c r="M216" s="35"/>
      <c r="N216" s="33"/>
      <c r="O216" s="34"/>
    </row>
    <row r="217" spans="4:15" x14ac:dyDescent="0.15">
      <c r="D217" s="1"/>
      <c r="E217" s="1"/>
      <c r="F217" s="1"/>
      <c r="G217" s="29"/>
      <c r="H217" s="30"/>
      <c r="I217" s="29"/>
      <c r="J217" s="29"/>
      <c r="K217" s="29"/>
      <c r="L217" s="35"/>
      <c r="M217" s="35"/>
      <c r="N217" s="33"/>
      <c r="O217" s="34"/>
    </row>
    <row r="218" spans="4:15" x14ac:dyDescent="0.15">
      <c r="D218" s="1"/>
      <c r="E218" s="1"/>
      <c r="F218" s="1"/>
      <c r="G218" s="29"/>
      <c r="H218" s="30"/>
      <c r="I218" s="29"/>
      <c r="J218" s="29"/>
      <c r="K218" s="29"/>
      <c r="L218" s="35"/>
      <c r="M218" s="35"/>
      <c r="N218" s="33"/>
      <c r="O218" s="34"/>
    </row>
    <row r="219" spans="4:15" x14ac:dyDescent="0.15">
      <c r="D219" s="1"/>
      <c r="E219" s="1"/>
      <c r="F219" s="1"/>
      <c r="G219" s="29"/>
      <c r="H219" s="30"/>
      <c r="I219" s="29"/>
      <c r="J219" s="29"/>
      <c r="K219" s="29"/>
      <c r="L219" s="35"/>
      <c r="M219" s="35"/>
      <c r="N219" s="33"/>
      <c r="O219" s="34"/>
    </row>
    <row r="220" spans="4:15" x14ac:dyDescent="0.15">
      <c r="D220" s="1"/>
      <c r="E220" s="1"/>
      <c r="F220" s="1"/>
      <c r="G220" s="29"/>
      <c r="H220" s="30"/>
      <c r="I220" s="29"/>
      <c r="J220" s="29"/>
      <c r="K220" s="29"/>
      <c r="L220" s="35"/>
      <c r="M220" s="35"/>
      <c r="N220" s="33"/>
      <c r="O220" s="34"/>
    </row>
    <row r="221" spans="4:15" x14ac:dyDescent="0.15">
      <c r="D221" s="1"/>
      <c r="E221" s="1"/>
      <c r="F221" s="1"/>
      <c r="G221" s="29"/>
      <c r="H221" s="30"/>
      <c r="I221" s="29"/>
      <c r="J221" s="29"/>
      <c r="K221" s="29"/>
      <c r="L221" s="35"/>
      <c r="M221" s="35"/>
      <c r="N221" s="33"/>
      <c r="O221" s="34"/>
    </row>
    <row r="222" spans="4:15" x14ac:dyDescent="0.15">
      <c r="D222" s="1"/>
      <c r="E222" s="1"/>
      <c r="F222" s="1"/>
      <c r="G222" s="29"/>
      <c r="H222" s="30"/>
      <c r="I222" s="29"/>
      <c r="J222" s="29"/>
      <c r="K222" s="29"/>
      <c r="L222" s="35"/>
      <c r="M222" s="35"/>
      <c r="N222" s="33"/>
      <c r="O222" s="34"/>
    </row>
    <row r="223" spans="4:15" x14ac:dyDescent="0.15">
      <c r="D223" s="1"/>
      <c r="E223" s="1"/>
      <c r="F223" s="1"/>
      <c r="G223" s="29"/>
      <c r="H223" s="30"/>
      <c r="I223" s="29"/>
      <c r="J223" s="29"/>
      <c r="K223" s="29"/>
      <c r="L223" s="35"/>
      <c r="M223" s="35"/>
      <c r="N223" s="33"/>
      <c r="O223" s="34"/>
    </row>
    <row r="224" spans="4:15" x14ac:dyDescent="0.15">
      <c r="D224" s="1"/>
      <c r="E224" s="1"/>
      <c r="F224" s="1"/>
      <c r="G224" s="29"/>
      <c r="H224" s="30"/>
      <c r="I224" s="29"/>
      <c r="J224" s="29"/>
      <c r="K224" s="29"/>
      <c r="L224" s="35"/>
      <c r="M224" s="35"/>
      <c r="N224" s="33"/>
      <c r="O224" s="34"/>
    </row>
    <row r="225" spans="4:15" x14ac:dyDescent="0.15">
      <c r="D225" s="1"/>
      <c r="E225" s="1"/>
      <c r="F225" s="1"/>
      <c r="G225" s="29"/>
      <c r="H225" s="30"/>
      <c r="I225" s="29"/>
      <c r="J225" s="29"/>
      <c r="K225" s="29"/>
      <c r="L225" s="35"/>
      <c r="M225" s="35"/>
      <c r="N225" s="33"/>
      <c r="O225" s="34"/>
    </row>
    <row r="226" spans="4:15" x14ac:dyDescent="0.15">
      <c r="D226" s="1"/>
      <c r="E226" s="1"/>
      <c r="F226" s="1"/>
      <c r="G226" s="29"/>
      <c r="H226" s="30"/>
      <c r="I226" s="29"/>
      <c r="J226" s="29"/>
      <c r="K226" s="29"/>
      <c r="L226" s="35"/>
      <c r="M226" s="35"/>
      <c r="N226" s="33"/>
      <c r="O226" s="34"/>
    </row>
    <row r="227" spans="4:15" x14ac:dyDescent="0.15">
      <c r="D227" s="1"/>
      <c r="E227" s="1"/>
      <c r="F227" s="1"/>
      <c r="G227" s="29"/>
      <c r="H227" s="30"/>
      <c r="I227" s="29"/>
      <c r="J227" s="29"/>
      <c r="K227" s="29"/>
      <c r="L227" s="35"/>
      <c r="M227" s="35"/>
      <c r="N227" s="33"/>
      <c r="O227" s="34"/>
    </row>
    <row r="228" spans="4:15" x14ac:dyDescent="0.15">
      <c r="D228" s="1"/>
      <c r="E228" s="1"/>
      <c r="F228" s="1"/>
      <c r="G228" s="29"/>
      <c r="H228" s="30"/>
      <c r="I228" s="29"/>
      <c r="J228" s="29"/>
      <c r="K228" s="29"/>
      <c r="L228" s="35"/>
      <c r="M228" s="35"/>
      <c r="N228" s="33"/>
      <c r="O228" s="34"/>
    </row>
    <row r="229" spans="4:15" x14ac:dyDescent="0.15">
      <c r="D229" s="1"/>
      <c r="E229" s="1"/>
      <c r="F229" s="1"/>
      <c r="G229" s="29"/>
      <c r="H229" s="30"/>
      <c r="I229" s="29"/>
      <c r="J229" s="29"/>
      <c r="K229" s="29"/>
      <c r="L229" s="35"/>
      <c r="M229" s="35"/>
      <c r="N229" s="33"/>
      <c r="O229" s="34"/>
    </row>
    <row r="230" spans="4:15" x14ac:dyDescent="0.15">
      <c r="D230" s="1"/>
      <c r="E230" s="1"/>
      <c r="F230" s="1"/>
      <c r="G230" s="29"/>
      <c r="H230" s="30"/>
      <c r="I230" s="29"/>
      <c r="J230" s="29"/>
      <c r="K230" s="29"/>
      <c r="L230" s="35"/>
      <c r="M230" s="35"/>
      <c r="N230" s="33"/>
      <c r="O230" s="34"/>
    </row>
    <row r="231" spans="4:15" x14ac:dyDescent="0.15">
      <c r="D231" s="1"/>
      <c r="E231" s="1"/>
      <c r="F231" s="1"/>
      <c r="G231" s="29"/>
      <c r="H231" s="30"/>
      <c r="I231" s="29"/>
      <c r="J231" s="29"/>
      <c r="K231" s="29"/>
      <c r="L231" s="35"/>
      <c r="M231" s="35"/>
      <c r="N231" s="33"/>
      <c r="O231" s="34"/>
    </row>
    <row r="232" spans="4:15" x14ac:dyDescent="0.15">
      <c r="D232" s="1"/>
      <c r="E232" s="1"/>
      <c r="F232" s="1"/>
      <c r="G232" s="29"/>
      <c r="H232" s="30"/>
      <c r="I232" s="29"/>
      <c r="J232" s="29"/>
      <c r="K232" s="29"/>
      <c r="L232" s="35"/>
      <c r="M232" s="35"/>
      <c r="N232" s="33"/>
      <c r="O232" s="34"/>
    </row>
    <row r="233" spans="4:15" x14ac:dyDescent="0.15">
      <c r="D233" s="1"/>
      <c r="E233" s="1"/>
      <c r="F233" s="1"/>
      <c r="G233" s="29"/>
      <c r="H233" s="30"/>
      <c r="I233" s="29"/>
      <c r="J233" s="29"/>
      <c r="K233" s="29"/>
      <c r="L233" s="35"/>
      <c r="M233" s="35"/>
      <c r="N233" s="33"/>
      <c r="O233" s="34"/>
    </row>
    <row r="234" spans="4:15" x14ac:dyDescent="0.15">
      <c r="D234" s="1"/>
      <c r="E234" s="1"/>
      <c r="F234" s="1"/>
      <c r="G234" s="29"/>
      <c r="H234" s="30"/>
      <c r="I234" s="29"/>
      <c r="J234" s="29"/>
      <c r="K234" s="29"/>
      <c r="L234" s="35"/>
      <c r="M234" s="35"/>
      <c r="N234" s="33"/>
      <c r="O234" s="34"/>
    </row>
    <row r="235" spans="4:15" x14ac:dyDescent="0.15">
      <c r="D235" s="1"/>
      <c r="E235" s="1"/>
      <c r="F235" s="1"/>
      <c r="G235" s="29"/>
      <c r="H235" s="30"/>
      <c r="I235" s="29"/>
      <c r="J235" s="29"/>
      <c r="K235" s="29"/>
      <c r="L235" s="35"/>
      <c r="M235" s="35"/>
      <c r="N235" s="33"/>
      <c r="O235" s="34"/>
    </row>
    <row r="236" spans="4:15" x14ac:dyDescent="0.15">
      <c r="D236" s="1"/>
      <c r="E236" s="1"/>
      <c r="F236" s="1"/>
      <c r="G236" s="29"/>
      <c r="H236" s="30"/>
      <c r="I236" s="29"/>
      <c r="J236" s="29"/>
      <c r="K236" s="29"/>
      <c r="L236" s="35"/>
      <c r="M236" s="35"/>
      <c r="N236" s="33"/>
      <c r="O236" s="34"/>
    </row>
    <row r="237" spans="4:15" x14ac:dyDescent="0.15">
      <c r="D237" s="1"/>
      <c r="E237" s="1"/>
      <c r="F237" s="1"/>
      <c r="G237" s="29"/>
      <c r="H237" s="30"/>
      <c r="I237" s="29"/>
      <c r="J237" s="29"/>
      <c r="K237" s="29"/>
      <c r="L237" s="35"/>
      <c r="M237" s="35"/>
      <c r="N237" s="33"/>
      <c r="O237" s="34"/>
    </row>
    <row r="238" spans="4:15" x14ac:dyDescent="0.15">
      <c r="D238" s="1"/>
      <c r="E238" s="1"/>
      <c r="F238" s="1"/>
      <c r="G238" s="29"/>
      <c r="H238" s="30"/>
      <c r="I238" s="29"/>
      <c r="J238" s="29"/>
      <c r="K238" s="29"/>
      <c r="L238" s="35"/>
      <c r="M238" s="35"/>
      <c r="N238" s="33"/>
      <c r="O238" s="34"/>
    </row>
    <row r="239" spans="4:15" x14ac:dyDescent="0.15">
      <c r="D239" s="1"/>
      <c r="E239" s="1"/>
      <c r="F239" s="1"/>
      <c r="G239" s="29"/>
      <c r="H239" s="30"/>
      <c r="I239" s="29"/>
      <c r="J239" s="29"/>
      <c r="K239" s="29"/>
      <c r="L239" s="35"/>
      <c r="M239" s="35"/>
      <c r="N239" s="33"/>
      <c r="O239" s="34"/>
    </row>
    <row r="240" spans="4:15" x14ac:dyDescent="0.15">
      <c r="D240" s="1"/>
      <c r="E240" s="1"/>
      <c r="F240" s="1"/>
      <c r="G240" s="29"/>
      <c r="H240" s="30"/>
      <c r="I240" s="29"/>
      <c r="J240" s="29"/>
      <c r="K240" s="29"/>
      <c r="L240" s="35"/>
      <c r="M240" s="35"/>
      <c r="N240" s="33"/>
      <c r="O240" s="34"/>
    </row>
    <row r="241" spans="4:15" x14ac:dyDescent="0.15">
      <c r="D241" s="1"/>
      <c r="E241" s="1"/>
      <c r="F241" s="1"/>
      <c r="G241" s="29"/>
      <c r="H241" s="30"/>
      <c r="I241" s="29"/>
      <c r="J241" s="29"/>
      <c r="K241" s="29"/>
      <c r="L241" s="35"/>
      <c r="M241" s="35"/>
      <c r="N241" s="33"/>
      <c r="O241" s="34"/>
    </row>
    <row r="242" spans="4:15" x14ac:dyDescent="0.15">
      <c r="D242" s="1"/>
      <c r="E242" s="1"/>
      <c r="F242" s="1"/>
      <c r="G242" s="29"/>
      <c r="H242" s="30"/>
      <c r="I242" s="29"/>
      <c r="J242" s="29"/>
      <c r="K242" s="29"/>
      <c r="L242" s="35"/>
      <c r="M242" s="35"/>
      <c r="N242" s="33"/>
      <c r="O242" s="34"/>
    </row>
    <row r="243" spans="4:15" x14ac:dyDescent="0.15">
      <c r="D243" s="1"/>
      <c r="E243" s="1"/>
      <c r="F243" s="1"/>
      <c r="G243" s="29"/>
      <c r="H243" s="30"/>
      <c r="I243" s="29"/>
      <c r="J243" s="29"/>
      <c r="K243" s="29"/>
      <c r="L243" s="35"/>
      <c r="M243" s="35"/>
      <c r="N243" s="33"/>
      <c r="O243" s="34"/>
    </row>
    <row r="244" spans="4:15" x14ac:dyDescent="0.15">
      <c r="D244" s="1"/>
      <c r="E244" s="1"/>
      <c r="F244" s="1"/>
      <c r="G244" s="29"/>
      <c r="H244" s="30"/>
      <c r="I244" s="29"/>
      <c r="J244" s="29"/>
      <c r="K244" s="29"/>
      <c r="L244" s="35"/>
      <c r="M244" s="35"/>
      <c r="N244" s="33"/>
      <c r="O244" s="34"/>
    </row>
    <row r="245" spans="4:15" x14ac:dyDescent="0.15">
      <c r="D245" s="1"/>
      <c r="E245" s="1"/>
      <c r="F245" s="1"/>
      <c r="G245" s="29"/>
      <c r="H245" s="30"/>
      <c r="I245" s="29"/>
      <c r="J245" s="29"/>
      <c r="K245" s="29"/>
      <c r="L245" s="35"/>
      <c r="M245" s="35"/>
      <c r="N245" s="33"/>
      <c r="O245" s="34"/>
    </row>
    <row r="246" spans="4:15" x14ac:dyDescent="0.15">
      <c r="D246" s="1"/>
      <c r="E246" s="1"/>
      <c r="F246" s="1"/>
      <c r="G246" s="29"/>
      <c r="H246" s="30"/>
      <c r="I246" s="29"/>
      <c r="J246" s="29"/>
      <c r="K246" s="29"/>
      <c r="L246" s="35"/>
      <c r="M246" s="35"/>
      <c r="N246" s="33"/>
      <c r="O246" s="34"/>
    </row>
    <row r="247" spans="4:15" x14ac:dyDescent="0.15">
      <c r="D247" s="1"/>
      <c r="E247" s="1"/>
      <c r="F247" s="1"/>
      <c r="G247" s="29"/>
      <c r="H247" s="30"/>
      <c r="I247" s="29"/>
      <c r="J247" s="29"/>
      <c r="K247" s="29"/>
      <c r="L247" s="35"/>
      <c r="M247" s="35"/>
      <c r="N247" s="33"/>
      <c r="O247" s="34"/>
    </row>
    <row r="248" spans="4:15" x14ac:dyDescent="0.15">
      <c r="D248" s="1"/>
      <c r="E248" s="1"/>
      <c r="F248" s="1"/>
      <c r="G248" s="29"/>
      <c r="H248" s="30"/>
      <c r="I248" s="29"/>
      <c r="J248" s="29"/>
      <c r="K248" s="29"/>
      <c r="L248" s="35"/>
      <c r="M248" s="35"/>
      <c r="N248" s="33"/>
      <c r="O248" s="34"/>
    </row>
    <row r="249" spans="4:15" x14ac:dyDescent="0.15">
      <c r="D249" s="1"/>
      <c r="E249" s="1"/>
      <c r="F249" s="1"/>
      <c r="G249" s="29"/>
      <c r="H249" s="30"/>
      <c r="I249" s="29"/>
      <c r="J249" s="29"/>
      <c r="K249" s="29"/>
      <c r="L249" s="35"/>
      <c r="M249" s="35"/>
      <c r="N249" s="33"/>
      <c r="O249" s="34"/>
    </row>
    <row r="250" spans="4:15" x14ac:dyDescent="0.15">
      <c r="D250" s="1"/>
      <c r="E250" s="1"/>
      <c r="F250" s="1"/>
      <c r="G250" s="29"/>
      <c r="H250" s="30"/>
      <c r="I250" s="29"/>
      <c r="J250" s="29"/>
      <c r="K250" s="29"/>
      <c r="L250" s="35"/>
      <c r="M250" s="35"/>
      <c r="N250" s="33"/>
      <c r="O250" s="34"/>
    </row>
    <row r="251" spans="4:15" x14ac:dyDescent="0.15">
      <c r="D251" s="1"/>
      <c r="E251" s="1"/>
      <c r="F251" s="1"/>
      <c r="G251" s="29"/>
      <c r="H251" s="30"/>
      <c r="I251" s="29"/>
      <c r="J251" s="29"/>
      <c r="K251" s="29"/>
      <c r="L251" s="35"/>
      <c r="M251" s="35"/>
      <c r="N251" s="33"/>
      <c r="O251" s="34"/>
    </row>
    <row r="252" spans="4:15" x14ac:dyDescent="0.15">
      <c r="D252" s="1"/>
      <c r="E252" s="1"/>
      <c r="F252" s="1"/>
      <c r="G252" s="29"/>
      <c r="H252" s="30"/>
      <c r="I252" s="29"/>
      <c r="J252" s="29"/>
      <c r="K252" s="29"/>
      <c r="L252" s="35"/>
      <c r="M252" s="35"/>
      <c r="N252" s="33"/>
      <c r="O252" s="34"/>
    </row>
    <row r="253" spans="4:15" x14ac:dyDescent="0.15">
      <c r="D253" s="1"/>
      <c r="E253" s="1"/>
      <c r="F253" s="1"/>
      <c r="G253" s="29"/>
      <c r="H253" s="30"/>
      <c r="I253" s="29"/>
      <c r="J253" s="29"/>
      <c r="K253" s="29"/>
      <c r="L253" s="35"/>
      <c r="M253" s="35"/>
      <c r="N253" s="33"/>
      <c r="O253" s="34"/>
    </row>
    <row r="254" spans="4:15" x14ac:dyDescent="0.15">
      <c r="D254" s="1"/>
      <c r="E254" s="1"/>
      <c r="F254" s="1"/>
      <c r="G254" s="29"/>
      <c r="H254" s="30"/>
      <c r="I254" s="29"/>
      <c r="J254" s="29"/>
      <c r="K254" s="29"/>
      <c r="L254" s="35"/>
      <c r="M254" s="35"/>
      <c r="N254" s="33"/>
      <c r="O254" s="34"/>
    </row>
    <row r="255" spans="4:15" x14ac:dyDescent="0.15">
      <c r="D255" s="1"/>
      <c r="E255" s="1"/>
      <c r="F255" s="1"/>
      <c r="G255" s="29"/>
      <c r="H255" s="30"/>
      <c r="I255" s="29"/>
      <c r="J255" s="29"/>
      <c r="K255" s="29"/>
      <c r="L255" s="35"/>
      <c r="M255" s="35"/>
      <c r="N255" s="33"/>
      <c r="O255" s="34"/>
    </row>
    <row r="256" spans="4:15" x14ac:dyDescent="0.15">
      <c r="D256" s="1"/>
      <c r="E256" s="1"/>
      <c r="F256" s="1"/>
      <c r="G256" s="29"/>
      <c r="H256" s="30"/>
      <c r="I256" s="29"/>
      <c r="J256" s="29"/>
      <c r="K256" s="29"/>
      <c r="L256" s="35"/>
      <c r="M256" s="35"/>
      <c r="N256" s="33"/>
      <c r="O256" s="34"/>
    </row>
    <row r="257" spans="4:15" x14ac:dyDescent="0.15">
      <c r="D257" s="1"/>
      <c r="E257" s="1"/>
      <c r="F257" s="1"/>
      <c r="G257" s="29"/>
      <c r="H257" s="30"/>
      <c r="I257" s="29"/>
      <c r="J257" s="29"/>
      <c r="K257" s="29"/>
      <c r="L257" s="35"/>
      <c r="M257" s="35"/>
      <c r="N257" s="33"/>
      <c r="O257" s="34"/>
    </row>
    <row r="258" spans="4:15" x14ac:dyDescent="0.15">
      <c r="D258" s="1"/>
      <c r="E258" s="1"/>
      <c r="F258" s="1"/>
      <c r="G258" s="29"/>
      <c r="H258" s="30"/>
      <c r="I258" s="29"/>
      <c r="J258" s="29"/>
      <c r="K258" s="29"/>
      <c r="L258" s="35"/>
      <c r="M258" s="35"/>
      <c r="N258" s="33"/>
      <c r="O258" s="34"/>
    </row>
    <row r="259" spans="4:15" x14ac:dyDescent="0.15">
      <c r="D259" s="1"/>
      <c r="E259" s="1"/>
      <c r="F259" s="1"/>
      <c r="G259" s="29"/>
      <c r="H259" s="30"/>
      <c r="I259" s="29"/>
      <c r="J259" s="29"/>
      <c r="K259" s="29"/>
      <c r="L259" s="35"/>
      <c r="M259" s="35"/>
      <c r="N259" s="33"/>
      <c r="O259" s="34"/>
    </row>
    <row r="260" spans="4:15" x14ac:dyDescent="0.15">
      <c r="D260" s="1"/>
      <c r="E260" s="1"/>
      <c r="F260" s="1"/>
      <c r="G260" s="29"/>
      <c r="H260" s="30"/>
      <c r="I260" s="29"/>
      <c r="J260" s="29"/>
      <c r="K260" s="29"/>
      <c r="L260" s="35"/>
      <c r="M260" s="35"/>
      <c r="N260" s="33"/>
      <c r="O260" s="34"/>
    </row>
    <row r="261" spans="4:15" x14ac:dyDescent="0.15">
      <c r="D261" s="1"/>
      <c r="E261" s="1"/>
      <c r="F261" s="1"/>
      <c r="G261" s="29"/>
      <c r="H261" s="30"/>
      <c r="I261" s="29"/>
      <c r="J261" s="29"/>
      <c r="K261" s="29"/>
      <c r="L261" s="35"/>
      <c r="M261" s="35"/>
      <c r="N261" s="33"/>
      <c r="O261" s="34"/>
    </row>
    <row r="262" spans="4:15" x14ac:dyDescent="0.15">
      <c r="D262" s="1"/>
      <c r="E262" s="1"/>
      <c r="F262" s="1"/>
      <c r="G262" s="29"/>
      <c r="H262" s="30"/>
      <c r="I262" s="29"/>
      <c r="J262" s="29"/>
      <c r="K262" s="29"/>
      <c r="L262" s="35"/>
      <c r="M262" s="35"/>
      <c r="N262" s="33"/>
      <c r="O262" s="34"/>
    </row>
    <row r="263" spans="4:15" x14ac:dyDescent="0.15">
      <c r="D263" s="1"/>
      <c r="E263" s="1"/>
      <c r="F263" s="1"/>
      <c r="G263" s="29"/>
      <c r="H263" s="30"/>
      <c r="I263" s="29"/>
      <c r="J263" s="29"/>
      <c r="K263" s="29"/>
      <c r="L263" s="35"/>
      <c r="M263" s="35"/>
      <c r="N263" s="33"/>
      <c r="O263" s="34"/>
    </row>
    <row r="264" spans="4:15" x14ac:dyDescent="0.15">
      <c r="D264" s="1"/>
      <c r="E264" s="1"/>
      <c r="F264" s="1"/>
      <c r="G264" s="29"/>
      <c r="H264" s="30"/>
      <c r="I264" s="29"/>
      <c r="J264" s="29"/>
      <c r="K264" s="29"/>
      <c r="L264" s="35"/>
      <c r="M264" s="35"/>
      <c r="N264" s="33"/>
      <c r="O264" s="34"/>
    </row>
    <row r="265" spans="4:15" x14ac:dyDescent="0.15">
      <c r="D265" s="1"/>
      <c r="E265" s="1"/>
      <c r="F265" s="1"/>
      <c r="G265" s="29"/>
      <c r="H265" s="30"/>
      <c r="I265" s="29"/>
      <c r="J265" s="29"/>
      <c r="K265" s="29"/>
      <c r="L265" s="35"/>
      <c r="M265" s="35"/>
      <c r="N265" s="33"/>
      <c r="O265" s="34"/>
    </row>
    <row r="266" spans="4:15" x14ac:dyDescent="0.15">
      <c r="D266" s="1"/>
      <c r="E266" s="1"/>
      <c r="F266" s="1"/>
      <c r="G266" s="29"/>
      <c r="H266" s="30"/>
      <c r="I266" s="29"/>
      <c r="J266" s="29"/>
      <c r="K266" s="29"/>
      <c r="L266" s="35"/>
      <c r="M266" s="35"/>
      <c r="N266" s="33"/>
      <c r="O266" s="34"/>
    </row>
    <row r="267" spans="4:15" x14ac:dyDescent="0.15">
      <c r="D267" s="1"/>
      <c r="E267" s="1"/>
      <c r="F267" s="1"/>
      <c r="G267" s="29"/>
      <c r="H267" s="30"/>
      <c r="I267" s="29"/>
      <c r="J267" s="29"/>
      <c r="K267" s="29"/>
      <c r="L267" s="35"/>
      <c r="M267" s="35"/>
      <c r="N267" s="33"/>
      <c r="O267" s="34"/>
    </row>
    <row r="268" spans="4:15" x14ac:dyDescent="0.15">
      <c r="D268" s="1"/>
      <c r="E268" s="1"/>
      <c r="F268" s="1"/>
      <c r="G268" s="29"/>
      <c r="H268" s="30"/>
      <c r="I268" s="29"/>
      <c r="J268" s="29"/>
      <c r="K268" s="29"/>
      <c r="L268" s="35"/>
      <c r="M268" s="35"/>
      <c r="N268" s="33"/>
      <c r="O268" s="34"/>
    </row>
    <row r="269" spans="4:15" x14ac:dyDescent="0.15">
      <c r="D269" s="1"/>
      <c r="E269" s="1"/>
      <c r="F269" s="1"/>
      <c r="G269" s="29"/>
      <c r="H269" s="30"/>
      <c r="I269" s="29"/>
      <c r="J269" s="29"/>
      <c r="K269" s="29"/>
      <c r="L269" s="35"/>
      <c r="M269" s="35"/>
      <c r="N269" s="33"/>
      <c r="O269" s="34"/>
    </row>
    <row r="270" spans="4:15" x14ac:dyDescent="0.15">
      <c r="D270" s="1"/>
      <c r="E270" s="1"/>
      <c r="F270" s="1"/>
      <c r="G270" s="29"/>
      <c r="H270" s="30"/>
      <c r="I270" s="29"/>
      <c r="J270" s="29"/>
      <c r="K270" s="29"/>
      <c r="L270" s="35"/>
      <c r="M270" s="35"/>
      <c r="N270" s="33"/>
      <c r="O270" s="34"/>
    </row>
    <row r="271" spans="4:15" x14ac:dyDescent="0.15">
      <c r="D271" s="1"/>
      <c r="E271" s="1"/>
      <c r="F271" s="1"/>
      <c r="G271" s="29"/>
      <c r="H271" s="30"/>
      <c r="I271" s="29"/>
      <c r="J271" s="29"/>
      <c r="K271" s="29"/>
      <c r="L271" s="35"/>
      <c r="M271" s="35"/>
      <c r="N271" s="33"/>
      <c r="O271" s="34"/>
    </row>
    <row r="272" spans="4:15" x14ac:dyDescent="0.15">
      <c r="D272" s="1"/>
      <c r="E272" s="1"/>
      <c r="F272" s="1"/>
      <c r="G272" s="29"/>
      <c r="H272" s="30"/>
      <c r="I272" s="29"/>
      <c r="J272" s="29"/>
      <c r="K272" s="29"/>
      <c r="L272" s="35"/>
      <c r="M272" s="35"/>
      <c r="N272" s="33"/>
      <c r="O272" s="34"/>
    </row>
    <row r="273" spans="4:15" x14ac:dyDescent="0.15">
      <c r="D273" s="1"/>
      <c r="E273" s="1"/>
      <c r="F273" s="1"/>
      <c r="G273" s="29"/>
      <c r="H273" s="30"/>
      <c r="I273" s="29"/>
      <c r="J273" s="29"/>
      <c r="K273" s="29"/>
      <c r="L273" s="35"/>
      <c r="M273" s="35"/>
      <c r="N273" s="33"/>
      <c r="O273" s="34"/>
    </row>
    <row r="274" spans="4:15" x14ac:dyDescent="0.15">
      <c r="D274" s="1"/>
      <c r="E274" s="1"/>
      <c r="F274" s="1"/>
      <c r="G274" s="29"/>
      <c r="H274" s="30"/>
      <c r="I274" s="29"/>
      <c r="J274" s="29"/>
      <c r="K274" s="29"/>
      <c r="L274" s="35"/>
      <c r="M274" s="35"/>
      <c r="N274" s="33"/>
      <c r="O274" s="34"/>
    </row>
    <row r="275" spans="4:15" x14ac:dyDescent="0.15">
      <c r="D275" s="1"/>
      <c r="E275" s="1"/>
      <c r="F275" s="1"/>
      <c r="G275" s="29"/>
      <c r="H275" s="30"/>
      <c r="I275" s="29"/>
      <c r="J275" s="29"/>
      <c r="K275" s="29"/>
      <c r="L275" s="35"/>
      <c r="M275" s="35"/>
      <c r="N275" s="33"/>
      <c r="O275" s="34"/>
    </row>
    <row r="276" spans="4:15" x14ac:dyDescent="0.15">
      <c r="D276" s="1"/>
      <c r="E276" s="1"/>
      <c r="F276" s="1"/>
      <c r="G276" s="29"/>
      <c r="H276" s="30"/>
      <c r="I276" s="29"/>
      <c r="J276" s="29"/>
      <c r="K276" s="29"/>
      <c r="L276" s="35"/>
      <c r="M276" s="35"/>
      <c r="N276" s="33"/>
      <c r="O276" s="34"/>
    </row>
    <row r="277" spans="4:15" x14ac:dyDescent="0.15">
      <c r="D277" s="1"/>
      <c r="E277" s="1"/>
      <c r="F277" s="1"/>
      <c r="G277" s="29"/>
      <c r="H277" s="30"/>
      <c r="I277" s="29"/>
      <c r="J277" s="29"/>
      <c r="K277" s="29"/>
      <c r="L277" s="35"/>
      <c r="M277" s="35"/>
      <c r="N277" s="33"/>
      <c r="O277" s="34"/>
    </row>
    <row r="278" spans="4:15" x14ac:dyDescent="0.15">
      <c r="D278" s="1"/>
      <c r="E278" s="1"/>
      <c r="F278" s="1"/>
      <c r="G278" s="29"/>
      <c r="H278" s="30"/>
      <c r="I278" s="29"/>
      <c r="J278" s="29"/>
      <c r="K278" s="29"/>
      <c r="L278" s="35"/>
      <c r="M278" s="35"/>
      <c r="N278" s="33"/>
      <c r="O278" s="34"/>
    </row>
    <row r="279" spans="4:15" x14ac:dyDescent="0.15">
      <c r="D279" s="1"/>
      <c r="E279" s="1"/>
      <c r="F279" s="1"/>
      <c r="G279" s="29"/>
      <c r="H279" s="30"/>
      <c r="I279" s="29"/>
      <c r="J279" s="29"/>
      <c r="K279" s="29"/>
      <c r="L279" s="35"/>
      <c r="M279" s="35"/>
      <c r="N279" s="33"/>
      <c r="O279" s="34"/>
    </row>
    <row r="280" spans="4:15" x14ac:dyDescent="0.15">
      <c r="D280" s="1"/>
      <c r="E280" s="1"/>
      <c r="F280" s="1"/>
      <c r="G280" s="29"/>
      <c r="H280" s="30"/>
      <c r="I280" s="29"/>
      <c r="J280" s="29"/>
      <c r="K280" s="29"/>
      <c r="L280" s="35"/>
      <c r="M280" s="35"/>
      <c r="N280" s="33"/>
      <c r="O280" s="34"/>
    </row>
    <row r="281" spans="4:15" x14ac:dyDescent="0.15">
      <c r="D281" s="1"/>
      <c r="E281" s="1"/>
      <c r="F281" s="1"/>
      <c r="G281" s="29"/>
      <c r="H281" s="30"/>
      <c r="I281" s="29"/>
      <c r="J281" s="29"/>
      <c r="K281" s="29"/>
      <c r="L281" s="35"/>
      <c r="M281" s="35"/>
      <c r="N281" s="33"/>
      <c r="O281" s="34"/>
    </row>
    <row r="282" spans="4:15" x14ac:dyDescent="0.15">
      <c r="D282" s="1"/>
      <c r="E282" s="1"/>
      <c r="F282" s="1"/>
      <c r="G282" s="29"/>
      <c r="H282" s="30"/>
      <c r="I282" s="29"/>
      <c r="J282" s="29"/>
      <c r="K282" s="29"/>
      <c r="L282" s="35"/>
      <c r="M282" s="35"/>
      <c r="N282" s="33"/>
      <c r="O282" s="34"/>
    </row>
    <row r="283" spans="4:15" x14ac:dyDescent="0.15">
      <c r="D283" s="1"/>
      <c r="E283" s="1"/>
      <c r="F283" s="1"/>
      <c r="G283" s="29"/>
      <c r="H283" s="30"/>
      <c r="I283" s="29"/>
      <c r="J283" s="29"/>
      <c r="K283" s="29"/>
      <c r="L283" s="35"/>
      <c r="M283" s="35"/>
      <c r="N283" s="33"/>
      <c r="O283" s="34"/>
    </row>
    <row r="284" spans="4:15" x14ac:dyDescent="0.15">
      <c r="D284" s="1"/>
      <c r="E284" s="1"/>
      <c r="F284" s="1"/>
      <c r="G284" s="29"/>
      <c r="H284" s="30"/>
      <c r="I284" s="29"/>
      <c r="J284" s="29"/>
      <c r="K284" s="29"/>
      <c r="L284" s="35"/>
      <c r="M284" s="35"/>
      <c r="N284" s="33"/>
      <c r="O284" s="34"/>
    </row>
    <row r="285" spans="4:15" x14ac:dyDescent="0.15">
      <c r="D285" s="1"/>
      <c r="E285" s="1"/>
      <c r="F285" s="1"/>
      <c r="G285" s="29"/>
      <c r="H285" s="30"/>
      <c r="I285" s="29"/>
      <c r="J285" s="29"/>
      <c r="K285" s="29"/>
      <c r="L285" s="35"/>
      <c r="M285" s="35"/>
      <c r="N285" s="33"/>
      <c r="O285" s="34"/>
    </row>
    <row r="286" spans="4:15" x14ac:dyDescent="0.15">
      <c r="D286" s="1"/>
      <c r="E286" s="1"/>
      <c r="F286" s="1"/>
      <c r="G286" s="29"/>
      <c r="H286" s="30"/>
      <c r="I286" s="29"/>
      <c r="J286" s="29"/>
      <c r="K286" s="29"/>
      <c r="L286" s="35"/>
      <c r="M286" s="35"/>
      <c r="N286" s="33"/>
      <c r="O286" s="34"/>
    </row>
    <row r="287" spans="4:15" x14ac:dyDescent="0.15">
      <c r="D287" s="1"/>
      <c r="E287" s="1"/>
      <c r="F287" s="1"/>
      <c r="G287" s="29"/>
      <c r="H287" s="30"/>
      <c r="I287" s="29"/>
      <c r="J287" s="29"/>
      <c r="K287" s="29"/>
      <c r="L287" s="35"/>
      <c r="M287" s="35"/>
      <c r="N287" s="33"/>
      <c r="O287" s="34"/>
    </row>
    <row r="288" spans="4:15" x14ac:dyDescent="0.15">
      <c r="D288" s="1"/>
      <c r="E288" s="1"/>
      <c r="F288" s="1"/>
      <c r="G288" s="29"/>
      <c r="H288" s="30"/>
      <c r="I288" s="29"/>
      <c r="J288" s="29"/>
      <c r="K288" s="29"/>
      <c r="L288" s="35"/>
      <c r="M288" s="35"/>
      <c r="N288" s="33"/>
      <c r="O288" s="34"/>
    </row>
    <row r="289" spans="4:15" x14ac:dyDescent="0.15">
      <c r="D289" s="1"/>
      <c r="E289" s="1"/>
      <c r="F289" s="1"/>
      <c r="G289" s="29"/>
      <c r="H289" s="30"/>
      <c r="I289" s="29"/>
      <c r="J289" s="29"/>
      <c r="K289" s="29"/>
      <c r="L289" s="35"/>
      <c r="M289" s="35"/>
      <c r="N289" s="33"/>
      <c r="O289" s="34"/>
    </row>
    <row r="290" spans="4:15" x14ac:dyDescent="0.15">
      <c r="D290" s="1"/>
      <c r="E290" s="1"/>
      <c r="F290" s="1"/>
      <c r="G290" s="29"/>
      <c r="H290" s="30"/>
      <c r="I290" s="29"/>
      <c r="J290" s="29"/>
      <c r="K290" s="29"/>
      <c r="L290" s="35"/>
      <c r="M290" s="35"/>
      <c r="N290" s="33"/>
      <c r="O290" s="34"/>
    </row>
    <row r="291" spans="4:15" x14ac:dyDescent="0.15">
      <c r="D291" s="1"/>
      <c r="E291" s="1"/>
      <c r="F291" s="1"/>
      <c r="G291" s="29"/>
      <c r="H291" s="30"/>
      <c r="I291" s="29"/>
      <c r="J291" s="29"/>
      <c r="K291" s="29"/>
      <c r="L291" s="35"/>
      <c r="M291" s="35"/>
      <c r="N291" s="33"/>
      <c r="O291" s="34"/>
    </row>
    <row r="292" spans="4:15" x14ac:dyDescent="0.15">
      <c r="D292" s="1"/>
      <c r="E292" s="1"/>
      <c r="F292" s="1"/>
      <c r="G292" s="29"/>
      <c r="H292" s="30"/>
      <c r="I292" s="29"/>
      <c r="J292" s="29"/>
      <c r="K292" s="29"/>
      <c r="L292" s="35"/>
      <c r="M292" s="35"/>
      <c r="N292" s="33"/>
      <c r="O292" s="34"/>
    </row>
    <row r="293" spans="4:15" x14ac:dyDescent="0.15">
      <c r="D293" s="1"/>
      <c r="E293" s="1"/>
      <c r="F293" s="1"/>
      <c r="G293" s="29"/>
      <c r="H293" s="30"/>
      <c r="I293" s="29"/>
      <c r="J293" s="29"/>
      <c r="K293" s="29"/>
      <c r="L293" s="35"/>
      <c r="M293" s="35"/>
      <c r="N293" s="33"/>
      <c r="O293" s="34"/>
    </row>
    <row r="294" spans="4:15" x14ac:dyDescent="0.15">
      <c r="D294" s="1"/>
      <c r="E294" s="1"/>
      <c r="F294" s="1"/>
      <c r="G294" s="29"/>
      <c r="H294" s="30"/>
      <c r="I294" s="29"/>
      <c r="J294" s="29"/>
      <c r="K294" s="29"/>
      <c r="L294" s="35"/>
      <c r="M294" s="35"/>
      <c r="N294" s="33"/>
      <c r="O294" s="34"/>
    </row>
    <row r="295" spans="4:15" x14ac:dyDescent="0.15">
      <c r="D295" s="1"/>
      <c r="E295" s="1"/>
      <c r="F295" s="1"/>
      <c r="G295" s="29"/>
      <c r="H295" s="30"/>
      <c r="I295" s="29"/>
      <c r="J295" s="29"/>
      <c r="K295" s="29"/>
      <c r="L295" s="35"/>
      <c r="M295" s="35"/>
      <c r="N295" s="33"/>
      <c r="O295" s="34"/>
    </row>
    <row r="296" spans="4:15" x14ac:dyDescent="0.15">
      <c r="D296" s="1"/>
      <c r="E296" s="1"/>
      <c r="F296" s="1"/>
      <c r="G296" s="29"/>
      <c r="H296" s="30"/>
      <c r="I296" s="29"/>
      <c r="J296" s="29"/>
      <c r="K296" s="29"/>
      <c r="L296" s="35"/>
      <c r="M296" s="35"/>
      <c r="N296" s="33"/>
      <c r="O296" s="34"/>
    </row>
    <row r="297" spans="4:15" x14ac:dyDescent="0.15">
      <c r="D297" s="1"/>
      <c r="E297" s="1"/>
      <c r="F297" s="1"/>
      <c r="G297" s="29"/>
      <c r="H297" s="30"/>
      <c r="I297" s="29"/>
      <c r="J297" s="29"/>
      <c r="K297" s="29"/>
      <c r="L297" s="35"/>
      <c r="M297" s="35"/>
      <c r="N297" s="33"/>
      <c r="O297" s="34"/>
    </row>
    <row r="298" spans="4:15" x14ac:dyDescent="0.15">
      <c r="D298" s="1"/>
      <c r="E298" s="1"/>
      <c r="F298" s="1"/>
      <c r="G298" s="29"/>
      <c r="H298" s="30"/>
      <c r="I298" s="29"/>
      <c r="J298" s="29"/>
      <c r="K298" s="29"/>
      <c r="L298" s="35"/>
      <c r="M298" s="35"/>
      <c r="N298" s="33"/>
      <c r="O298" s="34"/>
    </row>
    <row r="299" spans="4:15" x14ac:dyDescent="0.15">
      <c r="D299" s="1"/>
      <c r="E299" s="1"/>
      <c r="F299" s="1"/>
      <c r="G299" s="29"/>
      <c r="H299" s="30"/>
      <c r="I299" s="29"/>
      <c r="J299" s="29"/>
      <c r="K299" s="29"/>
      <c r="L299" s="35"/>
      <c r="M299" s="35"/>
      <c r="N299" s="33"/>
      <c r="O299" s="34"/>
    </row>
    <row r="300" spans="4:15" x14ac:dyDescent="0.15">
      <c r="D300" s="1"/>
      <c r="E300" s="1"/>
      <c r="F300" s="1"/>
      <c r="G300" s="29"/>
      <c r="H300" s="30"/>
      <c r="I300" s="29"/>
      <c r="J300" s="29"/>
      <c r="K300" s="29"/>
      <c r="L300" s="35"/>
      <c r="M300" s="35"/>
      <c r="N300" s="33"/>
      <c r="O300" s="34"/>
    </row>
    <row r="301" spans="4:15" x14ac:dyDescent="0.15">
      <c r="D301" s="1"/>
      <c r="E301" s="1"/>
      <c r="F301" s="1"/>
      <c r="G301" s="29"/>
      <c r="H301" s="30"/>
      <c r="I301" s="29"/>
      <c r="J301" s="29"/>
      <c r="K301" s="29"/>
      <c r="L301" s="35"/>
      <c r="M301" s="35"/>
      <c r="N301" s="33"/>
      <c r="O301" s="34"/>
    </row>
    <row r="302" spans="4:15" x14ac:dyDescent="0.15">
      <c r="D302" s="1"/>
      <c r="E302" s="1"/>
      <c r="F302" s="1"/>
      <c r="G302" s="29"/>
      <c r="H302" s="30"/>
      <c r="I302" s="29"/>
      <c r="J302" s="29"/>
      <c r="K302" s="29"/>
      <c r="L302" s="35"/>
      <c r="M302" s="35"/>
      <c r="N302" s="33"/>
      <c r="O302" s="34"/>
    </row>
    <row r="303" spans="4:15" x14ac:dyDescent="0.15">
      <c r="D303" s="1"/>
      <c r="E303" s="1"/>
      <c r="F303" s="1"/>
      <c r="G303" s="29"/>
      <c r="H303" s="30"/>
      <c r="I303" s="29"/>
      <c r="J303" s="29"/>
      <c r="K303" s="29"/>
      <c r="L303" s="35"/>
      <c r="M303" s="35"/>
      <c r="N303" s="33"/>
      <c r="O303" s="34"/>
    </row>
    <row r="304" spans="4:15" x14ac:dyDescent="0.15">
      <c r="D304" s="1"/>
      <c r="E304" s="1"/>
      <c r="F304" s="1"/>
      <c r="G304" s="29"/>
      <c r="H304" s="30"/>
      <c r="I304" s="29"/>
      <c r="J304" s="29"/>
      <c r="K304" s="29"/>
      <c r="L304" s="35"/>
      <c r="M304" s="35"/>
      <c r="N304" s="33"/>
      <c r="O304" s="34"/>
    </row>
    <row r="305" spans="4:15" x14ac:dyDescent="0.15">
      <c r="D305" s="1"/>
      <c r="E305" s="1"/>
      <c r="F305" s="1"/>
      <c r="G305" s="29"/>
      <c r="H305" s="30"/>
      <c r="I305" s="29"/>
      <c r="J305" s="29"/>
      <c r="K305" s="29"/>
      <c r="L305" s="35"/>
      <c r="M305" s="35"/>
      <c r="N305" s="33"/>
      <c r="O305" s="34"/>
    </row>
    <row r="306" spans="4:15" x14ac:dyDescent="0.15">
      <c r="D306" s="1"/>
      <c r="E306" s="1"/>
      <c r="F306" s="1"/>
      <c r="G306" s="29"/>
      <c r="H306" s="30"/>
      <c r="I306" s="29"/>
      <c r="J306" s="29"/>
      <c r="K306" s="29"/>
      <c r="L306" s="35"/>
      <c r="M306" s="35"/>
      <c r="N306" s="33"/>
      <c r="O306" s="34"/>
    </row>
    <row r="307" spans="4:15" x14ac:dyDescent="0.15">
      <c r="D307" s="1"/>
      <c r="E307" s="1"/>
      <c r="F307" s="1"/>
      <c r="G307" s="29"/>
      <c r="H307" s="30"/>
      <c r="I307" s="29"/>
      <c r="J307" s="29"/>
      <c r="K307" s="29"/>
      <c r="L307" s="35"/>
      <c r="M307" s="35"/>
      <c r="N307" s="33"/>
      <c r="O307" s="34"/>
    </row>
    <row r="308" spans="4:15" x14ac:dyDescent="0.15">
      <c r="D308" s="1"/>
      <c r="E308" s="1"/>
      <c r="F308" s="1"/>
      <c r="G308" s="29"/>
      <c r="H308" s="30"/>
      <c r="I308" s="29"/>
      <c r="J308" s="29"/>
      <c r="K308" s="29"/>
      <c r="L308" s="35"/>
      <c r="M308" s="35"/>
      <c r="N308" s="33"/>
      <c r="O308" s="34"/>
    </row>
    <row r="309" spans="4:15" x14ac:dyDescent="0.15">
      <c r="D309" s="1"/>
      <c r="E309" s="1"/>
      <c r="F309" s="1"/>
      <c r="G309" s="29"/>
      <c r="H309" s="30"/>
      <c r="I309" s="29"/>
      <c r="J309" s="29"/>
      <c r="K309" s="29"/>
      <c r="L309" s="35"/>
      <c r="M309" s="35"/>
      <c r="N309" s="33"/>
      <c r="O309" s="34"/>
    </row>
    <row r="310" spans="4:15" x14ac:dyDescent="0.15">
      <c r="D310" s="1"/>
      <c r="E310" s="1"/>
      <c r="F310" s="1"/>
      <c r="G310" s="29"/>
      <c r="H310" s="30"/>
      <c r="I310" s="29"/>
      <c r="J310" s="29"/>
      <c r="K310" s="29"/>
      <c r="L310" s="35"/>
      <c r="M310" s="35"/>
      <c r="N310" s="33"/>
      <c r="O310" s="34"/>
    </row>
    <row r="311" spans="4:15" x14ac:dyDescent="0.15">
      <c r="D311" s="1"/>
      <c r="E311" s="1"/>
      <c r="F311" s="1"/>
      <c r="G311" s="29"/>
      <c r="H311" s="30"/>
      <c r="I311" s="29"/>
      <c r="J311" s="29"/>
      <c r="K311" s="29"/>
      <c r="L311" s="35"/>
      <c r="M311" s="35"/>
      <c r="N311" s="33"/>
      <c r="O311" s="34"/>
    </row>
    <row r="312" spans="4:15" x14ac:dyDescent="0.15">
      <c r="D312" s="1"/>
      <c r="E312" s="1"/>
      <c r="F312" s="1"/>
      <c r="G312" s="29"/>
      <c r="H312" s="30"/>
      <c r="I312" s="29"/>
      <c r="J312" s="29"/>
      <c r="K312" s="29"/>
      <c r="L312" s="35"/>
      <c r="M312" s="35"/>
      <c r="N312" s="33"/>
      <c r="O312" s="34"/>
    </row>
    <row r="313" spans="4:15" x14ac:dyDescent="0.15">
      <c r="D313" s="1"/>
      <c r="E313" s="1"/>
      <c r="F313" s="1"/>
      <c r="G313" s="29"/>
      <c r="H313" s="30"/>
      <c r="I313" s="29"/>
      <c r="J313" s="29"/>
      <c r="K313" s="29"/>
      <c r="L313" s="35"/>
      <c r="M313" s="35"/>
      <c r="N313" s="33"/>
      <c r="O313" s="34"/>
    </row>
    <row r="314" spans="4:15" x14ac:dyDescent="0.15">
      <c r="D314" s="1"/>
      <c r="E314" s="1"/>
      <c r="F314" s="1"/>
      <c r="G314" s="29"/>
      <c r="H314" s="30"/>
      <c r="I314" s="29"/>
      <c r="J314" s="29"/>
      <c r="K314" s="29"/>
      <c r="L314" s="35"/>
      <c r="M314" s="35"/>
      <c r="N314" s="33"/>
      <c r="O314" s="34"/>
    </row>
    <row r="315" spans="4:15" x14ac:dyDescent="0.15">
      <c r="D315" s="1"/>
      <c r="E315" s="1"/>
      <c r="F315" s="1"/>
      <c r="G315" s="29"/>
      <c r="H315" s="30"/>
      <c r="I315" s="29"/>
      <c r="J315" s="29"/>
      <c r="K315" s="29"/>
      <c r="L315" s="35"/>
      <c r="M315" s="35"/>
      <c r="N315" s="33"/>
      <c r="O315" s="34"/>
    </row>
    <row r="316" spans="4:15" x14ac:dyDescent="0.15">
      <c r="D316" s="1"/>
      <c r="E316" s="1"/>
      <c r="F316" s="1"/>
      <c r="G316" s="29"/>
      <c r="H316" s="30"/>
      <c r="I316" s="29"/>
      <c r="J316" s="29"/>
      <c r="K316" s="29"/>
      <c r="L316" s="35"/>
      <c r="M316" s="35"/>
      <c r="N316" s="33"/>
      <c r="O316" s="34"/>
    </row>
    <row r="317" spans="4:15" x14ac:dyDescent="0.15">
      <c r="D317" s="1"/>
      <c r="E317" s="1"/>
      <c r="F317" s="1"/>
      <c r="G317" s="29"/>
      <c r="H317" s="30"/>
      <c r="I317" s="29"/>
      <c r="J317" s="29"/>
      <c r="K317" s="29"/>
      <c r="L317" s="35"/>
      <c r="M317" s="35"/>
      <c r="N317" s="33"/>
      <c r="O317" s="34"/>
    </row>
    <row r="318" spans="4:15" x14ac:dyDescent="0.15">
      <c r="D318" s="1"/>
      <c r="E318" s="1"/>
      <c r="F318" s="1"/>
      <c r="G318" s="29"/>
      <c r="H318" s="30"/>
      <c r="I318" s="29"/>
      <c r="J318" s="29"/>
      <c r="K318" s="29"/>
      <c r="L318" s="35"/>
      <c r="M318" s="35"/>
      <c r="N318" s="33"/>
      <c r="O318" s="34"/>
    </row>
    <row r="319" spans="4:15" x14ac:dyDescent="0.15">
      <c r="D319" s="1"/>
      <c r="E319" s="1"/>
      <c r="F319" s="1"/>
      <c r="G319" s="29"/>
      <c r="H319" s="30"/>
      <c r="I319" s="29"/>
      <c r="J319" s="29"/>
      <c r="K319" s="29"/>
      <c r="L319" s="35"/>
      <c r="M319" s="35"/>
      <c r="N319" s="33"/>
      <c r="O319" s="34"/>
    </row>
    <row r="320" spans="4:15" x14ac:dyDescent="0.15">
      <c r="D320" s="1"/>
      <c r="E320" s="1"/>
      <c r="F320" s="1"/>
      <c r="G320" s="29"/>
      <c r="H320" s="30"/>
      <c r="I320" s="29"/>
      <c r="J320" s="29"/>
      <c r="K320" s="29"/>
      <c r="L320" s="35"/>
      <c r="M320" s="35"/>
      <c r="N320" s="33"/>
      <c r="O320" s="34"/>
    </row>
    <row r="321" spans="4:15" x14ac:dyDescent="0.15">
      <c r="D321" s="1"/>
      <c r="E321" s="1"/>
      <c r="F321" s="1"/>
      <c r="G321" s="29"/>
      <c r="H321" s="30"/>
      <c r="I321" s="29"/>
      <c r="J321" s="29"/>
      <c r="K321" s="29"/>
      <c r="L321" s="35"/>
      <c r="M321" s="35"/>
      <c r="N321" s="33"/>
      <c r="O321" s="34"/>
    </row>
    <row r="322" spans="4:15" x14ac:dyDescent="0.15">
      <c r="D322" s="1"/>
      <c r="E322" s="1"/>
      <c r="F322" s="1"/>
      <c r="G322" s="29"/>
      <c r="H322" s="30"/>
      <c r="I322" s="29"/>
      <c r="J322" s="29"/>
      <c r="K322" s="29"/>
      <c r="L322" s="35"/>
      <c r="M322" s="35"/>
      <c r="N322" s="33"/>
      <c r="O322" s="34"/>
    </row>
    <row r="323" spans="4:15" x14ac:dyDescent="0.15">
      <c r="D323" s="1"/>
      <c r="E323" s="1"/>
      <c r="F323" s="1"/>
      <c r="G323" s="29"/>
      <c r="H323" s="30"/>
      <c r="I323" s="29"/>
      <c r="J323" s="29"/>
      <c r="K323" s="29"/>
      <c r="L323" s="35"/>
      <c r="M323" s="35"/>
      <c r="N323" s="33"/>
      <c r="O323" s="34"/>
    </row>
    <row r="324" spans="4:15" x14ac:dyDescent="0.15">
      <c r="D324" s="1"/>
      <c r="E324" s="1"/>
      <c r="F324" s="1"/>
      <c r="G324" s="29"/>
      <c r="H324" s="30"/>
      <c r="I324" s="29"/>
      <c r="J324" s="29"/>
      <c r="K324" s="29"/>
      <c r="L324" s="35"/>
      <c r="M324" s="35"/>
      <c r="N324" s="33"/>
      <c r="O324" s="34"/>
    </row>
    <row r="325" spans="4:15" x14ac:dyDescent="0.15">
      <c r="D325" s="1"/>
      <c r="E325" s="1"/>
      <c r="F325" s="1"/>
      <c r="G325" s="29"/>
      <c r="H325" s="30"/>
      <c r="I325" s="29"/>
      <c r="J325" s="29"/>
      <c r="K325" s="29"/>
      <c r="L325" s="35"/>
      <c r="M325" s="35"/>
      <c r="N325" s="33"/>
      <c r="O325" s="34"/>
    </row>
    <row r="326" spans="4:15" x14ac:dyDescent="0.15">
      <c r="D326" s="1"/>
      <c r="E326" s="1"/>
      <c r="F326" s="1"/>
      <c r="G326" s="29"/>
      <c r="H326" s="30"/>
      <c r="I326" s="29"/>
      <c r="J326" s="29"/>
      <c r="K326" s="29"/>
      <c r="L326" s="35"/>
      <c r="M326" s="35"/>
      <c r="N326" s="33"/>
      <c r="O326" s="34"/>
    </row>
    <row r="327" spans="4:15" x14ac:dyDescent="0.15">
      <c r="D327" s="1"/>
      <c r="E327" s="1"/>
      <c r="F327" s="1"/>
      <c r="G327" s="29"/>
      <c r="H327" s="30"/>
      <c r="I327" s="29"/>
      <c r="J327" s="29"/>
      <c r="K327" s="29"/>
      <c r="L327" s="35"/>
      <c r="M327" s="35"/>
      <c r="N327" s="33"/>
      <c r="O327" s="34"/>
    </row>
    <row r="328" spans="4:15" x14ac:dyDescent="0.15">
      <c r="D328" s="1"/>
      <c r="E328" s="1"/>
      <c r="F328" s="1"/>
      <c r="G328" s="29"/>
      <c r="H328" s="30"/>
      <c r="I328" s="29"/>
      <c r="J328" s="29"/>
      <c r="K328" s="29"/>
      <c r="L328" s="35"/>
      <c r="M328" s="35"/>
      <c r="N328" s="33"/>
      <c r="O328" s="34"/>
    </row>
    <row r="329" spans="4:15" x14ac:dyDescent="0.15">
      <c r="D329" s="1"/>
      <c r="E329" s="1"/>
      <c r="F329" s="1"/>
      <c r="G329" s="29"/>
      <c r="H329" s="30"/>
      <c r="I329" s="29"/>
      <c r="J329" s="29"/>
      <c r="K329" s="29"/>
      <c r="L329" s="35"/>
      <c r="M329" s="35"/>
      <c r="N329" s="33"/>
      <c r="O329" s="34"/>
    </row>
    <row r="330" spans="4:15" x14ac:dyDescent="0.15">
      <c r="D330" s="1"/>
      <c r="E330" s="1"/>
      <c r="F330" s="1"/>
      <c r="G330" s="29"/>
      <c r="H330" s="30"/>
      <c r="I330" s="29"/>
      <c r="J330" s="29"/>
      <c r="K330" s="29"/>
      <c r="L330" s="35"/>
      <c r="M330" s="35"/>
      <c r="N330" s="33"/>
      <c r="O330" s="34"/>
    </row>
    <row r="331" spans="4:15" x14ac:dyDescent="0.15">
      <c r="D331" s="1"/>
      <c r="E331" s="1"/>
      <c r="F331" s="1"/>
      <c r="G331" s="29"/>
      <c r="H331" s="30"/>
      <c r="I331" s="29"/>
      <c r="J331" s="29"/>
      <c r="K331" s="29"/>
      <c r="L331" s="35"/>
      <c r="M331" s="35"/>
      <c r="N331" s="33"/>
      <c r="O331" s="34"/>
    </row>
    <row r="332" spans="4:15" x14ac:dyDescent="0.15">
      <c r="D332" s="1"/>
      <c r="E332" s="1"/>
      <c r="F332" s="1"/>
      <c r="G332" s="29"/>
      <c r="H332" s="30"/>
      <c r="I332" s="29"/>
      <c r="J332" s="29"/>
      <c r="K332" s="29"/>
      <c r="L332" s="35"/>
      <c r="M332" s="35"/>
      <c r="N332" s="33"/>
      <c r="O332" s="34"/>
    </row>
    <row r="333" spans="4:15" x14ac:dyDescent="0.15">
      <c r="D333" s="1"/>
      <c r="E333" s="1"/>
      <c r="F333" s="1"/>
      <c r="G333" s="29"/>
      <c r="H333" s="30"/>
      <c r="I333" s="29"/>
      <c r="J333" s="29"/>
      <c r="K333" s="29"/>
      <c r="L333" s="35"/>
      <c r="M333" s="35"/>
      <c r="N333" s="33"/>
      <c r="O333" s="34"/>
    </row>
    <row r="334" spans="4:15" x14ac:dyDescent="0.15">
      <c r="D334" s="1"/>
      <c r="E334" s="1"/>
      <c r="F334" s="1"/>
      <c r="G334" s="29"/>
      <c r="H334" s="30"/>
      <c r="I334" s="29"/>
      <c r="J334" s="29"/>
      <c r="K334" s="29"/>
      <c r="L334" s="35"/>
      <c r="M334" s="35"/>
      <c r="N334" s="33"/>
      <c r="O334" s="34"/>
    </row>
    <row r="335" spans="4:15" x14ac:dyDescent="0.15">
      <c r="D335" s="1"/>
      <c r="E335" s="1"/>
      <c r="F335" s="1"/>
      <c r="G335" s="29"/>
      <c r="H335" s="30"/>
      <c r="I335" s="29"/>
      <c r="J335" s="29"/>
      <c r="K335" s="29"/>
      <c r="L335" s="35"/>
      <c r="M335" s="35"/>
      <c r="N335" s="33"/>
      <c r="O335" s="34"/>
    </row>
    <row r="336" spans="4:15" x14ac:dyDescent="0.15">
      <c r="D336" s="1"/>
      <c r="E336" s="1"/>
      <c r="F336" s="1"/>
      <c r="G336" s="29"/>
      <c r="H336" s="30"/>
      <c r="I336" s="29"/>
      <c r="J336" s="29"/>
      <c r="K336" s="29"/>
      <c r="L336" s="35"/>
      <c r="M336" s="35"/>
      <c r="N336" s="33"/>
      <c r="O336" s="34"/>
    </row>
    <row r="337" spans="4:15" x14ac:dyDescent="0.15">
      <c r="D337" s="1"/>
      <c r="E337" s="1"/>
      <c r="F337" s="1"/>
      <c r="G337" s="29"/>
      <c r="H337" s="30"/>
      <c r="I337" s="29"/>
      <c r="J337" s="29"/>
      <c r="K337" s="29"/>
      <c r="L337" s="35"/>
      <c r="M337" s="35"/>
      <c r="N337" s="33"/>
      <c r="O337" s="34"/>
    </row>
    <row r="338" spans="4:15" x14ac:dyDescent="0.15">
      <c r="D338" s="1"/>
      <c r="E338" s="1"/>
      <c r="F338" s="1"/>
      <c r="G338" s="29"/>
      <c r="H338" s="30"/>
      <c r="I338" s="29"/>
      <c r="J338" s="29"/>
      <c r="K338" s="29"/>
      <c r="L338" s="35"/>
      <c r="M338" s="35"/>
      <c r="N338" s="33"/>
      <c r="O338" s="34"/>
    </row>
    <row r="339" spans="4:15" x14ac:dyDescent="0.15">
      <c r="D339" s="1"/>
      <c r="E339" s="1"/>
      <c r="F339" s="1"/>
      <c r="G339" s="29"/>
      <c r="H339" s="30"/>
      <c r="I339" s="29"/>
      <c r="J339" s="29"/>
      <c r="K339" s="29"/>
      <c r="L339" s="35"/>
      <c r="M339" s="35"/>
      <c r="N339" s="33"/>
      <c r="O339" s="34"/>
    </row>
    <row r="340" spans="4:15" x14ac:dyDescent="0.15">
      <c r="D340" s="1"/>
      <c r="E340" s="1"/>
      <c r="F340" s="1"/>
      <c r="G340" s="29"/>
      <c r="H340" s="30"/>
      <c r="I340" s="29"/>
      <c r="J340" s="29"/>
      <c r="K340" s="29"/>
      <c r="L340" s="35"/>
      <c r="M340" s="35"/>
      <c r="N340" s="33"/>
      <c r="O340" s="34"/>
    </row>
    <row r="341" spans="4:15" x14ac:dyDescent="0.15">
      <c r="D341" s="1"/>
      <c r="E341" s="1"/>
      <c r="F341" s="1"/>
      <c r="G341" s="29"/>
      <c r="H341" s="30"/>
      <c r="I341" s="29"/>
      <c r="J341" s="29"/>
      <c r="K341" s="29"/>
      <c r="L341" s="35"/>
      <c r="M341" s="35"/>
      <c r="N341" s="33"/>
      <c r="O341" s="34"/>
    </row>
    <row r="342" spans="4:15" x14ac:dyDescent="0.15">
      <c r="D342" s="1"/>
      <c r="E342" s="1"/>
      <c r="F342" s="1"/>
      <c r="G342" s="29"/>
      <c r="H342" s="30"/>
      <c r="I342" s="29"/>
      <c r="J342" s="29"/>
      <c r="K342" s="29"/>
      <c r="L342" s="35"/>
      <c r="M342" s="35"/>
      <c r="N342" s="33"/>
      <c r="O342" s="34"/>
    </row>
    <row r="343" spans="4:15" x14ac:dyDescent="0.15">
      <c r="D343" s="1"/>
      <c r="E343" s="1"/>
      <c r="F343" s="1"/>
      <c r="G343" s="29"/>
      <c r="H343" s="30"/>
      <c r="I343" s="29"/>
      <c r="J343" s="29"/>
      <c r="K343" s="29"/>
      <c r="L343" s="35"/>
      <c r="M343" s="35"/>
      <c r="N343" s="33"/>
      <c r="O343" s="34"/>
    </row>
    <row r="344" spans="4:15" x14ac:dyDescent="0.15">
      <c r="D344" s="1"/>
      <c r="E344" s="1"/>
      <c r="F344" s="1"/>
      <c r="G344" s="29"/>
      <c r="H344" s="30"/>
      <c r="I344" s="29"/>
      <c r="J344" s="29"/>
      <c r="K344" s="29"/>
      <c r="L344" s="35"/>
      <c r="M344" s="35"/>
      <c r="N344" s="33"/>
      <c r="O344" s="34"/>
    </row>
    <row r="345" spans="4:15" x14ac:dyDescent="0.15">
      <c r="D345" s="1"/>
      <c r="E345" s="1"/>
      <c r="F345" s="1"/>
      <c r="G345" s="29"/>
      <c r="H345" s="30"/>
      <c r="I345" s="29"/>
      <c r="J345" s="29"/>
      <c r="K345" s="29"/>
      <c r="L345" s="35"/>
      <c r="M345" s="35"/>
      <c r="N345" s="33"/>
      <c r="O345" s="34"/>
    </row>
    <row r="346" spans="4:15" x14ac:dyDescent="0.15">
      <c r="D346" s="1"/>
      <c r="E346" s="1"/>
      <c r="F346" s="1"/>
      <c r="G346" s="29"/>
      <c r="H346" s="30"/>
      <c r="I346" s="29"/>
      <c r="J346" s="29"/>
      <c r="K346" s="29"/>
      <c r="L346" s="35"/>
      <c r="M346" s="35"/>
      <c r="N346" s="33"/>
      <c r="O346" s="34"/>
    </row>
    <row r="347" spans="4:15" x14ac:dyDescent="0.15">
      <c r="D347" s="1"/>
      <c r="E347" s="1"/>
      <c r="F347" s="1"/>
      <c r="G347" s="29"/>
      <c r="H347" s="30"/>
      <c r="I347" s="29"/>
      <c r="J347" s="29"/>
      <c r="K347" s="29"/>
      <c r="L347" s="35"/>
      <c r="M347" s="35"/>
      <c r="N347" s="33"/>
      <c r="O347" s="34"/>
    </row>
    <row r="348" spans="4:15" x14ac:dyDescent="0.15">
      <c r="D348" s="1"/>
      <c r="E348" s="1"/>
      <c r="F348" s="1"/>
      <c r="G348" s="29"/>
      <c r="H348" s="30"/>
      <c r="I348" s="29"/>
      <c r="J348" s="29"/>
      <c r="K348" s="29"/>
      <c r="L348" s="35"/>
      <c r="M348" s="35"/>
      <c r="N348" s="33"/>
      <c r="O348" s="34"/>
    </row>
    <row r="349" spans="4:15" x14ac:dyDescent="0.15">
      <c r="D349" s="1"/>
      <c r="E349" s="1"/>
      <c r="F349" s="1"/>
      <c r="G349" s="29"/>
      <c r="H349" s="30"/>
      <c r="I349" s="29"/>
      <c r="J349" s="29"/>
      <c r="K349" s="29"/>
      <c r="L349" s="35"/>
      <c r="M349" s="35"/>
      <c r="N349" s="33"/>
      <c r="O349" s="34"/>
    </row>
    <row r="350" spans="4:15" x14ac:dyDescent="0.15">
      <c r="D350" s="1"/>
      <c r="E350" s="1"/>
      <c r="F350" s="1"/>
      <c r="G350" s="29"/>
      <c r="H350" s="30"/>
      <c r="I350" s="29"/>
      <c r="J350" s="29"/>
      <c r="K350" s="29"/>
      <c r="L350" s="35"/>
      <c r="M350" s="35"/>
      <c r="N350" s="33"/>
      <c r="O350" s="34"/>
    </row>
    <row r="351" spans="4:15" x14ac:dyDescent="0.15">
      <c r="D351" s="1"/>
      <c r="E351" s="1"/>
      <c r="F351" s="1"/>
      <c r="G351" s="29"/>
      <c r="H351" s="30"/>
      <c r="I351" s="29"/>
      <c r="J351" s="29"/>
      <c r="K351" s="29"/>
      <c r="L351" s="35"/>
      <c r="M351" s="35"/>
      <c r="N351" s="33"/>
      <c r="O351" s="34"/>
    </row>
    <row r="352" spans="4:15" x14ac:dyDescent="0.15">
      <c r="D352" s="1"/>
      <c r="E352" s="1"/>
      <c r="F352" s="1"/>
      <c r="G352" s="29"/>
      <c r="H352" s="30"/>
      <c r="I352" s="29"/>
      <c r="J352" s="29"/>
      <c r="K352" s="29"/>
      <c r="L352" s="35"/>
      <c r="M352" s="35"/>
      <c r="N352" s="33"/>
      <c r="O352" s="34"/>
    </row>
    <row r="353" spans="4:15" x14ac:dyDescent="0.15">
      <c r="D353" s="1"/>
      <c r="E353" s="1"/>
      <c r="F353" s="1"/>
      <c r="G353" s="29"/>
      <c r="H353" s="30"/>
      <c r="I353" s="29"/>
      <c r="J353" s="29"/>
      <c r="K353" s="29"/>
      <c r="L353" s="35"/>
      <c r="M353" s="35"/>
      <c r="N353" s="33"/>
      <c r="O353" s="34"/>
    </row>
    <row r="354" spans="4:15" x14ac:dyDescent="0.15">
      <c r="D354" s="1"/>
      <c r="E354" s="1"/>
      <c r="F354" s="1"/>
      <c r="G354" s="29"/>
      <c r="H354" s="30"/>
      <c r="I354" s="29"/>
      <c r="J354" s="29"/>
      <c r="K354" s="29"/>
      <c r="L354" s="35"/>
      <c r="M354" s="35"/>
      <c r="N354" s="33"/>
      <c r="O354" s="34"/>
    </row>
    <row r="355" spans="4:15" x14ac:dyDescent="0.15">
      <c r="D355" s="1"/>
      <c r="E355" s="1"/>
      <c r="F355" s="1"/>
      <c r="G355" s="29"/>
      <c r="H355" s="30"/>
      <c r="I355" s="29"/>
      <c r="J355" s="29"/>
      <c r="K355" s="29"/>
      <c r="L355" s="35"/>
      <c r="M355" s="35"/>
      <c r="N355" s="33"/>
      <c r="O355" s="34"/>
    </row>
    <row r="356" spans="4:15" x14ac:dyDescent="0.15">
      <c r="D356" s="1"/>
      <c r="E356" s="1"/>
      <c r="F356" s="1"/>
      <c r="G356" s="29"/>
      <c r="H356" s="30"/>
      <c r="I356" s="29"/>
      <c r="J356" s="29"/>
      <c r="K356" s="29"/>
      <c r="L356" s="35"/>
      <c r="M356" s="35"/>
      <c r="N356" s="33"/>
      <c r="O356" s="34"/>
    </row>
    <row r="357" spans="4:15" x14ac:dyDescent="0.15">
      <c r="D357" s="1"/>
      <c r="E357" s="1"/>
      <c r="F357" s="1"/>
      <c r="G357" s="29"/>
      <c r="H357" s="30"/>
      <c r="I357" s="29"/>
      <c r="J357" s="29"/>
      <c r="K357" s="29"/>
      <c r="L357" s="35"/>
      <c r="M357" s="35"/>
      <c r="N357" s="33"/>
      <c r="O357" s="34"/>
    </row>
    <row r="358" spans="4:15" x14ac:dyDescent="0.15">
      <c r="D358" s="1"/>
      <c r="E358" s="1"/>
      <c r="F358" s="1"/>
      <c r="G358" s="29"/>
      <c r="H358" s="30"/>
      <c r="I358" s="29"/>
      <c r="J358" s="29"/>
      <c r="K358" s="29"/>
      <c r="L358" s="35"/>
      <c r="M358" s="35"/>
      <c r="N358" s="33"/>
      <c r="O358" s="34"/>
    </row>
    <row r="359" spans="4:15" x14ac:dyDescent="0.15">
      <c r="D359" s="1"/>
      <c r="E359" s="1"/>
      <c r="F359" s="1"/>
      <c r="G359" s="29"/>
      <c r="H359" s="30"/>
      <c r="I359" s="29"/>
      <c r="J359" s="29"/>
      <c r="K359" s="29"/>
      <c r="L359" s="35"/>
      <c r="M359" s="35"/>
      <c r="N359" s="33"/>
      <c r="O359" s="34"/>
    </row>
    <row r="360" spans="4:15" x14ac:dyDescent="0.15">
      <c r="D360" s="1"/>
      <c r="E360" s="1"/>
      <c r="F360" s="1"/>
      <c r="G360" s="29"/>
      <c r="H360" s="30"/>
      <c r="I360" s="29"/>
      <c r="J360" s="29"/>
      <c r="K360" s="29"/>
      <c r="L360" s="35"/>
      <c r="M360" s="35"/>
      <c r="N360" s="33"/>
      <c r="O360" s="34"/>
    </row>
    <row r="361" spans="4:15" x14ac:dyDescent="0.15">
      <c r="D361" s="1"/>
      <c r="E361" s="1"/>
      <c r="F361" s="1"/>
      <c r="G361" s="29"/>
      <c r="H361" s="30"/>
      <c r="I361" s="29"/>
      <c r="J361" s="29"/>
      <c r="K361" s="29"/>
      <c r="L361" s="35"/>
      <c r="M361" s="35"/>
      <c r="N361" s="33"/>
      <c r="O361" s="34"/>
    </row>
    <row r="362" spans="4:15" x14ac:dyDescent="0.15">
      <c r="D362" s="1"/>
      <c r="E362" s="1"/>
      <c r="F362" s="1"/>
      <c r="G362" s="29"/>
      <c r="H362" s="30"/>
      <c r="I362" s="29"/>
      <c r="J362" s="29"/>
      <c r="K362" s="29"/>
      <c r="L362" s="35"/>
      <c r="M362" s="35"/>
      <c r="N362" s="33"/>
      <c r="O362" s="34"/>
    </row>
    <row r="363" spans="4:15" x14ac:dyDescent="0.15">
      <c r="D363" s="1"/>
      <c r="E363" s="1"/>
      <c r="F363" s="1"/>
      <c r="G363" s="29"/>
      <c r="H363" s="30"/>
      <c r="I363" s="29"/>
      <c r="J363" s="29"/>
      <c r="K363" s="29"/>
      <c r="L363" s="35"/>
      <c r="M363" s="35"/>
      <c r="N363" s="33"/>
      <c r="O363" s="34"/>
    </row>
    <row r="364" spans="4:15" x14ac:dyDescent="0.15">
      <c r="D364" s="1"/>
      <c r="E364" s="1"/>
      <c r="F364" s="1"/>
      <c r="G364" s="29"/>
      <c r="H364" s="30"/>
      <c r="I364" s="29"/>
      <c r="J364" s="29"/>
      <c r="K364" s="29"/>
      <c r="L364" s="35"/>
      <c r="M364" s="35"/>
      <c r="N364" s="33"/>
      <c r="O364" s="34"/>
    </row>
    <row r="365" spans="4:15" x14ac:dyDescent="0.15">
      <c r="D365" s="1"/>
      <c r="E365" s="1"/>
      <c r="F365" s="1"/>
      <c r="G365" s="29"/>
      <c r="H365" s="30"/>
      <c r="I365" s="29"/>
      <c r="J365" s="29"/>
      <c r="K365" s="29"/>
      <c r="L365" s="35"/>
      <c r="M365" s="35"/>
      <c r="N365" s="33"/>
      <c r="O365" s="34"/>
    </row>
    <row r="366" spans="4:15" x14ac:dyDescent="0.15">
      <c r="D366" s="1"/>
      <c r="E366" s="1"/>
      <c r="F366" s="1"/>
      <c r="G366" s="29"/>
      <c r="H366" s="30"/>
      <c r="I366" s="29"/>
      <c r="J366" s="29"/>
      <c r="K366" s="29"/>
      <c r="L366" s="35"/>
      <c r="M366" s="35"/>
      <c r="N366" s="33"/>
      <c r="O366" s="34"/>
    </row>
    <row r="367" spans="4:15" x14ac:dyDescent="0.15">
      <c r="D367" s="1"/>
      <c r="E367" s="1"/>
      <c r="F367" s="1"/>
      <c r="G367" s="29"/>
      <c r="H367" s="30"/>
      <c r="I367" s="29"/>
      <c r="J367" s="29"/>
      <c r="K367" s="29"/>
      <c r="L367" s="35"/>
      <c r="M367" s="35"/>
      <c r="N367" s="33"/>
      <c r="O367" s="34"/>
    </row>
    <row r="368" spans="4:15" x14ac:dyDescent="0.15">
      <c r="D368" s="1"/>
      <c r="E368" s="1"/>
      <c r="F368" s="1"/>
      <c r="G368" s="29"/>
      <c r="H368" s="30"/>
      <c r="I368" s="29"/>
      <c r="J368" s="29"/>
      <c r="K368" s="29"/>
      <c r="L368" s="35"/>
      <c r="M368" s="35"/>
      <c r="N368" s="33"/>
      <c r="O368" s="34"/>
    </row>
    <row r="369" spans="4:15" x14ac:dyDescent="0.15">
      <c r="D369" s="1"/>
      <c r="E369" s="1"/>
      <c r="F369" s="1"/>
      <c r="G369" s="29"/>
      <c r="H369" s="30"/>
      <c r="I369" s="29"/>
      <c r="J369" s="29"/>
      <c r="K369" s="29"/>
      <c r="L369" s="35"/>
      <c r="M369" s="35"/>
      <c r="N369" s="33"/>
      <c r="O369" s="34"/>
    </row>
    <row r="370" spans="4:15" x14ac:dyDescent="0.15">
      <c r="D370" s="1"/>
      <c r="E370" s="1"/>
      <c r="F370" s="1"/>
      <c r="G370" s="29"/>
      <c r="H370" s="30"/>
      <c r="I370" s="29"/>
      <c r="J370" s="29"/>
      <c r="K370" s="29"/>
      <c r="L370" s="35"/>
      <c r="M370" s="35"/>
      <c r="N370" s="33"/>
      <c r="O370" s="34"/>
    </row>
    <row r="371" spans="4:15" x14ac:dyDescent="0.15">
      <c r="D371" s="1"/>
      <c r="E371" s="1"/>
      <c r="F371" s="1"/>
      <c r="G371" s="29"/>
      <c r="H371" s="30"/>
      <c r="I371" s="29"/>
      <c r="J371" s="29"/>
      <c r="K371" s="29"/>
      <c r="L371" s="35"/>
      <c r="M371" s="35"/>
      <c r="N371" s="33"/>
      <c r="O371" s="34"/>
    </row>
    <row r="372" spans="4:15" x14ac:dyDescent="0.15">
      <c r="D372" s="1"/>
      <c r="E372" s="1"/>
      <c r="F372" s="1"/>
      <c r="G372" s="29"/>
      <c r="H372" s="30"/>
      <c r="I372" s="29"/>
      <c r="J372" s="29"/>
      <c r="K372" s="29"/>
      <c r="L372" s="35"/>
      <c r="M372" s="35"/>
      <c r="N372" s="33"/>
      <c r="O372" s="34"/>
    </row>
    <row r="373" spans="4:15" x14ac:dyDescent="0.15">
      <c r="D373" s="1"/>
      <c r="E373" s="1"/>
      <c r="F373" s="1"/>
      <c r="G373" s="29"/>
      <c r="H373" s="30"/>
      <c r="I373" s="29"/>
      <c r="J373" s="29"/>
      <c r="K373" s="29"/>
      <c r="L373" s="35"/>
      <c r="M373" s="35"/>
      <c r="N373" s="33"/>
      <c r="O373" s="34"/>
    </row>
    <row r="374" spans="4:15" x14ac:dyDescent="0.15">
      <c r="D374" s="1"/>
      <c r="E374" s="1"/>
      <c r="F374" s="1"/>
      <c r="G374" s="29"/>
      <c r="H374" s="30"/>
      <c r="I374" s="29"/>
      <c r="J374" s="29"/>
      <c r="K374" s="29"/>
      <c r="L374" s="35"/>
      <c r="M374" s="35"/>
      <c r="N374" s="33"/>
      <c r="O374" s="34"/>
    </row>
    <row r="375" spans="4:15" x14ac:dyDescent="0.15">
      <c r="D375" s="1"/>
      <c r="E375" s="1"/>
      <c r="F375" s="1"/>
      <c r="G375" s="29"/>
      <c r="H375" s="30"/>
      <c r="I375" s="29"/>
      <c r="J375" s="29"/>
      <c r="K375" s="29"/>
      <c r="L375" s="35"/>
      <c r="M375" s="35"/>
      <c r="N375" s="33"/>
      <c r="O375" s="34"/>
    </row>
    <row r="376" spans="4:15" x14ac:dyDescent="0.15">
      <c r="D376" s="1"/>
      <c r="E376" s="1"/>
      <c r="F376" s="1"/>
      <c r="G376" s="29"/>
      <c r="H376" s="30"/>
      <c r="I376" s="29"/>
      <c r="J376" s="29"/>
      <c r="K376" s="29"/>
      <c r="L376" s="35"/>
      <c r="M376" s="35"/>
      <c r="N376" s="33"/>
      <c r="O376" s="34"/>
    </row>
    <row r="377" spans="4:15" x14ac:dyDescent="0.15">
      <c r="D377" s="1"/>
      <c r="E377" s="1"/>
      <c r="F377" s="1"/>
      <c r="G377" s="29"/>
      <c r="H377" s="30"/>
      <c r="I377" s="29"/>
      <c r="J377" s="29"/>
      <c r="K377" s="29"/>
      <c r="L377" s="35"/>
      <c r="M377" s="35"/>
      <c r="N377" s="33"/>
      <c r="O377" s="34"/>
    </row>
    <row r="378" spans="4:15" x14ac:dyDescent="0.15">
      <c r="D378" s="1"/>
      <c r="E378" s="1"/>
      <c r="F378" s="1"/>
      <c r="G378" s="29"/>
      <c r="H378" s="30"/>
      <c r="I378" s="29"/>
      <c r="J378" s="29"/>
      <c r="K378" s="29"/>
      <c r="L378" s="35"/>
      <c r="M378" s="35"/>
      <c r="N378" s="33"/>
      <c r="O378" s="34"/>
    </row>
    <row r="379" spans="4:15" x14ac:dyDescent="0.15">
      <c r="D379" s="1"/>
      <c r="E379" s="1"/>
      <c r="F379" s="1"/>
      <c r="G379" s="29"/>
      <c r="H379" s="30"/>
      <c r="I379" s="29"/>
      <c r="J379" s="29"/>
      <c r="K379" s="29"/>
      <c r="L379" s="35"/>
      <c r="M379" s="35"/>
      <c r="N379" s="33"/>
      <c r="O379" s="34"/>
    </row>
    <row r="380" spans="4:15" x14ac:dyDescent="0.15">
      <c r="D380" s="1"/>
      <c r="E380" s="1"/>
      <c r="F380" s="1"/>
      <c r="G380" s="29"/>
      <c r="H380" s="30"/>
      <c r="I380" s="29"/>
      <c r="J380" s="29"/>
      <c r="K380" s="29"/>
      <c r="L380" s="35"/>
      <c r="M380" s="35"/>
      <c r="N380" s="33"/>
      <c r="O380" s="34"/>
    </row>
    <row r="381" spans="4:15" x14ac:dyDescent="0.15">
      <c r="D381" s="1"/>
      <c r="E381" s="1"/>
      <c r="F381" s="1"/>
      <c r="G381" s="29"/>
      <c r="H381" s="30"/>
      <c r="I381" s="29"/>
      <c r="J381" s="29"/>
      <c r="K381" s="29"/>
      <c r="L381" s="35"/>
      <c r="M381" s="35"/>
      <c r="N381" s="33"/>
      <c r="O381" s="34"/>
    </row>
    <row r="382" spans="4:15" x14ac:dyDescent="0.15">
      <c r="D382" s="1"/>
      <c r="E382" s="1"/>
      <c r="F382" s="1"/>
      <c r="G382" s="29"/>
      <c r="H382" s="30"/>
      <c r="I382" s="29"/>
      <c r="J382" s="29"/>
      <c r="K382" s="29"/>
      <c r="L382" s="35"/>
      <c r="M382" s="35"/>
      <c r="N382" s="33"/>
      <c r="O382" s="34"/>
    </row>
    <row r="383" spans="4:15" x14ac:dyDescent="0.15">
      <c r="D383" s="1"/>
      <c r="E383" s="1"/>
      <c r="F383" s="1"/>
      <c r="G383" s="29"/>
      <c r="H383" s="30"/>
      <c r="I383" s="29"/>
      <c r="J383" s="29"/>
      <c r="K383" s="29"/>
      <c r="L383" s="35"/>
      <c r="M383" s="35"/>
      <c r="N383" s="33"/>
      <c r="O383" s="34"/>
    </row>
    <row r="384" spans="4:15" x14ac:dyDescent="0.15">
      <c r="D384" s="1"/>
      <c r="E384" s="1"/>
      <c r="F384" s="1"/>
      <c r="G384" s="29"/>
      <c r="H384" s="30"/>
      <c r="I384" s="29"/>
      <c r="J384" s="29"/>
      <c r="K384" s="29"/>
      <c r="L384" s="35"/>
      <c r="M384" s="35"/>
      <c r="N384" s="33"/>
      <c r="O384" s="34"/>
    </row>
    <row r="385" spans="4:15" x14ac:dyDescent="0.15">
      <c r="D385" s="1"/>
      <c r="E385" s="1"/>
      <c r="F385" s="1"/>
      <c r="G385" s="29"/>
      <c r="H385" s="30"/>
      <c r="I385" s="29"/>
      <c r="J385" s="29"/>
      <c r="K385" s="29"/>
      <c r="L385" s="35"/>
      <c r="M385" s="35"/>
      <c r="N385" s="33"/>
      <c r="O385" s="34"/>
    </row>
    <row r="386" spans="4:15" x14ac:dyDescent="0.15">
      <c r="D386" s="1"/>
      <c r="E386" s="1"/>
      <c r="F386" s="1"/>
      <c r="G386" s="29"/>
      <c r="H386" s="30"/>
      <c r="I386" s="29"/>
      <c r="J386" s="29"/>
      <c r="K386" s="29"/>
      <c r="L386" s="35"/>
      <c r="M386" s="35"/>
      <c r="N386" s="33"/>
      <c r="O386" s="34"/>
    </row>
    <row r="387" spans="4:15" x14ac:dyDescent="0.15">
      <c r="D387" s="1"/>
      <c r="E387" s="1"/>
      <c r="F387" s="1"/>
      <c r="G387" s="29"/>
      <c r="H387" s="30"/>
      <c r="I387" s="29"/>
      <c r="J387" s="29"/>
      <c r="K387" s="29"/>
      <c r="L387" s="35"/>
      <c r="M387" s="35"/>
      <c r="N387" s="33"/>
      <c r="O387" s="34"/>
    </row>
    <row r="388" spans="4:15" x14ac:dyDescent="0.15">
      <c r="D388" s="1"/>
      <c r="E388" s="1"/>
      <c r="F388" s="1"/>
      <c r="G388" s="29"/>
      <c r="H388" s="30"/>
      <c r="I388" s="29"/>
      <c r="J388" s="29"/>
      <c r="K388" s="29"/>
      <c r="L388" s="35"/>
      <c r="M388" s="35"/>
      <c r="N388" s="33"/>
      <c r="O388" s="34"/>
    </row>
    <row r="389" spans="4:15" x14ac:dyDescent="0.15">
      <c r="D389" s="1"/>
      <c r="E389" s="1"/>
      <c r="F389" s="1"/>
      <c r="G389" s="29"/>
      <c r="H389" s="30"/>
      <c r="I389" s="29"/>
      <c r="J389" s="29"/>
      <c r="K389" s="29"/>
      <c r="L389" s="35"/>
      <c r="M389" s="35"/>
      <c r="N389" s="33"/>
      <c r="O389" s="34"/>
    </row>
    <row r="390" spans="4:15" x14ac:dyDescent="0.15">
      <c r="D390" s="1"/>
      <c r="E390" s="1"/>
      <c r="F390" s="1"/>
      <c r="G390" s="29"/>
      <c r="H390" s="30"/>
      <c r="I390" s="29"/>
      <c r="J390" s="29"/>
      <c r="K390" s="29"/>
      <c r="L390" s="35"/>
      <c r="M390" s="35"/>
      <c r="N390" s="33"/>
      <c r="O390" s="34"/>
    </row>
    <row r="391" spans="4:15" x14ac:dyDescent="0.15">
      <c r="D391" s="1"/>
      <c r="E391" s="1"/>
      <c r="F391" s="1"/>
      <c r="G391" s="29"/>
      <c r="H391" s="30"/>
      <c r="I391" s="29"/>
      <c r="J391" s="29"/>
      <c r="K391" s="29"/>
      <c r="L391" s="35"/>
      <c r="M391" s="35"/>
      <c r="N391" s="33"/>
      <c r="O391" s="34"/>
    </row>
    <row r="392" spans="4:15" x14ac:dyDescent="0.15"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4:15" x14ac:dyDescent="0.15"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4:15" x14ac:dyDescent="0.15"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</sheetData>
  <mergeCells count="4">
    <mergeCell ref="B54:C76"/>
    <mergeCell ref="H54:H65"/>
    <mergeCell ref="J56:L58"/>
    <mergeCell ref="H67:H74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82.海外渡航者数（人口千人あたり）</vt:lpstr>
      <vt:lpstr>'82.海外渡航者数（人口千人あたり）'!Print_Area</vt:lpstr>
    </vt:vector>
  </TitlesOfParts>
  <Company>測図部調査資料課　資料係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2019-08-16T06:31:50Z</cp:lastPrinted>
  <dcterms:created xsi:type="dcterms:W3CDTF">2006-11-20T04:37:14Z</dcterms:created>
  <dcterms:modified xsi:type="dcterms:W3CDTF">2020-09-02T06:10:19Z</dcterms:modified>
</cp:coreProperties>
</file>