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765" yWindow="75" windowWidth="19230" windowHeight="11280"/>
  </bookViews>
  <sheets>
    <sheet name="79.図書館数（人口100万人あたり）" sheetId="4" r:id="rId1"/>
  </sheets>
  <definedNames>
    <definedName name="_xlnm.Print_Area" localSheetId="0">'79.図書館数（人口100万人あたり）'!$A$1:$M$77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T17" i="4" s="1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15" i="4"/>
  <c r="T21" i="4" l="1"/>
  <c r="T44" i="4"/>
  <c r="T20" i="4"/>
  <c r="T12" i="4"/>
  <c r="T35" i="4"/>
  <c r="T42" i="4"/>
  <c r="T26" i="4"/>
  <c r="T18" i="4"/>
  <c r="T11" i="4"/>
  <c r="T25" i="4"/>
  <c r="T8" i="4"/>
  <c r="T29" i="4"/>
  <c r="T19" i="4"/>
  <c r="T50" i="4"/>
  <c r="T41" i="4"/>
  <c r="T16" i="4"/>
  <c r="T43" i="4"/>
  <c r="T27" i="4"/>
  <c r="T49" i="4"/>
  <c r="T33" i="4"/>
  <c r="T24" i="4"/>
  <c r="T47" i="4"/>
  <c r="T31" i="4"/>
  <c r="T48" i="4"/>
  <c r="T6" i="4"/>
  <c r="T5" i="4"/>
  <c r="T22" i="4"/>
  <c r="T7" i="4"/>
  <c r="T34" i="4"/>
  <c r="T46" i="4"/>
  <c r="T23" i="4"/>
  <c r="T51" i="4"/>
  <c r="T10" i="4"/>
  <c r="T40" i="4"/>
  <c r="T13" i="4"/>
  <c r="T38" i="4"/>
  <c r="T39" i="4"/>
  <c r="T28" i="4"/>
  <c r="T32" i="4"/>
  <c r="T36" i="4"/>
  <c r="T9" i="4"/>
  <c r="T14" i="4"/>
  <c r="T45" i="4"/>
  <c r="T37" i="4"/>
  <c r="T30" i="4"/>
  <c r="D8" i="4" l="1"/>
  <c r="C11" i="4"/>
  <c r="E13" i="4"/>
  <c r="D16" i="4"/>
  <c r="C19" i="4"/>
  <c r="E21" i="4"/>
  <c r="D24" i="4"/>
  <c r="C27" i="4"/>
  <c r="E29" i="4"/>
  <c r="D32" i="4"/>
  <c r="C35" i="4"/>
  <c r="E37" i="4"/>
  <c r="D40" i="4"/>
  <c r="C43" i="4"/>
  <c r="E45" i="4"/>
  <c r="D48" i="4"/>
  <c r="C51" i="4"/>
  <c r="C22" i="4"/>
  <c r="D27" i="4"/>
  <c r="E32" i="4"/>
  <c r="C38" i="4"/>
  <c r="D43" i="4"/>
  <c r="E48" i="4"/>
  <c r="C6" i="4"/>
  <c r="E8" i="4"/>
  <c r="D11" i="4"/>
  <c r="C14" i="4"/>
  <c r="E16" i="4"/>
  <c r="D19" i="4"/>
  <c r="E24" i="4"/>
  <c r="C30" i="4"/>
  <c r="D35" i="4"/>
  <c r="E40" i="4"/>
  <c r="C46" i="4"/>
  <c r="D51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C47" i="4"/>
  <c r="C18" i="4"/>
  <c r="C34" i="4"/>
  <c r="E44" i="4"/>
  <c r="D29" i="4"/>
  <c r="C48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E41" i="4"/>
  <c r="D5" i="4"/>
  <c r="D23" i="4"/>
  <c r="D31" i="4"/>
  <c r="C42" i="4"/>
  <c r="C5" i="4"/>
  <c r="E34" i="4"/>
  <c r="D45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D44" i="4"/>
  <c r="E49" i="4"/>
  <c r="C26" i="4"/>
  <c r="E36" i="4"/>
  <c r="D47" i="4"/>
  <c r="C32" i="4"/>
  <c r="E42" i="4"/>
  <c r="D7" i="4"/>
  <c r="C10" i="4"/>
  <c r="E12" i="4"/>
  <c r="D15" i="4"/>
  <c r="E20" i="4"/>
  <c r="E28" i="4"/>
  <c r="D39" i="4"/>
  <c r="C50" i="4"/>
  <c r="D37" i="4"/>
  <c r="E50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C8" i="4"/>
  <c r="E10" i="4"/>
  <c r="D13" i="4"/>
  <c r="C16" i="4"/>
  <c r="E18" i="4"/>
  <c r="D21" i="4"/>
  <c r="C24" i="4"/>
  <c r="E26" i="4"/>
  <c r="C40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<sst xmlns="http://schemas.openxmlformats.org/spreadsheetml/2006/main" count="133" uniqueCount="124">
  <si>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</si>
  <si>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</si>
  <si>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</si>
  <si>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</si>
  <si>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</si>
  <si>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</si>
  <si>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</si>
  <si>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</si>
  <si>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</si>
  <si>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</si>
  <si>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</si>
  <si>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</si>
  <si>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</si>
  <si>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</si>
  <si>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</si>
  <si>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</si>
  <si>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</si>
  <si>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</si>
  <si>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</si>
  <si>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</si>
  <si>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</si>
  <si>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</si>
  <si>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</si>
  <si>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</si>
  <si>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</si>
  <si>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</si>
  <si>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</si>
  <si>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</si>
  <si>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</si>
  <si>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</si>
  <si>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</si>
  <si>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</si>
  <si>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</si>
  <si>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</si>
  <si>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</si>
  <si>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</si>
  <si>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</si>
  <si>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</si>
  <si>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</si>
  <si>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</si>
  <si>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</si>
  <si>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</si>
  <si>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</si>
  <si>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</si>
  <si>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</si>
  <si>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</si>
  <si>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</si>
  <si>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</si>
  <si>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</si>
  <si>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</si>
  <si>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</si>
  <si>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</si>
  <si>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</si>
  <si>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</si>
  <si>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</si>
  <si>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</si>
  <si>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</si>
  <si>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</si>
  <si>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</si>
  <si>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（館）</t>
    <rPh sb="1" eb="2">
      <t>カン</t>
    </rPh>
    <phoneticPr fontId="2"/>
  </si>
  <si>
    <t>７９．図書館数（人口100万人あたり）</t>
    <rPh sb="3" eb="6">
      <t>トショカン</t>
    </rPh>
    <rPh sb="6" eb="7">
      <t>スウ</t>
    </rPh>
    <rPh sb="7" eb="9">
      <t>ガクセイスウ</t>
    </rPh>
    <rPh sb="8" eb="10">
      <t>ジンコウ</t>
    </rPh>
    <rPh sb="13" eb="15">
      <t>マンニン</t>
    </rPh>
    <phoneticPr fontId="2"/>
  </si>
  <si>
    <t>図書館数</t>
    <rPh sb="0" eb="3">
      <t>トショカン</t>
    </rPh>
    <rPh sb="3" eb="4">
      <t>スウ</t>
    </rPh>
    <phoneticPr fontId="2"/>
  </si>
  <si>
    <t>図書館数（人口100万人あたり）</t>
    <rPh sb="0" eb="3">
      <t>トショカン</t>
    </rPh>
    <rPh sb="3" eb="4">
      <t>スウ</t>
    </rPh>
    <rPh sb="5" eb="7">
      <t>ジンコウ</t>
    </rPh>
    <rPh sb="10" eb="12">
      <t>マンニン</t>
    </rPh>
    <phoneticPr fontId="2"/>
  </si>
  <si>
    <t>図書館：図書館法第2条に規定する、図書、記録その他必要な資料を収集し、整理し、保存して、一般公衆の利用に供し、その教養、調査研究、レクリエーション等に資することを目的とする施設で、地方公共団体、日本赤十字社又は民法第34条の法人が設置するもの（学校に附属する図書館又は図書室を除く。）。</t>
    <rPh sb="0" eb="3">
      <t>トショカン</t>
    </rPh>
    <rPh sb="4" eb="7">
      <t>トショカン</t>
    </rPh>
    <rPh sb="7" eb="8">
      <t>ホウ</t>
    </rPh>
    <rPh sb="8" eb="9">
      <t>ダイ</t>
    </rPh>
    <rPh sb="10" eb="11">
      <t>ジョウ</t>
    </rPh>
    <rPh sb="12" eb="14">
      <t>キテイ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</si>
  <si>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</si>
  <si>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</si>
  <si>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</si>
  <si>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</si>
  <si>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</si>
  <si>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</si>
  <si>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</si>
  <si>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</si>
  <si>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</si>
  <si>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</si>
  <si>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</si>
  <si>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</si>
  <si>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</si>
  <si>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</si>
  <si>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</si>
  <si>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</si>
  <si>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</si>
  <si>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</si>
  <si>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</si>
  <si>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</si>
  <si>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</si>
  <si>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</si>
  <si>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</si>
  <si>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</si>
  <si>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</si>
  <si>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</si>
  <si>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</si>
  <si>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</si>
  <si>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</si>
  <si>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</si>
  <si>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</si>
  <si>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</si>
  <si>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</si>
  <si>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</si>
  <si>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</si>
  <si>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</si>
  <si>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</si>
  <si>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</si>
  <si>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</si>
  <si>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</si>
  <si>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</si>
  <si>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</si>
  <si>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</si>
  <si>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</si>
  <si>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</si>
  <si>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</si>
  <si>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</si>
  <si>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</si>
  <si>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</si>
  <si>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</t>
    <rPh sb="0" eb="1">
      <t>カン</t>
    </rPh>
    <phoneticPr fontId="2"/>
  </si>
  <si>
    <t>100万人あたり図書館数</t>
    <rPh sb="3" eb="5">
      <t>マンニン</t>
    </rPh>
    <rPh sb="8" eb="11">
      <t>トショカン</t>
    </rPh>
    <rPh sb="11" eb="12">
      <t>スウ</t>
    </rPh>
    <phoneticPr fontId="2"/>
  </si>
  <si>
    <t>－</t>
    <phoneticPr fontId="2"/>
  </si>
  <si>
    <t>全　　国</t>
    <phoneticPr fontId="2"/>
  </si>
  <si>
    <t>H30総人口（千人）</t>
    <rPh sb="3" eb="6">
      <t>ソウジンコウ</t>
    </rPh>
    <rPh sb="7" eb="9">
      <t>センニン</t>
    </rPh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</si>
  <si>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</si>
  <si>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</si>
  <si>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</si>
  <si>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調査周期：3年</t>
    <rPh sb="0" eb="2">
      <t>チョウサ</t>
    </rPh>
    <rPh sb="2" eb="4">
      <t>シュウキ</t>
    </rPh>
    <rPh sb="6" eb="7">
      <t>ネン</t>
    </rPh>
    <phoneticPr fontId="2"/>
  </si>
  <si>
    <t>30年度</t>
    <rPh sb="2" eb="4">
      <t>ネンド</t>
    </rPh>
    <phoneticPr fontId="2"/>
  </si>
  <si>
    <t>　大分県の平成30年度の図書館数（人口100万人あたり）は28.6館で、平成27年度から0.3館増加し、全国28位となっている。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トショカン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3" eb="34">
      <t>カン</t>
    </rPh>
    <rPh sb="36" eb="38">
      <t>ヘイセイ</t>
    </rPh>
    <rPh sb="40" eb="42">
      <t>ネンド</t>
    </rPh>
    <rPh sb="41" eb="42">
      <t>ド</t>
    </rPh>
    <rPh sb="47" eb="48">
      <t>カン</t>
    </rPh>
    <rPh sb="48" eb="50">
      <t>ゾウカ</t>
    </rPh>
    <rPh sb="52" eb="54">
      <t>ゼンコク</t>
    </rPh>
    <rPh sb="56" eb="57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</si>
</sst>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_ ;[Red]\-#,##0\ "/>
    <numFmt numFmtId="184" formatCode="#,##0.0;&quot;▲ &quot;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0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9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9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83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5" fillId="0" borderId="0" xfId="0" applyFont="1" applyBorder="1">
      <alignment vertical="center"/>
    </xf>
    <xf numFmtId="181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4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1" fontId="8" fillId="0" borderId="14" xfId="1" applyNumberFormat="1" applyFont="1" applyFill="1" applyBorder="1" applyAlignment="1">
      <alignment horizontal="right" vertical="center"/>
    </xf>
    <xf numFmtId="183" fontId="14" fillId="0" borderId="14" xfId="3" applyNumberFormat="1" applyFont="1" applyFill="1" applyBorder="1" applyAlignme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9" fillId="4" borderId="19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11" fillId="0" borderId="0" xfId="0" applyNumberFormat="1" applyFont="1" applyFill="1" applyBorder="1" applyAlignment="1"/>
    <xf numFmtId="181" fontId="6" fillId="0" borderId="0" xfId="1" applyNumberFormat="1" applyFont="1" applyFill="1" applyBorder="1" applyAlignment="1"/>
    <xf numFmtId="1" fontId="23" fillId="0" borderId="0" xfId="0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80" fontId="6" fillId="0" borderId="16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181" fontId="23" fillId="0" borderId="0" xfId="1" applyNumberFormat="1" applyFont="1" applyFill="1" applyBorder="1" applyAlignment="1"/>
    <xf numFmtId="0" fontId="24" fillId="0" borderId="0" xfId="0" applyNumberFormat="1" applyFont="1" applyFill="1" applyBorder="1" applyAlignment="1"/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4E-4A7A-971E-ADA7597374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4E-4A7A-971E-ADA7597374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4E-4A7A-971E-ADA7597374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4E-4A7A-971E-ADA75973740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4E-4A7A-971E-ADA75973740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4E-4A7A-971E-ADA75973740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4E-4A7A-971E-ADA75973740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4E-4A7A-971E-ADA75973740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4E-4A7A-971E-ADA75973740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4E-4A7A-971E-ADA75973740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D4E-4A7A-971E-ADA75973740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D4E-4A7A-971E-ADA75973740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D4E-4A7A-971E-ADA75973740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D4E-4A7A-971E-ADA75973740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D4E-4A7A-971E-ADA759737400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D4E-4A7A-971E-ADA759737400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D-8EE9-4C02-B190-C9083FD3351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D4E-4A7A-971E-ADA75973740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D4E-4A7A-971E-ADA75973740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D4E-4A7A-971E-ADA75973740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D4E-4A7A-971E-ADA7597374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D4E-4A7A-971E-ADA75973740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D4E-4A7A-971E-ADA75973740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D4E-4A7A-971E-ADA75973740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D4E-4A7A-971E-ADA75973740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8D4E-4A7A-971E-ADA759737400}"/>
              </c:ext>
            </c:extLst>
          </c:dPt>
          <c:cat>
            <c:strRef>
              <c:f>'79.図書館数（人口100万人あたり）'!$D$5:$D$52</c:f>
              <c:strCache>
                <c:ptCount val="48"/>
                <c:pt idx="0">
                  <c:v>山 梨 県</c:v>
                </c:pt>
                <c:pt idx="1">
                  <c:v>長 野 県</c:v>
                </c:pt>
                <c:pt idx="2">
                  <c:v>島 根 県</c:v>
                </c:pt>
                <c:pt idx="3">
                  <c:v>高 知 県</c:v>
                </c:pt>
                <c:pt idx="4">
                  <c:v>富 山 県</c:v>
                </c:pt>
                <c:pt idx="5">
                  <c:v>鳥 取 県</c:v>
                </c:pt>
                <c:pt idx="6">
                  <c:v>秋 田 県</c:v>
                </c:pt>
                <c:pt idx="7">
                  <c:v>福 井 県</c:v>
                </c:pt>
                <c:pt idx="8">
                  <c:v>山 口 県</c:v>
                </c:pt>
                <c:pt idx="9">
                  <c:v>鹿児島県</c:v>
                </c:pt>
                <c:pt idx="10">
                  <c:v>徳 島 県</c:v>
                </c:pt>
                <c:pt idx="11">
                  <c:v>岩 手 県</c:v>
                </c:pt>
                <c:pt idx="12">
                  <c:v>岡 山 県</c:v>
                </c:pt>
                <c:pt idx="13">
                  <c:v>佐 賀 県</c:v>
                </c:pt>
                <c:pt idx="14">
                  <c:v>山 形 県</c:v>
                </c:pt>
                <c:pt idx="15">
                  <c:v>福 島 県</c:v>
                </c:pt>
                <c:pt idx="16">
                  <c:v>滋 賀 県</c:v>
                </c:pt>
                <c:pt idx="17">
                  <c:v>岐 阜 県</c:v>
                </c:pt>
                <c:pt idx="18">
                  <c:v>石 川 県</c:v>
                </c:pt>
                <c:pt idx="19">
                  <c:v>新 潟 県</c:v>
                </c:pt>
                <c:pt idx="20">
                  <c:v>愛 媛 県</c:v>
                </c:pt>
                <c:pt idx="21">
                  <c:v>香 川 県</c:v>
                </c:pt>
                <c:pt idx="22">
                  <c:v>広 島 県</c:v>
                </c:pt>
                <c:pt idx="23">
                  <c:v>熊 本 県</c:v>
                </c:pt>
                <c:pt idx="24">
                  <c:v>宮 崎 県</c:v>
                </c:pt>
                <c:pt idx="25">
                  <c:v>群 馬 県</c:v>
                </c:pt>
                <c:pt idx="26">
                  <c:v>東 京 都</c:v>
                </c:pt>
                <c:pt idx="27">
                  <c:v>大 分 県</c:v>
                </c:pt>
                <c:pt idx="28">
                  <c:v>北 海 道</c:v>
                </c:pt>
                <c:pt idx="29">
                  <c:v>栃 木 県</c:v>
                </c:pt>
                <c:pt idx="30">
                  <c:v>長 崎 県</c:v>
                </c:pt>
                <c:pt idx="31">
                  <c:v>沖 縄 県</c:v>
                </c:pt>
                <c:pt idx="32">
                  <c:v>和歌山県</c:v>
                </c:pt>
                <c:pt idx="33">
                  <c:v>青 森 県</c:v>
                </c:pt>
                <c:pt idx="34">
                  <c:v>京 都 府</c:v>
                </c:pt>
                <c:pt idx="35">
                  <c:v>静 岡 県</c:v>
                </c:pt>
                <c:pt idx="36">
                  <c:v>三 重 県</c:v>
                </c:pt>
                <c:pt idx="37">
                  <c:v>奈 良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福 岡 県</c:v>
                </c:pt>
                <c:pt idx="41">
                  <c:v>茨 城 県</c:v>
                </c:pt>
                <c:pt idx="42">
                  <c:v>兵 庫 県</c:v>
                </c:pt>
                <c:pt idx="43">
                  <c:v>大 阪 府</c:v>
                </c:pt>
                <c:pt idx="44">
                  <c:v>宮 城 県</c:v>
                </c:pt>
                <c:pt idx="45">
                  <c:v>愛 知 県</c:v>
                </c:pt>
                <c:pt idx="46">
                  <c:v>神奈川県</c:v>
                </c:pt>
                <c:pt idx="47">
                  <c:v>全国</c:v>
                </c:pt>
              </c:strCache>
            </c:strRef>
          </c:cat>
          <c:val>
            <c:numRef>
              <c:f>'79.図書館数（人口100万人あたり）'!$E$5:$E$52</c:f>
              <c:numCache>
                <c:formatCode>0.0_);[Red]\(0.0\)</c:formatCode>
                <c:ptCount val="48"/>
                <c:pt idx="0">
                  <c:v>64.398541919805581</c:v>
                </c:pt>
                <c:pt idx="1">
                  <c:v>60.693641618497111</c:v>
                </c:pt>
                <c:pt idx="2">
                  <c:v>58.394160583941606</c:v>
                </c:pt>
                <c:pt idx="3">
                  <c:v>57.422969187675065</c:v>
                </c:pt>
                <c:pt idx="4">
                  <c:v>53.977272727272727</c:v>
                </c:pt>
                <c:pt idx="5">
                  <c:v>53.097345132743364</c:v>
                </c:pt>
                <c:pt idx="6">
                  <c:v>48.192771084337352</c:v>
                </c:pt>
                <c:pt idx="7">
                  <c:v>47.496790757381262</c:v>
                </c:pt>
                <c:pt idx="8">
                  <c:v>39.768618944323933</c:v>
                </c:pt>
                <c:pt idx="9">
                  <c:v>38.745387453874542</c:v>
                </c:pt>
                <c:pt idx="10">
                  <c:v>37.685060565275911</c:v>
                </c:pt>
                <c:pt idx="11">
                  <c:v>37.450199203187246</c:v>
                </c:pt>
                <c:pt idx="12">
                  <c:v>36.706869428421605</c:v>
                </c:pt>
                <c:pt idx="13">
                  <c:v>36.407766990291258</c:v>
                </c:pt>
                <c:pt idx="14">
                  <c:v>36.297640653357533</c:v>
                </c:pt>
                <c:pt idx="15">
                  <c:v>36.131774707757707</c:v>
                </c:pt>
                <c:pt idx="16">
                  <c:v>35.385704175513091</c:v>
                </c:pt>
                <c:pt idx="17">
                  <c:v>35.358565737051798</c:v>
                </c:pt>
                <c:pt idx="18">
                  <c:v>34.873583260680036</c:v>
                </c:pt>
                <c:pt idx="19">
                  <c:v>34.847816497573888</c:v>
                </c:pt>
                <c:pt idx="20">
                  <c:v>32.991202346041057</c:v>
                </c:pt>
                <c:pt idx="21">
                  <c:v>31.023784901758013</c:v>
                </c:pt>
                <c:pt idx="22">
                  <c:v>29.692470837751856</c:v>
                </c:pt>
                <c:pt idx="23">
                  <c:v>29.461756373937678</c:v>
                </c:pt>
                <c:pt idx="24">
                  <c:v>29.38475665748393</c:v>
                </c:pt>
                <c:pt idx="25">
                  <c:v>29.081632653061224</c:v>
                </c:pt>
                <c:pt idx="26">
                  <c:v>29.000291460215678</c:v>
                </c:pt>
                <c:pt idx="27">
                  <c:v>28.645833333333332</c:v>
                </c:pt>
                <c:pt idx="28">
                  <c:v>28.571428571428569</c:v>
                </c:pt>
                <c:pt idx="29">
                  <c:v>28.104241185487993</c:v>
                </c:pt>
                <c:pt idx="30">
                  <c:v>28.064992614475628</c:v>
                </c:pt>
                <c:pt idx="31">
                  <c:v>27.720027720027719</c:v>
                </c:pt>
                <c:pt idx="32">
                  <c:v>27.513227513227513</c:v>
                </c:pt>
                <c:pt idx="33">
                  <c:v>27.386541471048513</c:v>
                </c:pt>
                <c:pt idx="34">
                  <c:v>26.163909195844553</c:v>
                </c:pt>
                <c:pt idx="35">
                  <c:v>26.122448979591837</c:v>
                </c:pt>
                <c:pt idx="36">
                  <c:v>26.111111111111114</c:v>
                </c:pt>
                <c:pt idx="37">
                  <c:v>24.480712166172104</c:v>
                </c:pt>
                <c:pt idx="38">
                  <c:v>23.52941176470588</c:v>
                </c:pt>
                <c:pt idx="39">
                  <c:v>23.054755043227665</c:v>
                </c:pt>
                <c:pt idx="40">
                  <c:v>22.322302721754454</c:v>
                </c:pt>
                <c:pt idx="41">
                  <c:v>22.130013831258644</c:v>
                </c:pt>
                <c:pt idx="42">
                  <c:v>19.443939669271305</c:v>
                </c:pt>
                <c:pt idx="43">
                  <c:v>16.660999659979598</c:v>
                </c:pt>
                <c:pt idx="44">
                  <c:v>15.066724063710719</c:v>
                </c:pt>
                <c:pt idx="45">
                  <c:v>13.023255813953488</c:v>
                </c:pt>
                <c:pt idx="46">
                  <c:v>9.2804891363685993</c:v>
                </c:pt>
                <c:pt idx="47">
                  <c:v>26.518081227408331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D4E-4A7A-971E-ADA759737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7660072"/>
        <c:axId val="1"/>
      </c:barChart>
      <c:catAx>
        <c:axId val="3776600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77660072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'79.図書館数（人口100万人あたり）'!$T$84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14-40B7-8A2B-8306B2881AB3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4-40B7-8A2B-8306B2881AB3}"/>
                </c:ext>
              </c:extLst>
            </c:dLbl>
            <c:dLbl>
              <c:idx val="2"/>
              <c:layout>
                <c:manualLayout>
                  <c:x val="-8.5297418630751964E-2"/>
                  <c:y val="-5.0193751795240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14-40B7-8A2B-8306B2881AB3}"/>
                </c:ext>
              </c:extLst>
            </c:dLbl>
            <c:dLbl>
              <c:idx val="3"/>
              <c:layout>
                <c:manualLayout>
                  <c:x val="-8.5297418630751964E-2"/>
                  <c:y val="-4.6920736145932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14-40B7-8A2B-8306B2881AB3}"/>
                </c:ext>
              </c:extLst>
            </c:dLbl>
            <c:dLbl>
              <c:idx val="4"/>
              <c:layout>
                <c:manualLayout>
                  <c:x val="-6.7340067340067339E-2"/>
                  <c:y val="-4.60510948242196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14-40B7-8A2B-8306B2881AB3}"/>
                </c:ext>
              </c:extLst>
            </c:dLbl>
            <c:dLbl>
              <c:idx val="5"/>
              <c:layout>
                <c:manualLayout>
                  <c:x val="-5.387205387205387E-2"/>
                  <c:y val="-6.58387597744053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14-40B7-8A2B-8306B2881AB3}"/>
                </c:ext>
              </c:extLst>
            </c:dLbl>
            <c:dLbl>
              <c:idx val="6"/>
              <c:layout>
                <c:manualLayout>
                  <c:x val="-4.938271604938288E-2"/>
                  <c:y val="-3.81570988747513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14-40B7-8A2B-8306B2881AB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14-40B7-8A2B-8306B2881AB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14-40B7-8A2B-8306B2881AB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14-40B7-8A2B-8306B2881AB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14-40B7-8A2B-8306B2881AB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14-40B7-8A2B-8306B2881AB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14-40B7-8A2B-8306B2881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'79.図書館数（人口100万人あたり）'!$S$85:$S$91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'79.図書館数（人口100万人あたり）'!$T$85:$T$91</c:f>
              <c:numCache>
                <c:formatCode>#,##0.0_ </c:formatCode>
                <c:ptCount val="7"/>
                <c:pt idx="0">
                  <c:v>19.607843137254903</c:v>
                </c:pt>
                <c:pt idx="1">
                  <c:v>20.50861361771944</c:v>
                </c:pt>
                <c:pt idx="2">
                  <c:v>24.793388429752063</c:v>
                </c:pt>
                <c:pt idx="3">
                  <c:v>27.5</c:v>
                </c:pt>
                <c:pt idx="4">
                  <c:v>29.387069689336691</c:v>
                </c:pt>
                <c:pt idx="5">
                  <c:v>28.3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14-40B7-8A2B-8306B2881AB3}"/>
            </c:ext>
          </c:extLst>
        </c:ser>
        <c:ser>
          <c:idx val="1"/>
          <c:order val="1"/>
          <c:tx>
            <c:strRef>
              <c:f>'79.図書館数（人口100万人あたり）'!$U$84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14-40B7-8A2B-8306B2881AB3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C14-40B7-8A2B-8306B2881AB3}"/>
                </c:ext>
              </c:extLst>
            </c:dLbl>
            <c:dLbl>
              <c:idx val="2"/>
              <c:layout>
                <c:manualLayout>
                  <c:x val="-5.8361391694725026E-2"/>
                  <c:y val="3.64971649961170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14-40B7-8A2B-8306B2881AB3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C14-40B7-8A2B-8306B2881AB3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C14-40B7-8A2B-8306B2881AB3}"/>
                </c:ext>
              </c:extLst>
            </c:dLbl>
            <c:dLbl>
              <c:idx val="5"/>
              <c:layout>
                <c:manualLayout>
                  <c:x val="-5.387205387205387E-2"/>
                  <c:y val="4.27707090246937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C14-40B7-8A2B-8306B2881AB3}"/>
                </c:ext>
              </c:extLst>
            </c:dLbl>
            <c:dLbl>
              <c:idx val="6"/>
              <c:layout>
                <c:manualLayout>
                  <c:x val="-4.4893378226711723E-2"/>
                  <c:y val="2.93040532563187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C14-40B7-8A2B-8306B2881AB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14-40B7-8A2B-8306B2881AB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14-40B7-8A2B-8306B2881AB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14-40B7-8A2B-8306B2881AB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14-40B7-8A2B-8306B2881AB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14-40B7-8A2B-8306B2881AB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14-40B7-8A2B-8306B2881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'79.図書館数（人口100万人あたり）'!$S$85:$S$91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'79.図書館数（人口100万人あたり）'!$U$85:$U$91</c:f>
              <c:numCache>
                <c:formatCode>#,##0.0_ </c:formatCode>
                <c:ptCount val="7"/>
                <c:pt idx="0">
                  <c:v>20.463104044463041</c:v>
                </c:pt>
                <c:pt idx="1">
                  <c:v>21.508244042483096</c:v>
                </c:pt>
                <c:pt idx="2">
                  <c:v>23.315697201177134</c:v>
                </c:pt>
                <c:pt idx="3">
                  <c:v>24.720382404398901</c:v>
                </c:pt>
                <c:pt idx="4">
                  <c:v>25.618353821234908</c:v>
                </c:pt>
                <c:pt idx="5">
                  <c:v>26.2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C14-40B7-8A2B-8306B2881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652528"/>
        <c:axId val="1"/>
      </c:lineChart>
      <c:catAx>
        <c:axId val="37765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9066652135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6525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16522718403"/>
          <c:w val="0.57196602949883779"/>
          <c:h val="0.132928280158751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0.39383</cdr:x>
      <cdr:y>0.07927</cdr:y>
    </cdr:from>
    <cdr:to>
      <cdr:x>0.39501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628569" y="3763231"/>
          <a:ext cx="6411640" cy="471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6.3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3"/>
      <c r="E1" s="14"/>
      <c r="F1" s="14"/>
      <c r="L1" s="136" t="s">
        <v>118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44"/>
      <c r="P2" s="145"/>
      <c r="Q2" s="145"/>
      <c r="R2" s="144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47" t="s">
        <v>113</v>
      </c>
      <c r="R4" s="146" t="s">
        <v>117</v>
      </c>
      <c r="S4" s="146" t="s">
        <v>114</v>
      </c>
      <c r="T4" s="147" t="s">
        <v>0</v>
      </c>
      <c r="U4" s="35"/>
      <c r="V4" s="88"/>
    </row>
    <row r="5" spans="2:30" ht="10.5" customHeight="1" x14ac:dyDescent="0.15">
      <c r="B5" s="36"/>
      <c r="C5" s="159" t="str">
        <f>INDEX($O$5:$O$51, MATCH(F5, $T$5:$T$51, 0))</f>
        <v>19</v>
      </c>
      <c r="D5" s="158" t="str">
        <f>INDEX($P$5:$P$51, MATCH(F5, $T$5:$T$51, 0))</f>
        <v>山 梨 県</v>
      </c>
      <c r="E5" s="156">
        <f>INDEX($S$5:$S$51, MATCH(F5, $T$5:$T$51, 0))</f>
        <v>64.398541919805581</v>
      </c>
      <c r="F5" s="113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71">
        <v>152</v>
      </c>
      <c r="R5" s="150">
        <v>5320</v>
      </c>
      <c r="S5" s="152">
        <f t="shared" ref="S5:S52" si="0">+Q5/R5*1000</f>
        <v>28.571428571428569</v>
      </c>
      <c r="T5" s="151">
        <f t="shared" ref="T5:T51" si="1">RANK(S5,$S$5:$S$51)</f>
        <v>29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5" t="str">
        <f t="shared" ref="C6:C51" si="2">INDEX($O$5:$O$51, MATCH(F6, $T$5:$T$51, 0))</f>
        <v>20</v>
      </c>
      <c r="D6" s="158" t="str">
        <f t="shared" ref="D6:D51" si="3">INDEX($P$5:$P$51, MATCH(F6, $T$5:$T$51, 0))</f>
        <v>長 野 県</v>
      </c>
      <c r="E6" s="156">
        <f t="shared" ref="E6:E51" si="4">INDEX($S$5:$S$51, MATCH(F6, $T$5:$T$51, 0))</f>
        <v>60.693641618497111</v>
      </c>
      <c r="F6" s="114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71">
        <v>35</v>
      </c>
      <c r="R6" s="150">
        <v>1278</v>
      </c>
      <c r="S6" s="152">
        <f t="shared" si="0"/>
        <v>27.386541471048513</v>
      </c>
      <c r="T6" s="151">
        <f t="shared" si="1"/>
        <v>34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5" t="str">
        <f t="shared" si="2"/>
        <v>32</v>
      </c>
      <c r="D7" s="158" t="str">
        <f t="shared" si="3"/>
        <v>島 根 県</v>
      </c>
      <c r="E7" s="156">
        <f t="shared" si="4"/>
        <v>58.394160583941606</v>
      </c>
      <c r="F7" s="114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71">
        <v>47</v>
      </c>
      <c r="R7" s="150">
        <v>1255</v>
      </c>
      <c r="S7" s="152">
        <f t="shared" si="0"/>
        <v>37.450199203187246</v>
      </c>
      <c r="T7" s="151">
        <f t="shared" si="1"/>
        <v>12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5" t="str">
        <f t="shared" si="2"/>
        <v>39</v>
      </c>
      <c r="D8" s="158" t="str">
        <f t="shared" si="3"/>
        <v>高 知 県</v>
      </c>
      <c r="E8" s="156">
        <f t="shared" si="4"/>
        <v>57.422969187675065</v>
      </c>
      <c r="F8" s="114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71">
        <v>35</v>
      </c>
      <c r="R8" s="150">
        <v>2323</v>
      </c>
      <c r="S8" s="152">
        <f t="shared" si="0"/>
        <v>15.066724063710719</v>
      </c>
      <c r="T8" s="151">
        <f t="shared" si="1"/>
        <v>45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5" t="str">
        <f t="shared" si="2"/>
        <v>16</v>
      </c>
      <c r="D9" s="158" t="str">
        <f t="shared" si="3"/>
        <v>富 山 県</v>
      </c>
      <c r="E9" s="156">
        <f t="shared" si="4"/>
        <v>53.977272727272727</v>
      </c>
      <c r="F9" s="114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71">
        <v>48</v>
      </c>
      <c r="R9" s="150">
        <v>996</v>
      </c>
      <c r="S9" s="152">
        <f t="shared" si="0"/>
        <v>48.192771084337352</v>
      </c>
      <c r="T9" s="151">
        <f t="shared" si="1"/>
        <v>7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5" t="str">
        <f t="shared" si="2"/>
        <v>31</v>
      </c>
      <c r="D10" s="158" t="str">
        <f t="shared" si="3"/>
        <v>鳥 取 県</v>
      </c>
      <c r="E10" s="156">
        <f t="shared" si="4"/>
        <v>53.097345132743364</v>
      </c>
      <c r="F10" s="11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71">
        <v>40</v>
      </c>
      <c r="R10" s="150">
        <v>1102</v>
      </c>
      <c r="S10" s="152">
        <f t="shared" si="0"/>
        <v>36.297640653357533</v>
      </c>
      <c r="T10" s="151">
        <f t="shared" si="1"/>
        <v>15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5" t="str">
        <f t="shared" si="2"/>
        <v>05</v>
      </c>
      <c r="D11" s="158" t="str">
        <f t="shared" si="3"/>
        <v>秋 田 県</v>
      </c>
      <c r="E11" s="156">
        <f t="shared" si="4"/>
        <v>48.192771084337352</v>
      </c>
      <c r="F11" s="11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71">
        <v>68</v>
      </c>
      <c r="R11" s="150">
        <v>1882</v>
      </c>
      <c r="S11" s="152">
        <f t="shared" si="0"/>
        <v>36.131774707757707</v>
      </c>
      <c r="T11" s="151">
        <f t="shared" si="1"/>
        <v>16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5" t="str">
        <f t="shared" si="2"/>
        <v>18</v>
      </c>
      <c r="D12" s="158" t="str">
        <f t="shared" si="3"/>
        <v>福 井 県</v>
      </c>
      <c r="E12" s="156">
        <f t="shared" si="4"/>
        <v>47.496790757381262</v>
      </c>
      <c r="F12" s="114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71">
        <v>64</v>
      </c>
      <c r="R12" s="150">
        <v>2892</v>
      </c>
      <c r="S12" s="152">
        <f t="shared" si="0"/>
        <v>22.130013831258644</v>
      </c>
      <c r="T12" s="151">
        <f t="shared" si="1"/>
        <v>42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5" t="str">
        <f t="shared" si="2"/>
        <v>35</v>
      </c>
      <c r="D13" s="158" t="str">
        <f t="shared" si="3"/>
        <v>山 口 県</v>
      </c>
      <c r="E13" s="156">
        <f t="shared" si="4"/>
        <v>39.768618944323933</v>
      </c>
      <c r="F13" s="11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71">
        <v>55</v>
      </c>
      <c r="R13" s="150">
        <v>1957</v>
      </c>
      <c r="S13" s="152">
        <f t="shared" si="0"/>
        <v>28.104241185487993</v>
      </c>
      <c r="T13" s="151">
        <f t="shared" si="1"/>
        <v>30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5" t="str">
        <f t="shared" si="2"/>
        <v>46</v>
      </c>
      <c r="D14" s="158" t="str">
        <f t="shared" si="3"/>
        <v>鹿児島県</v>
      </c>
      <c r="E14" s="156">
        <f t="shared" si="4"/>
        <v>38.745387453874542</v>
      </c>
      <c r="F14" s="114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71">
        <v>57</v>
      </c>
      <c r="R14" s="150">
        <v>1960</v>
      </c>
      <c r="S14" s="152">
        <f t="shared" si="0"/>
        <v>29.081632653061224</v>
      </c>
      <c r="T14" s="151">
        <f t="shared" si="1"/>
        <v>26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5" t="str">
        <f t="shared" si="2"/>
        <v>36</v>
      </c>
      <c r="D15" s="158" t="str">
        <f t="shared" si="3"/>
        <v>徳 島 県</v>
      </c>
      <c r="E15" s="156">
        <f t="shared" si="4"/>
        <v>37.685060565275911</v>
      </c>
      <c r="F15" s="11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71">
        <v>172</v>
      </c>
      <c r="R15" s="150">
        <v>7310</v>
      </c>
      <c r="S15" s="152">
        <f t="shared" si="0"/>
        <v>23.52941176470588</v>
      </c>
      <c r="T15" s="151">
        <f t="shared" si="1"/>
        <v>39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5" t="str">
        <f t="shared" si="2"/>
        <v>03</v>
      </c>
      <c r="D16" s="158" t="str">
        <f t="shared" si="3"/>
        <v>岩 手 県</v>
      </c>
      <c r="E16" s="156">
        <f t="shared" si="4"/>
        <v>37.450199203187246</v>
      </c>
      <c r="F16" s="11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71">
        <v>144</v>
      </c>
      <c r="R16" s="150">
        <v>6246</v>
      </c>
      <c r="S16" s="152">
        <f t="shared" si="0"/>
        <v>23.054755043227665</v>
      </c>
      <c r="T16" s="151">
        <f t="shared" si="1"/>
        <v>40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5" t="str">
        <f t="shared" si="2"/>
        <v>33</v>
      </c>
      <c r="D17" s="158" t="str">
        <f t="shared" si="3"/>
        <v>岡 山 県</v>
      </c>
      <c r="E17" s="156">
        <f t="shared" si="4"/>
        <v>36.706869428421605</v>
      </c>
      <c r="F17" s="11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71">
        <v>398</v>
      </c>
      <c r="R17" s="150">
        <v>13724</v>
      </c>
      <c r="S17" s="152">
        <f t="shared" si="0"/>
        <v>29.000291460215678</v>
      </c>
      <c r="T17" s="151">
        <f t="shared" si="1"/>
        <v>27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5" t="str">
        <f t="shared" si="2"/>
        <v>41</v>
      </c>
      <c r="D18" s="158" t="str">
        <f t="shared" si="3"/>
        <v>佐 賀 県</v>
      </c>
      <c r="E18" s="156">
        <f t="shared" si="4"/>
        <v>36.407766990291258</v>
      </c>
      <c r="F18" s="11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71">
        <v>85</v>
      </c>
      <c r="R18" s="150">
        <v>9159</v>
      </c>
      <c r="S18" s="152">
        <f t="shared" si="0"/>
        <v>9.2804891363685993</v>
      </c>
      <c r="T18" s="151">
        <f t="shared" si="1"/>
        <v>47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5" t="str">
        <f t="shared" si="2"/>
        <v>06</v>
      </c>
      <c r="D19" s="158" t="str">
        <f t="shared" si="3"/>
        <v>山 形 県</v>
      </c>
      <c r="E19" s="156">
        <f t="shared" si="4"/>
        <v>36.297640653357533</v>
      </c>
      <c r="F19" s="114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71">
        <v>79</v>
      </c>
      <c r="R19" s="150">
        <v>2267</v>
      </c>
      <c r="S19" s="152">
        <f t="shared" si="0"/>
        <v>34.847816497573888</v>
      </c>
      <c r="T19" s="151">
        <f t="shared" si="1"/>
        <v>20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5" t="str">
        <f t="shared" si="2"/>
        <v>07</v>
      </c>
      <c r="D20" s="158" t="str">
        <f t="shared" si="3"/>
        <v>福 島 県</v>
      </c>
      <c r="E20" s="156">
        <f t="shared" si="4"/>
        <v>36.131774707757707</v>
      </c>
      <c r="F20" s="11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71">
        <v>57</v>
      </c>
      <c r="R20" s="150">
        <v>1056</v>
      </c>
      <c r="S20" s="152">
        <f t="shared" si="0"/>
        <v>53.977272727272727</v>
      </c>
      <c r="T20" s="151">
        <f t="shared" si="1"/>
        <v>5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5" t="str">
        <f t="shared" si="2"/>
        <v>25</v>
      </c>
      <c r="D21" s="158" t="str">
        <f t="shared" si="3"/>
        <v>滋 賀 県</v>
      </c>
      <c r="E21" s="156">
        <f t="shared" si="4"/>
        <v>35.385704175513091</v>
      </c>
      <c r="F21" s="11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71">
        <v>40</v>
      </c>
      <c r="R21" s="150">
        <v>1147</v>
      </c>
      <c r="S21" s="152">
        <f t="shared" si="0"/>
        <v>34.873583260680036</v>
      </c>
      <c r="T21" s="151">
        <f t="shared" si="1"/>
        <v>19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5" t="str">
        <f t="shared" si="2"/>
        <v>21</v>
      </c>
      <c r="D22" s="158" t="str">
        <f t="shared" si="3"/>
        <v>岐 阜 県</v>
      </c>
      <c r="E22" s="156">
        <f t="shared" si="4"/>
        <v>35.358565737051798</v>
      </c>
      <c r="F22" s="11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71">
        <v>37</v>
      </c>
      <c r="R22" s="150">
        <v>779</v>
      </c>
      <c r="S22" s="152">
        <f t="shared" si="0"/>
        <v>47.496790757381262</v>
      </c>
      <c r="T22" s="151">
        <f t="shared" si="1"/>
        <v>8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5" t="str">
        <f t="shared" si="2"/>
        <v>17</v>
      </c>
      <c r="D23" s="158" t="str">
        <f t="shared" si="3"/>
        <v>石 川 県</v>
      </c>
      <c r="E23" s="156">
        <f t="shared" si="4"/>
        <v>34.873583260680036</v>
      </c>
      <c r="F23" s="11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71">
        <v>53</v>
      </c>
      <c r="R23" s="150">
        <v>823</v>
      </c>
      <c r="S23" s="152">
        <f t="shared" si="0"/>
        <v>64.398541919805581</v>
      </c>
      <c r="T23" s="151">
        <f t="shared" si="1"/>
        <v>1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5" t="str">
        <f t="shared" si="2"/>
        <v>15</v>
      </c>
      <c r="D24" s="158" t="str">
        <f t="shared" si="3"/>
        <v>新 潟 県</v>
      </c>
      <c r="E24" s="156">
        <f t="shared" si="4"/>
        <v>34.847816497573888</v>
      </c>
      <c r="F24" s="11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71">
        <v>126</v>
      </c>
      <c r="R24" s="150">
        <v>2076</v>
      </c>
      <c r="S24" s="152">
        <f t="shared" si="0"/>
        <v>60.693641618497111</v>
      </c>
      <c r="T24" s="151">
        <f t="shared" si="1"/>
        <v>2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5" t="str">
        <f t="shared" si="2"/>
        <v>38</v>
      </c>
      <c r="D25" s="158" t="str">
        <f t="shared" si="3"/>
        <v>愛 媛 県</v>
      </c>
      <c r="E25" s="156">
        <f t="shared" si="4"/>
        <v>32.991202346041057</v>
      </c>
      <c r="F25" s="114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71">
        <v>71</v>
      </c>
      <c r="R25" s="150">
        <v>2008</v>
      </c>
      <c r="S25" s="152">
        <f t="shared" si="0"/>
        <v>35.358565737051798</v>
      </c>
      <c r="T25" s="151">
        <f t="shared" si="1"/>
        <v>18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5" t="str">
        <f t="shared" si="2"/>
        <v>37</v>
      </c>
      <c r="D26" s="158" t="str">
        <f t="shared" si="3"/>
        <v>香 川 県</v>
      </c>
      <c r="E26" s="156">
        <f t="shared" si="4"/>
        <v>31.023784901758013</v>
      </c>
      <c r="F26" s="11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71">
        <v>96</v>
      </c>
      <c r="R26" s="150">
        <v>3675</v>
      </c>
      <c r="S26" s="152">
        <f t="shared" si="0"/>
        <v>26.122448979591837</v>
      </c>
      <c r="T26" s="151">
        <f t="shared" si="1"/>
        <v>36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5" t="str">
        <f t="shared" si="2"/>
        <v>34</v>
      </c>
      <c r="D27" s="158" t="str">
        <f t="shared" si="3"/>
        <v>広 島 県</v>
      </c>
      <c r="E27" s="156">
        <f t="shared" si="4"/>
        <v>29.692470837751856</v>
      </c>
      <c r="F27" s="114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71">
        <v>98</v>
      </c>
      <c r="R27" s="150">
        <v>7525</v>
      </c>
      <c r="S27" s="152">
        <f t="shared" si="0"/>
        <v>13.023255813953488</v>
      </c>
      <c r="T27" s="151">
        <f t="shared" si="1"/>
        <v>46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5" t="str">
        <f t="shared" si="2"/>
        <v>43</v>
      </c>
      <c r="D28" s="158" t="str">
        <f t="shared" si="3"/>
        <v>熊 本 県</v>
      </c>
      <c r="E28" s="156">
        <f t="shared" si="4"/>
        <v>29.461756373937678</v>
      </c>
      <c r="F28" s="114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71">
        <v>47</v>
      </c>
      <c r="R28" s="150">
        <v>1800</v>
      </c>
      <c r="S28" s="152">
        <f t="shared" si="0"/>
        <v>26.111111111111114</v>
      </c>
      <c r="T28" s="151">
        <f t="shared" si="1"/>
        <v>37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5" t="str">
        <f t="shared" si="2"/>
        <v>45</v>
      </c>
      <c r="D29" s="158" t="str">
        <f t="shared" si="3"/>
        <v>宮 崎 県</v>
      </c>
      <c r="E29" s="156">
        <f t="shared" si="4"/>
        <v>29.38475665748393</v>
      </c>
      <c r="F29" s="11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71">
        <v>50</v>
      </c>
      <c r="R29" s="150">
        <v>1413</v>
      </c>
      <c r="S29" s="152">
        <f t="shared" si="0"/>
        <v>35.385704175513091</v>
      </c>
      <c r="T29" s="151">
        <f t="shared" si="1"/>
        <v>17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5" t="str">
        <f t="shared" si="2"/>
        <v>10</v>
      </c>
      <c r="D30" s="158" t="str">
        <f t="shared" si="3"/>
        <v>群 馬 県</v>
      </c>
      <c r="E30" s="156">
        <f t="shared" si="4"/>
        <v>29.081632653061224</v>
      </c>
      <c r="F30" s="114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71">
        <v>68</v>
      </c>
      <c r="R30" s="150">
        <v>2599</v>
      </c>
      <c r="S30" s="152">
        <f t="shared" si="0"/>
        <v>26.163909195844553</v>
      </c>
      <c r="T30" s="151">
        <f t="shared" si="1"/>
        <v>35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5" t="str">
        <f t="shared" si="2"/>
        <v>13</v>
      </c>
      <c r="D31" s="158" t="str">
        <f t="shared" si="3"/>
        <v>東 京 都</v>
      </c>
      <c r="E31" s="156">
        <f t="shared" si="4"/>
        <v>29.000291460215678</v>
      </c>
      <c r="F31" s="114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71">
        <v>147</v>
      </c>
      <c r="R31" s="150">
        <v>8823</v>
      </c>
      <c r="S31" s="152">
        <f t="shared" si="0"/>
        <v>16.660999659979598</v>
      </c>
      <c r="T31" s="151">
        <f t="shared" si="1"/>
        <v>44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61" t="str">
        <f t="shared" si="2"/>
        <v>44</v>
      </c>
      <c r="D32" s="162" t="str">
        <f t="shared" si="3"/>
        <v>大 分 県</v>
      </c>
      <c r="E32" s="163">
        <f t="shared" si="4"/>
        <v>28.645833333333332</v>
      </c>
      <c r="F32" s="148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71">
        <v>107</v>
      </c>
      <c r="R32" s="150">
        <v>5503</v>
      </c>
      <c r="S32" s="152">
        <f t="shared" si="0"/>
        <v>19.443939669271305</v>
      </c>
      <c r="T32" s="151">
        <f t="shared" si="1"/>
        <v>43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5" t="str">
        <f t="shared" si="2"/>
        <v>01</v>
      </c>
      <c r="D33" s="158" t="str">
        <f t="shared" si="3"/>
        <v>北 海 道</v>
      </c>
      <c r="E33" s="156">
        <f t="shared" si="4"/>
        <v>28.571428571428569</v>
      </c>
      <c r="F33" s="11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71">
        <v>33</v>
      </c>
      <c r="R33" s="150">
        <v>1348</v>
      </c>
      <c r="S33" s="152">
        <f t="shared" si="0"/>
        <v>24.480712166172104</v>
      </c>
      <c r="T33" s="151">
        <f t="shared" si="1"/>
        <v>38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5" t="str">
        <f t="shared" si="2"/>
        <v>09</v>
      </c>
      <c r="D34" s="158" t="str">
        <f t="shared" si="3"/>
        <v>栃 木 県</v>
      </c>
      <c r="E34" s="156">
        <f t="shared" si="4"/>
        <v>28.104241185487993</v>
      </c>
      <c r="F34" s="11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71">
        <v>26</v>
      </c>
      <c r="R34" s="150">
        <v>945</v>
      </c>
      <c r="S34" s="152">
        <f t="shared" si="0"/>
        <v>27.513227513227513</v>
      </c>
      <c r="T34" s="151">
        <f t="shared" si="1"/>
        <v>33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5" t="str">
        <f t="shared" si="2"/>
        <v>42</v>
      </c>
      <c r="D35" s="158" t="str">
        <f t="shared" si="3"/>
        <v>長 崎 県</v>
      </c>
      <c r="E35" s="156">
        <f t="shared" si="4"/>
        <v>28.064992614475628</v>
      </c>
      <c r="F35" s="11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71">
        <v>30</v>
      </c>
      <c r="R35" s="150">
        <v>565</v>
      </c>
      <c r="S35" s="152">
        <f t="shared" si="0"/>
        <v>53.097345132743364</v>
      </c>
      <c r="T35" s="151">
        <f t="shared" si="1"/>
        <v>6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5" t="str">
        <f t="shared" si="2"/>
        <v>47</v>
      </c>
      <c r="D36" s="158" t="str">
        <f t="shared" si="3"/>
        <v>沖 縄 県</v>
      </c>
      <c r="E36" s="156">
        <f t="shared" si="4"/>
        <v>27.720027720027719</v>
      </c>
      <c r="F36" s="11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71">
        <v>40</v>
      </c>
      <c r="R36" s="150">
        <v>685</v>
      </c>
      <c r="S36" s="152">
        <f t="shared" si="0"/>
        <v>58.394160583941606</v>
      </c>
      <c r="T36" s="151">
        <f t="shared" si="1"/>
        <v>3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5" t="str">
        <f t="shared" si="2"/>
        <v>30</v>
      </c>
      <c r="D37" s="158" t="str">
        <f t="shared" si="3"/>
        <v>和歌山県</v>
      </c>
      <c r="E37" s="156">
        <f t="shared" si="4"/>
        <v>27.513227513227513</v>
      </c>
      <c r="F37" s="11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71">
        <v>70</v>
      </c>
      <c r="R37" s="150">
        <v>1907</v>
      </c>
      <c r="S37" s="152">
        <f t="shared" si="0"/>
        <v>36.706869428421605</v>
      </c>
      <c r="T37" s="151">
        <f t="shared" si="1"/>
        <v>13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5" t="str">
        <f t="shared" si="2"/>
        <v>02</v>
      </c>
      <c r="D38" s="158" t="str">
        <f t="shared" si="3"/>
        <v>青 森 県</v>
      </c>
      <c r="E38" s="156">
        <f t="shared" si="4"/>
        <v>27.386541471048513</v>
      </c>
      <c r="F38" s="11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71">
        <v>84</v>
      </c>
      <c r="R38" s="150">
        <v>2829</v>
      </c>
      <c r="S38" s="152">
        <f t="shared" si="0"/>
        <v>29.692470837751856</v>
      </c>
      <c r="T38" s="151">
        <f t="shared" si="1"/>
        <v>23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5" t="str">
        <f t="shared" si="2"/>
        <v>26</v>
      </c>
      <c r="D39" s="158" t="str">
        <f t="shared" si="3"/>
        <v>京 都 府</v>
      </c>
      <c r="E39" s="156">
        <f t="shared" si="4"/>
        <v>26.163909195844553</v>
      </c>
      <c r="F39" s="11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71">
        <v>55</v>
      </c>
      <c r="R39" s="150">
        <v>1383</v>
      </c>
      <c r="S39" s="152">
        <f t="shared" si="0"/>
        <v>39.768618944323933</v>
      </c>
      <c r="T39" s="151">
        <f t="shared" si="1"/>
        <v>9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5" t="str">
        <f t="shared" si="2"/>
        <v>22</v>
      </c>
      <c r="D40" s="158" t="str">
        <f t="shared" si="3"/>
        <v>静 岡 県</v>
      </c>
      <c r="E40" s="156">
        <f t="shared" si="4"/>
        <v>26.122448979591837</v>
      </c>
      <c r="F40" s="11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71">
        <v>28</v>
      </c>
      <c r="R40" s="150">
        <v>743</v>
      </c>
      <c r="S40" s="152">
        <f t="shared" si="0"/>
        <v>37.685060565275911</v>
      </c>
      <c r="T40" s="151">
        <f t="shared" si="1"/>
        <v>11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5" t="str">
        <f t="shared" si="2"/>
        <v>24</v>
      </c>
      <c r="D41" s="158" t="str">
        <f t="shared" si="3"/>
        <v>三 重 県</v>
      </c>
      <c r="E41" s="156">
        <f t="shared" si="4"/>
        <v>26.111111111111114</v>
      </c>
      <c r="F41" s="114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71">
        <v>30</v>
      </c>
      <c r="R41" s="150">
        <v>967</v>
      </c>
      <c r="S41" s="152">
        <f t="shared" si="0"/>
        <v>31.023784901758013</v>
      </c>
      <c r="T41" s="151">
        <f t="shared" si="1"/>
        <v>22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5" t="str">
        <f t="shared" si="2"/>
        <v>29</v>
      </c>
      <c r="D42" s="158" t="str">
        <f t="shared" si="3"/>
        <v>奈 良 県</v>
      </c>
      <c r="E42" s="156">
        <f t="shared" si="4"/>
        <v>24.480712166172104</v>
      </c>
      <c r="F42" s="114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71">
        <v>45</v>
      </c>
      <c r="R42" s="150">
        <v>1364</v>
      </c>
      <c r="S42" s="152">
        <f t="shared" si="0"/>
        <v>32.991202346041057</v>
      </c>
      <c r="T42" s="151">
        <f t="shared" si="1"/>
        <v>21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5" t="str">
        <f t="shared" si="2"/>
        <v>11</v>
      </c>
      <c r="D43" s="158" t="str">
        <f t="shared" si="3"/>
        <v>埼 玉 県</v>
      </c>
      <c r="E43" s="156">
        <f t="shared" si="4"/>
        <v>23.52941176470588</v>
      </c>
      <c r="F43" s="11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71">
        <v>41</v>
      </c>
      <c r="R43" s="150">
        <v>714</v>
      </c>
      <c r="S43" s="152">
        <f t="shared" si="0"/>
        <v>57.422969187675065</v>
      </c>
      <c r="T43" s="151">
        <f t="shared" si="1"/>
        <v>4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5" t="str">
        <f t="shared" si="2"/>
        <v>12</v>
      </c>
      <c r="D44" s="158" t="str">
        <f t="shared" si="3"/>
        <v>千 葉 県</v>
      </c>
      <c r="E44" s="156">
        <f t="shared" si="4"/>
        <v>23.054755043227665</v>
      </c>
      <c r="F44" s="11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71">
        <v>114</v>
      </c>
      <c r="R44" s="150">
        <v>5107</v>
      </c>
      <c r="S44" s="152">
        <f t="shared" si="0"/>
        <v>22.322302721754454</v>
      </c>
      <c r="T44" s="151">
        <f t="shared" si="1"/>
        <v>41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5" t="str">
        <f t="shared" si="2"/>
        <v>40</v>
      </c>
      <c r="D45" s="158" t="str">
        <f t="shared" si="3"/>
        <v>福 岡 県</v>
      </c>
      <c r="E45" s="156">
        <f t="shared" si="4"/>
        <v>22.322302721754454</v>
      </c>
      <c r="F45" s="11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71">
        <v>30</v>
      </c>
      <c r="R45" s="150">
        <v>824</v>
      </c>
      <c r="S45" s="152">
        <f t="shared" si="0"/>
        <v>36.407766990291258</v>
      </c>
      <c r="T45" s="151">
        <f t="shared" si="1"/>
        <v>14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5" t="str">
        <f t="shared" si="2"/>
        <v>08</v>
      </c>
      <c r="D46" s="158" t="str">
        <f t="shared" si="3"/>
        <v>茨 城 県</v>
      </c>
      <c r="E46" s="156">
        <f t="shared" si="4"/>
        <v>22.130013831258644</v>
      </c>
      <c r="F46" s="11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71">
        <v>38</v>
      </c>
      <c r="R46" s="150">
        <v>1354</v>
      </c>
      <c r="S46" s="152">
        <f t="shared" si="0"/>
        <v>28.064992614475628</v>
      </c>
      <c r="T46" s="151">
        <f t="shared" si="1"/>
        <v>31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5" t="str">
        <f t="shared" si="2"/>
        <v>28</v>
      </c>
      <c r="D47" s="158" t="str">
        <f t="shared" si="3"/>
        <v>兵 庫 県</v>
      </c>
      <c r="E47" s="156">
        <f t="shared" si="4"/>
        <v>19.443939669271305</v>
      </c>
      <c r="F47" s="114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71">
        <v>52</v>
      </c>
      <c r="R47" s="150">
        <v>1765</v>
      </c>
      <c r="S47" s="152">
        <f t="shared" si="0"/>
        <v>29.461756373937678</v>
      </c>
      <c r="T47" s="151">
        <f t="shared" si="1"/>
        <v>24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5" t="str">
        <f t="shared" si="2"/>
        <v>27</v>
      </c>
      <c r="D48" s="158" t="str">
        <f t="shared" si="3"/>
        <v>大 阪 府</v>
      </c>
      <c r="E48" s="156">
        <f t="shared" si="4"/>
        <v>16.660999659979598</v>
      </c>
      <c r="F48" s="114">
        <v>44</v>
      </c>
      <c r="G48" s="29"/>
      <c r="H48" s="35"/>
      <c r="I48" s="35"/>
      <c r="J48" s="35"/>
      <c r="K48" s="35"/>
      <c r="L48" s="37"/>
      <c r="M48" s="38"/>
      <c r="N48" s="39"/>
      <c r="O48" s="164" t="s">
        <v>109</v>
      </c>
      <c r="P48" s="165" t="s">
        <v>39</v>
      </c>
      <c r="Q48" s="165">
        <v>33</v>
      </c>
      <c r="R48" s="153">
        <v>1152</v>
      </c>
      <c r="S48" s="166">
        <f t="shared" si="0"/>
        <v>28.645833333333332</v>
      </c>
      <c r="T48" s="167">
        <f t="shared" si="1"/>
        <v>28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5" t="str">
        <f t="shared" si="2"/>
        <v>04</v>
      </c>
      <c r="D49" s="158" t="str">
        <f t="shared" si="3"/>
        <v>宮 城 県</v>
      </c>
      <c r="E49" s="156">
        <f t="shared" si="4"/>
        <v>15.066724063710719</v>
      </c>
      <c r="F49" s="11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71">
        <v>32</v>
      </c>
      <c r="R49" s="150">
        <v>1089</v>
      </c>
      <c r="S49" s="152">
        <f t="shared" si="0"/>
        <v>29.38475665748393</v>
      </c>
      <c r="T49" s="151">
        <f t="shared" si="1"/>
        <v>25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5" t="str">
        <f t="shared" si="2"/>
        <v>23</v>
      </c>
      <c r="D50" s="158" t="str">
        <f t="shared" si="3"/>
        <v>愛 知 県</v>
      </c>
      <c r="E50" s="156">
        <f t="shared" si="4"/>
        <v>13.023255813953488</v>
      </c>
      <c r="F50" s="11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71">
        <v>63</v>
      </c>
      <c r="R50" s="150">
        <v>1626</v>
      </c>
      <c r="S50" s="152">
        <f t="shared" si="0"/>
        <v>38.745387453874542</v>
      </c>
      <c r="T50" s="151">
        <f t="shared" si="1"/>
        <v>10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5" t="str">
        <f t="shared" si="2"/>
        <v>14</v>
      </c>
      <c r="D51" s="158" t="str">
        <f t="shared" si="3"/>
        <v>神奈川県</v>
      </c>
      <c r="E51" s="156">
        <f t="shared" si="4"/>
        <v>9.2804891363685993</v>
      </c>
      <c r="F51" s="114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71">
        <v>40</v>
      </c>
      <c r="R51" s="150">
        <v>1443</v>
      </c>
      <c r="S51" s="152">
        <f t="shared" si="0"/>
        <v>27.720027720027719</v>
      </c>
      <c r="T51" s="151">
        <f t="shared" si="1"/>
        <v>32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0"/>
      <c r="D52" s="132" t="s">
        <v>2</v>
      </c>
      <c r="E52" s="157">
        <f>S52</f>
        <v>26.518081227408331</v>
      </c>
      <c r="F52" s="115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116</v>
      </c>
      <c r="Q52" s="71">
        <v>3360</v>
      </c>
      <c r="R52" s="154">
        <v>126706</v>
      </c>
      <c r="S52" s="152">
        <f t="shared" si="0"/>
        <v>26.518081227408331</v>
      </c>
      <c r="T52" s="35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8" t="s">
        <v>3</v>
      </c>
      <c r="C54" s="169"/>
      <c r="D54" s="35"/>
      <c r="E54" s="42"/>
      <c r="F54" s="57"/>
      <c r="G54" s="57"/>
      <c r="H54" s="174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0.5" customHeight="1" x14ac:dyDescent="0.15">
      <c r="B55" s="170"/>
      <c r="C55" s="171"/>
      <c r="D55" s="35"/>
      <c r="E55" s="42"/>
      <c r="F55" s="57"/>
      <c r="G55" s="57"/>
      <c r="H55" s="175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70"/>
      <c r="C56" s="171"/>
      <c r="D56" s="35"/>
      <c r="E56" s="42"/>
      <c r="F56" s="57"/>
      <c r="G56" s="57"/>
      <c r="H56" s="175"/>
      <c r="I56" s="31"/>
      <c r="J56" s="177" t="s">
        <v>123</v>
      </c>
      <c r="K56" s="177"/>
      <c r="L56" s="177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70"/>
      <c r="C57" s="171"/>
      <c r="D57" s="35"/>
      <c r="E57" s="42"/>
      <c r="F57" s="57"/>
      <c r="G57" s="57"/>
      <c r="H57" s="175"/>
      <c r="I57" s="31"/>
      <c r="J57" s="177"/>
      <c r="K57" s="177"/>
      <c r="L57" s="177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70"/>
      <c r="C58" s="171"/>
      <c r="D58" s="35"/>
      <c r="E58" s="42"/>
      <c r="F58" s="57"/>
      <c r="G58" s="57"/>
      <c r="H58" s="175"/>
      <c r="I58" s="31"/>
      <c r="J58" s="177"/>
      <c r="K58" s="177"/>
      <c r="L58" s="177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70"/>
      <c r="C59" s="171"/>
      <c r="D59" s="35"/>
      <c r="E59" s="42"/>
      <c r="F59" s="57"/>
      <c r="G59" s="57"/>
      <c r="H59" s="175"/>
      <c r="I59" s="97" t="s">
        <v>12</v>
      </c>
      <c r="J59" s="99" t="s">
        <v>119</v>
      </c>
      <c r="K59" s="96"/>
      <c r="L59" s="68" t="s">
        <v>59</v>
      </c>
      <c r="M59" s="98"/>
      <c r="N59" s="33"/>
      <c r="O59" s="34"/>
    </row>
    <row r="60" spans="2:30" ht="11.25" customHeight="1" x14ac:dyDescent="0.15">
      <c r="B60" s="170"/>
      <c r="C60" s="171"/>
      <c r="D60" s="35"/>
      <c r="E60" s="42"/>
      <c r="F60" s="57"/>
      <c r="G60" s="57"/>
      <c r="H60" s="175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0"/>
      <c r="C61" s="171"/>
      <c r="D61" s="35"/>
      <c r="E61" s="42"/>
      <c r="F61" s="57"/>
      <c r="G61" s="57"/>
      <c r="H61" s="175"/>
      <c r="I61" s="31"/>
      <c r="J61" s="118" t="s">
        <v>61</v>
      </c>
      <c r="K61" s="126">
        <v>33</v>
      </c>
      <c r="L61" s="126">
        <v>3360</v>
      </c>
      <c r="M61" s="101"/>
      <c r="N61" s="33"/>
      <c r="O61" s="34"/>
    </row>
    <row r="62" spans="2:30" ht="7.5" customHeight="1" x14ac:dyDescent="0.15">
      <c r="B62" s="170"/>
      <c r="C62" s="171"/>
      <c r="D62" s="35"/>
      <c r="E62" s="42"/>
      <c r="F62" s="57"/>
      <c r="G62" s="57"/>
      <c r="H62" s="175"/>
      <c r="I62" s="97"/>
      <c r="J62" s="125"/>
      <c r="K62" s="131"/>
      <c r="L62" s="131"/>
      <c r="M62" s="98"/>
      <c r="N62" s="33"/>
      <c r="O62" s="34"/>
    </row>
    <row r="63" spans="2:30" ht="6.75" customHeight="1" x14ac:dyDescent="0.15">
      <c r="B63" s="170"/>
      <c r="C63" s="171"/>
      <c r="D63" s="35"/>
      <c r="E63" s="42"/>
      <c r="F63" s="57"/>
      <c r="G63" s="57"/>
      <c r="H63" s="175"/>
      <c r="I63" s="97"/>
      <c r="J63" s="119"/>
      <c r="K63" s="120"/>
      <c r="L63" s="120"/>
      <c r="M63" s="98"/>
      <c r="N63" s="33"/>
      <c r="O63" s="34"/>
    </row>
    <row r="64" spans="2:30" ht="3.75" customHeight="1" x14ac:dyDescent="0.15">
      <c r="B64" s="170"/>
      <c r="C64" s="171"/>
      <c r="D64" s="35"/>
      <c r="E64" s="42"/>
      <c r="F64" s="57"/>
      <c r="G64" s="57"/>
      <c r="H64" s="176"/>
      <c r="I64" s="117"/>
      <c r="J64" s="123"/>
      <c r="M64" s="32"/>
      <c r="N64" s="33"/>
      <c r="O64" s="34"/>
    </row>
    <row r="65" spans="2:15" ht="3.75" customHeight="1" x14ac:dyDescent="0.15">
      <c r="B65" s="170"/>
      <c r="C65" s="171"/>
      <c r="D65" s="35"/>
      <c r="E65" s="42"/>
      <c r="F65" s="57"/>
      <c r="G65" s="57"/>
      <c r="H65" s="176"/>
      <c r="I65" s="117"/>
      <c r="J65" s="129"/>
      <c r="K65" s="130"/>
      <c r="L65" s="124"/>
      <c r="M65" s="32"/>
      <c r="N65" s="33"/>
      <c r="O65" s="34"/>
    </row>
    <row r="66" spans="2:15" ht="3.75" customHeight="1" x14ac:dyDescent="0.15">
      <c r="B66" s="170"/>
      <c r="C66" s="171"/>
      <c r="D66" s="35"/>
      <c r="E66" s="42"/>
      <c r="F66" s="57"/>
      <c r="G66" s="57"/>
      <c r="H66" s="140"/>
      <c r="I66" s="110"/>
      <c r="J66" s="141"/>
      <c r="K66" s="142"/>
      <c r="L66" s="143"/>
      <c r="M66" s="133"/>
      <c r="N66" s="33"/>
      <c r="O66" s="34"/>
    </row>
    <row r="67" spans="2:15" ht="15" customHeight="1" x14ac:dyDescent="0.15">
      <c r="B67" s="170"/>
      <c r="C67" s="171"/>
      <c r="D67" s="35"/>
      <c r="E67" s="42"/>
      <c r="F67" s="57"/>
      <c r="G67" s="57"/>
      <c r="H67" s="175" t="s">
        <v>6</v>
      </c>
      <c r="I67" s="117" t="s">
        <v>12</v>
      </c>
      <c r="J67" s="137" t="s">
        <v>58</v>
      </c>
      <c r="K67" s="138"/>
      <c r="L67" s="139"/>
      <c r="M67" s="32"/>
      <c r="N67" s="33"/>
      <c r="O67" s="34"/>
    </row>
    <row r="68" spans="2:15" ht="14.25" customHeight="1" x14ac:dyDescent="0.15">
      <c r="B68" s="170"/>
      <c r="C68" s="171"/>
      <c r="D68" s="35"/>
      <c r="E68" s="42"/>
      <c r="F68" s="57"/>
      <c r="G68" s="57"/>
      <c r="H68" s="175"/>
      <c r="I68" s="117" t="s">
        <v>12</v>
      </c>
      <c r="J68" s="135" t="s">
        <v>120</v>
      </c>
      <c r="K68" s="121"/>
      <c r="L68" s="122"/>
      <c r="M68" s="102"/>
      <c r="N68" s="33"/>
      <c r="O68" s="34"/>
    </row>
    <row r="69" spans="2:15" ht="14.25" customHeight="1" x14ac:dyDescent="0.15">
      <c r="B69" s="170"/>
      <c r="C69" s="171"/>
      <c r="D69" s="35"/>
      <c r="E69" s="61"/>
      <c r="F69" s="62"/>
      <c r="G69" s="61"/>
      <c r="H69" s="175"/>
      <c r="I69" s="117" t="s">
        <v>12</v>
      </c>
      <c r="J69" s="149" t="s">
        <v>121</v>
      </c>
      <c r="K69" s="121"/>
      <c r="L69" s="122"/>
      <c r="M69" s="111"/>
      <c r="N69" s="33"/>
      <c r="O69" s="34"/>
    </row>
    <row r="70" spans="2:15" ht="12" customHeight="1" x14ac:dyDescent="0.15">
      <c r="B70" s="170"/>
      <c r="C70" s="171"/>
      <c r="D70" s="62"/>
      <c r="E70" s="57"/>
      <c r="F70" s="62"/>
      <c r="G70" s="61"/>
      <c r="H70" s="175"/>
      <c r="I70" s="97" t="s">
        <v>12</v>
      </c>
      <c r="J70" s="178" t="s">
        <v>63</v>
      </c>
      <c r="K70" s="179"/>
      <c r="L70" s="179"/>
      <c r="M70" s="134"/>
      <c r="N70" s="33"/>
      <c r="O70" s="34"/>
    </row>
    <row r="71" spans="2:15" ht="10.5" customHeight="1" x14ac:dyDescent="0.15">
      <c r="B71" s="170"/>
      <c r="C71" s="171"/>
      <c r="D71" s="57"/>
      <c r="E71" s="8"/>
      <c r="F71" s="8"/>
      <c r="G71" s="57"/>
      <c r="H71" s="175"/>
      <c r="I71" s="117"/>
      <c r="J71" s="179"/>
      <c r="K71" s="179"/>
      <c r="L71" s="179"/>
      <c r="M71" s="102"/>
      <c r="N71" s="33"/>
      <c r="O71" s="34"/>
    </row>
    <row r="72" spans="2:15" ht="12" customHeight="1" x14ac:dyDescent="0.15">
      <c r="B72" s="170"/>
      <c r="C72" s="171"/>
      <c r="D72" s="62"/>
      <c r="E72" s="62"/>
      <c r="F72" s="9"/>
      <c r="G72" s="61"/>
      <c r="H72" s="175"/>
      <c r="I72" s="97"/>
      <c r="J72" s="179"/>
      <c r="K72" s="179"/>
      <c r="L72" s="179"/>
      <c r="M72" s="111"/>
      <c r="N72" s="33"/>
      <c r="O72" s="34"/>
    </row>
    <row r="73" spans="2:15" ht="12.75" customHeight="1" x14ac:dyDescent="0.15">
      <c r="B73" s="170"/>
      <c r="C73" s="171"/>
      <c r="D73" s="62"/>
      <c r="E73" s="62"/>
      <c r="F73" s="9"/>
      <c r="G73" s="61"/>
      <c r="H73" s="175"/>
      <c r="I73" s="116"/>
      <c r="J73" s="179"/>
      <c r="K73" s="179"/>
      <c r="L73" s="179"/>
      <c r="M73" s="111"/>
      <c r="N73" s="33"/>
      <c r="O73" s="34"/>
    </row>
    <row r="74" spans="2:15" ht="11.25" customHeight="1" x14ac:dyDescent="0.15">
      <c r="B74" s="170"/>
      <c r="C74" s="171"/>
      <c r="D74" s="62"/>
      <c r="E74" s="62"/>
      <c r="F74" s="9"/>
      <c r="G74" s="61"/>
      <c r="H74" s="175"/>
      <c r="I74" s="116"/>
      <c r="J74" s="179"/>
      <c r="K74" s="179"/>
      <c r="L74" s="179"/>
      <c r="M74" s="103"/>
      <c r="N74" s="33"/>
      <c r="O74" s="34"/>
    </row>
    <row r="75" spans="2:15" ht="15" customHeight="1" x14ac:dyDescent="0.15">
      <c r="B75" s="170"/>
      <c r="C75" s="171"/>
      <c r="D75" s="62"/>
      <c r="E75" s="62"/>
      <c r="F75" s="9"/>
      <c r="G75" s="61"/>
      <c r="H75" s="175"/>
      <c r="I75" s="87"/>
      <c r="J75" s="179"/>
      <c r="K75" s="179"/>
      <c r="L75" s="179"/>
      <c r="M75" s="103"/>
      <c r="N75" s="33"/>
      <c r="O75" s="34"/>
    </row>
    <row r="76" spans="2:15" ht="3.75" customHeight="1" thickBot="1" x14ac:dyDescent="0.2">
      <c r="B76" s="172"/>
      <c r="C76" s="173"/>
      <c r="D76" s="63"/>
      <c r="E76" s="63"/>
      <c r="F76" s="63"/>
      <c r="G76" s="64"/>
      <c r="H76" s="104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8" t="s">
        <v>62</v>
      </c>
      <c r="T83" s="127"/>
      <c r="U83" s="91" t="s">
        <v>59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8" t="s">
        <v>65</v>
      </c>
      <c r="T85" s="112">
        <v>19.607843137254903</v>
      </c>
      <c r="U85" s="112">
        <v>20.463104044463041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>
        <v>14</v>
      </c>
      <c r="T86" s="92">
        <v>20.50861361771944</v>
      </c>
      <c r="U86" s="92">
        <v>21.508244042483096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17</v>
      </c>
      <c r="T87" s="92">
        <v>24.793388429752063</v>
      </c>
      <c r="U87" s="92">
        <v>23.315697201177134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20</v>
      </c>
      <c r="T88" s="92">
        <v>27.5</v>
      </c>
      <c r="U88" s="92">
        <v>24.720382404398901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23</v>
      </c>
      <c r="T89" s="92">
        <v>29.387069689336691</v>
      </c>
      <c r="U89" s="92">
        <v>25.618353821234908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92">
        <v>28.3</v>
      </c>
      <c r="U90" s="92">
        <v>26.2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 t="s">
        <v>122</v>
      </c>
      <c r="T91" s="92">
        <v>28.6</v>
      </c>
      <c r="U91" s="92">
        <v>26.5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H54:H65"/>
    <mergeCell ref="J56:L58"/>
    <mergeCell ref="J70:L75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79.図書館数（人口100万人あたり）</vt:lpstr>
      <vt:lpstr>'79.図書館数（人口100万人あたり）'!Print_Area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2020-09-07T05:49:05Z</cp:lastPrinted>
  <dcterms:created xsi:type="dcterms:W3CDTF">2006-11-20T04:37:14Z</dcterms:created>
  <dcterms:modified xsi:type="dcterms:W3CDTF">2020-09-07T05:49:36Z</dcterms:modified>
</cp:coreProperties>
</file>