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15" yWindow="75" windowWidth="19230" windowHeight="11280"/>
  </bookViews>
  <sheets>
    <sheet name="57.自家用乗用車普及台数（1世帯あたり）" sheetId="4" r:id="rId1"/>
  </sheets>
  <definedNames>
    <definedName name="_xlnm.Print_Area" localSheetId="0">'57.自家用乗用車普及台数（1世帯あたり）'!$A$1:$M$77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S52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T50" i="4" s="1"/>
  <c r="S51" i="4"/>
  <c r="T51" i="4" s="1"/>
  <c r="S5" i="4"/>
  <c r="T49" i="4" l="1"/>
  <c r="T46" i="4"/>
  <c r="T45" i="4"/>
  <c r="T47" i="4"/>
  <c r="T38" i="4"/>
  <c r="T48" i="4"/>
  <c r="T36" i="4"/>
  <c r="T44" i="4"/>
  <c r="T43" i="4"/>
  <c r="T42" i="4"/>
  <c r="T41" i="4"/>
  <c r="T39" i="4"/>
  <c r="T30" i="4"/>
  <c r="T31" i="4"/>
  <c r="T37" i="4"/>
  <c r="T40" i="4"/>
  <c r="T35" i="4"/>
  <c r="T32" i="4"/>
  <c r="T33" i="4"/>
  <c r="T28" i="4"/>
  <c r="T34" i="4"/>
  <c r="T29" i="4"/>
  <c r="T24" i="4"/>
  <c r="T27" i="4"/>
  <c r="T26" i="4"/>
  <c r="T20" i="4"/>
  <c r="T25" i="4"/>
  <c r="T23" i="4"/>
  <c r="T22" i="4"/>
  <c r="T21" i="4"/>
  <c r="T18" i="4"/>
  <c r="T19" i="4"/>
  <c r="T16" i="4"/>
  <c r="T8" i="4"/>
  <c r="T17" i="4"/>
  <c r="T15" i="4"/>
  <c r="T14" i="4"/>
  <c r="T5" i="4"/>
  <c r="T12" i="4"/>
  <c r="T13" i="4"/>
  <c r="T7" i="4"/>
  <c r="T11" i="4"/>
  <c r="T6" i="4"/>
  <c r="T10" i="4"/>
  <c r="T9" i="4"/>
</calcChain>
</file>

<file path=xl/sharedStrings.xml><?xml version="1.0" encoding="utf-8"?>
<sst xmlns="http://schemas.openxmlformats.org/spreadsheetml/2006/main" count="140" uniqueCount="133">
  <si>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</si>
  <si>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</si>
  <si>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</si>
  <si>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</si>
  <si>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</si>
  <si>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</si>
  <si>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</si>
  <si>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</si>
  <si>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</si>
  <si>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</si>
  <si>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</si>
  <si>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</si>
  <si>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</si>
  <si>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</si>
  <si>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</si>
  <si>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</si>
  <si>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</si>
  <si>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</si>
  <si>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</si>
  <si>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</si>
  <si>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</si>
  <si>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</si>
  <si>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</si>
  <si>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</si>
  <si>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</si>
  <si>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</si>
  <si>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</si>
  <si>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</si>
  <si>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</si>
  <si>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</si>
  <si>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</si>
  <si>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</si>
  <si>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</si>
  <si>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</si>
  <si>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</si>
  <si>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</si>
  <si>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</si>
  <si>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</si>
  <si>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</si>
  <si>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</si>
  <si>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</si>
  <si>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</si>
  <si>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</si>
  <si>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</si>
  <si>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</si>
  <si>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</si>
  <si>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</si>
  <si>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</si>
  <si>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</si>
  <si>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</si>
  <si>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</si>
  <si>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</si>
  <si>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</si>
  <si>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</si>
  <si>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</si>
  <si>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</si>
  <si>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</si>
  <si>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</si>
  <si>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</si>
  <si>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（台）</t>
    <rPh sb="1" eb="2">
      <t>ダイ</t>
    </rPh>
    <phoneticPr fontId="2"/>
  </si>
  <si>
    <t>指標値（台）</t>
    <rPh sb="0" eb="2">
      <t>シヒョウ</t>
    </rPh>
    <rPh sb="2" eb="3">
      <t>アタイ</t>
    </rPh>
    <rPh sb="4" eb="5">
      <t>ダイ</t>
    </rPh>
    <phoneticPr fontId="2"/>
  </si>
  <si>
    <t>(台）</t>
    <rPh sb="1" eb="2">
      <t>ダイ</t>
    </rPh>
    <phoneticPr fontId="2"/>
  </si>
  <si>
    <t>「都道府県別の自家用乗用車の普及状況」</t>
  </si>
  <si>
    <t>資料出所：一般財団法人自動車検査登録情報協会</t>
    <rPh sb="0" eb="2">
      <t>シリョウ</t>
    </rPh>
    <rPh sb="2" eb="4">
      <t>シュッショ</t>
    </rPh>
    <rPh sb="5" eb="7">
      <t>イッパン</t>
    </rPh>
    <rPh sb="7" eb="11">
      <t>ザイダンホウジン</t>
    </rPh>
    <phoneticPr fontId="9"/>
  </si>
  <si>
    <t>平21</t>
    <rPh sb="0" eb="1">
      <t>ヘイ</t>
    </rPh>
    <phoneticPr fontId="2"/>
  </si>
  <si>
    <t>５７．自家用乗用車普及台数（1世帯あたり）</t>
    <rPh sb="3" eb="6">
      <t>ジカヨウ</t>
    </rPh>
    <rPh sb="6" eb="9">
      <t>ジョウヨウシャ</t>
    </rPh>
    <rPh sb="9" eb="11">
      <t>フキュウ</t>
    </rPh>
    <rPh sb="11" eb="13">
      <t>ダイスウ</t>
    </rPh>
    <rPh sb="15" eb="17">
      <t>セタイ</t>
    </rPh>
    <phoneticPr fontId="2"/>
  </si>
  <si>
    <t>自家用乗用車保有台数</t>
    <rPh sb="0" eb="3">
      <t>ジカヨウ</t>
    </rPh>
    <rPh sb="3" eb="6">
      <t>ジョウヨウシャ</t>
    </rPh>
    <rPh sb="6" eb="8">
      <t>ホユウ</t>
    </rPh>
    <rPh sb="8" eb="10">
      <t>ダイスウ</t>
    </rPh>
    <phoneticPr fontId="2"/>
  </si>
  <si>
    <t>自家用乗用車：普通乗用車、小型乗用車及び軽乗用車の合計。</t>
    <rPh sb="0" eb="3">
      <t>ジカヨウ</t>
    </rPh>
    <rPh sb="3" eb="5">
      <t>ジョウヨウ</t>
    </rPh>
    <rPh sb="5" eb="6">
      <t>クルマ</t>
    </rPh>
    <rPh sb="7" eb="9">
      <t>フツウ</t>
    </rPh>
    <rPh sb="9" eb="12">
      <t>ジョウヨウシャ</t>
    </rPh>
    <rPh sb="13" eb="15">
      <t>コガタ</t>
    </rPh>
    <rPh sb="15" eb="18">
      <t>ジョウヨウシャ</t>
    </rPh>
    <rPh sb="18" eb="19">
      <t>オヨ</t>
    </rPh>
    <rPh sb="20" eb="21">
      <t>ケイ</t>
    </rPh>
    <rPh sb="21" eb="24">
      <t>ジョウヨウシャ</t>
    </rPh>
    <rPh sb="25" eb="27">
      <t>ゴウケイ</t>
    </rPh>
    <phoneticPr fontId="2"/>
  </si>
  <si>
    <t>○　</t>
    <phoneticPr fontId="9"/>
  </si>
  <si>
    <t>自家用乗用車普及台数（１世帯あたり）</t>
    <rPh sb="0" eb="3">
      <t>ジカヨウ</t>
    </rPh>
    <rPh sb="3" eb="6">
      <t>ジョウヨウシャ</t>
    </rPh>
    <rPh sb="6" eb="8">
      <t>フキュウ</t>
    </rPh>
    <rPh sb="8" eb="10">
      <t>ダイスウ</t>
    </rPh>
    <rPh sb="12" eb="14">
      <t>セタイ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</si>
  <si>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</si>
  <si>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</si>
  <si>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</si>
  <si>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</si>
  <si>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</si>
  <si>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</si>
  <si>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</si>
  <si>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</si>
  <si>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</si>
  <si>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</si>
  <si>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</si>
  <si>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</si>
  <si>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</si>
  <si>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</si>
  <si>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</si>
  <si>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</si>
  <si>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</si>
  <si>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</si>
  <si>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</si>
  <si>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</si>
  <si>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</si>
  <si>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</si>
  <si>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</si>
  <si>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</si>
  <si>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</si>
  <si>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</si>
  <si>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</si>
  <si>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</si>
  <si>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</si>
  <si>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</si>
  <si>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</si>
  <si>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</si>
  <si>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</si>
  <si>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</si>
  <si>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</si>
  <si>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</si>
  <si>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</si>
  <si>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</si>
  <si>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</si>
  <si>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</si>
  <si>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</si>
  <si>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</si>
  <si>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</si>
  <si>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</si>
  <si>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</si>
  <si>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</si>
  <si>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</si>
  <si>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自家用車普及台数</t>
    <rPh sb="0" eb="4">
      <t>ジカヨウシャ</t>
    </rPh>
    <rPh sb="4" eb="6">
      <t>フキュウ</t>
    </rPh>
    <rPh sb="6" eb="8">
      <t>ダイスウ</t>
    </rPh>
    <phoneticPr fontId="2"/>
  </si>
  <si>
    <t>１世帯あたり台数</t>
    <rPh sb="1" eb="3">
      <t>セタイ</t>
    </rPh>
    <rPh sb="6" eb="8">
      <t>ダイスウ</t>
    </rPh>
    <phoneticPr fontId="2"/>
  </si>
  <si>
    <t xml:space="preserve">    順位</t>
    <rPh sb="4" eb="6">
      <t>ジュンイ</t>
    </rPh>
    <phoneticPr fontId="2"/>
  </si>
  <si>
    <t>保有台数</t>
    <rPh sb="0" eb="2">
      <t>ホユウ</t>
    </rPh>
    <rPh sb="2" eb="4">
      <t>ダイスウ</t>
    </rPh>
    <phoneticPr fontId="2"/>
  </si>
  <si>
    <t>世帯数</t>
    <rPh sb="0" eb="3">
      <t>セタイスウ</t>
    </rPh>
    <phoneticPr fontId="2"/>
  </si>
  <si>
    <t>平22</t>
    <rPh sb="0" eb="1">
      <t>ヘイ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</si>
  <si>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</si>
  <si>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</si>
  <si>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－令和２年－　</t>
    <rPh sb="1" eb="3">
      <t>レイワ</t>
    </rPh>
    <phoneticPr fontId="2"/>
  </si>
  <si>
    <t>全　　国</t>
    <phoneticPr fontId="2"/>
  </si>
  <si>
    <t>　大分県の令和２年の自家用乗用車保有台数（１世帯あたり）は1.284台で、前年と同数であり、全国27位となっている。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3">
      <t>ジカヨウ</t>
    </rPh>
    <rPh sb="13" eb="16">
      <t>ジョウヨウシャ</t>
    </rPh>
    <rPh sb="16" eb="18">
      <t>ホユウ</t>
    </rPh>
    <rPh sb="18" eb="20">
      <t>ダイスウ</t>
    </rPh>
    <rPh sb="22" eb="24">
      <t>セタイ</t>
    </rPh>
    <rPh sb="34" eb="35">
      <t>ダイ</t>
    </rPh>
    <rPh sb="37" eb="39">
      <t>ゼンネン</t>
    </rPh>
    <rPh sb="40" eb="42">
      <t>ドウスウ</t>
    </rPh>
    <rPh sb="46" eb="48">
      <t>ゼンコク</t>
    </rPh>
    <rPh sb="50" eb="51">
      <t>イ</t>
    </rPh>
    <phoneticPr fontId="9"/>
  </si>
  <si>
    <t>基礎データ（令和２年） 　</t>
    <rPh sb="0" eb="2">
      <t>キソ</t>
    </rPh>
    <rPh sb="6" eb="8">
      <t>レイワ</t>
    </rPh>
    <rPh sb="9" eb="10">
      <t>ネン</t>
    </rPh>
    <phoneticPr fontId="2"/>
  </si>
  <si>
    <t>調査期日：令和2年3月31日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phoneticPr fontId="9"/>
  </si>
  <si>
    <t>平25</t>
    <rPh sb="0" eb="1">
      <t>ヘイ</t>
    </rPh>
    <phoneticPr fontId="2"/>
  </si>
  <si>
    <t>令01</t>
    <rPh sb="0" eb="1">
      <t>レイ</t>
    </rPh>
    <phoneticPr fontId="2"/>
  </si>
  <si>
    <t>02年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</si>
</sst>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.00_ "/>
    <numFmt numFmtId="177" formatCode="0_);[Red]\(0\)"/>
    <numFmt numFmtId="178" formatCode="0.00_ "/>
    <numFmt numFmtId="179" formatCode="00"/>
    <numFmt numFmtId="180" formatCode="#,##0.0;[Red]\-#,##0.0"/>
    <numFmt numFmtId="181" formatCode="#,##0.000_ "/>
    <numFmt numFmtId="182" formatCode="#,##0.0_ "/>
    <numFmt numFmtId="183" formatCode="#,##0_ ;[Red]\-#,##0\ "/>
    <numFmt numFmtId="184" formatCode="0.000_);[Red]\(0.000\)"/>
    <numFmt numFmtId="185" formatCode="#,##0.0;&quot;▲ &quot;#,##0.0"/>
    <numFmt numFmtId="186" formatCode="#,##0.0_ ;[Red]\-#,##0.0\ "/>
    <numFmt numFmtId="187" formatCode="#,##0.000;&quot;▲ &quot;#,##0.000"/>
    <numFmt numFmtId="188" formatCode="0.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86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0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183" fontId="8" fillId="0" borderId="0" xfId="3" applyNumberFormat="1" applyFont="1" applyFill="1" applyBorder="1" applyAlignment="1">
      <alignment vertical="center"/>
    </xf>
    <xf numFmtId="183" fontId="8" fillId="0" borderId="0" xfId="3" applyNumberFormat="1" applyFont="1" applyFill="1" applyBorder="1" applyAlignment="1">
      <alignment horizontal="right" vertical="center"/>
    </xf>
    <xf numFmtId="186" fontId="8" fillId="0" borderId="14" xfId="3" applyNumberFormat="1" applyFont="1" applyFill="1" applyBorder="1" applyAlignment="1">
      <alignment vertical="center"/>
    </xf>
    <xf numFmtId="186" fontId="8" fillId="0" borderId="14" xfId="3" applyNumberFormat="1" applyFont="1" applyFill="1" applyBorder="1" applyAlignment="1">
      <alignment horizontal="right" vertical="center"/>
    </xf>
    <xf numFmtId="176" fontId="8" fillId="0" borderId="14" xfId="5" applyNumberFormat="1" applyFont="1" applyFill="1" applyBorder="1" applyAlignment="1">
      <alignment horizontal="left" vertical="center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3" fontId="8" fillId="0" borderId="2" xfId="3" applyNumberFormat="1" applyFont="1" applyFill="1" applyBorder="1" applyAlignment="1">
      <alignment vertical="center"/>
    </xf>
    <xf numFmtId="0" fontId="8" fillId="0" borderId="0" xfId="5" applyNumberFormat="1" applyFont="1" applyFill="1" applyBorder="1" applyAlignment="1">
      <alignment horizontal="right" vertical="center" wrapText="1"/>
    </xf>
    <xf numFmtId="185" fontId="8" fillId="0" borderId="0" xfId="5" applyNumberFormat="1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176" fontId="14" fillId="0" borderId="2" xfId="5" applyNumberFormat="1" applyFont="1" applyFill="1" applyBorder="1" applyAlignment="1">
      <alignment vertical="center" wrapText="1"/>
    </xf>
    <xf numFmtId="0" fontId="18" fillId="0" borderId="21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2" xfId="4" applyFont="1" applyFill="1" applyBorder="1" applyAlignment="1">
      <alignment horizontal="center" vertical="center"/>
    </xf>
    <xf numFmtId="181" fontId="19" fillId="0" borderId="9" xfId="1" applyNumberFormat="1" applyFont="1" applyBorder="1">
      <alignment vertical="center"/>
    </xf>
    <xf numFmtId="181" fontId="19" fillId="0" borderId="10" xfId="1" applyNumberFormat="1" applyFont="1" applyBorder="1">
      <alignment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distributed" vertical="center"/>
    </xf>
    <xf numFmtId="38" fontId="8" fillId="0" borderId="0" xfId="1" applyFont="1" applyFill="1" applyBorder="1" applyAlignment="1">
      <alignment horizontal="right" vertical="center" wrapText="1"/>
    </xf>
    <xf numFmtId="0" fontId="8" fillId="0" borderId="15" xfId="4" applyFont="1" applyFill="1" applyBorder="1" applyAlignment="1">
      <alignment vertical="center" wrapText="1"/>
    </xf>
    <xf numFmtId="0" fontId="14" fillId="0" borderId="0" xfId="5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8" fillId="0" borderId="0" xfId="3" applyNumberFormat="1" applyFont="1" applyFill="1" applyBorder="1" applyAlignment="1">
      <alignment vertical="center"/>
    </xf>
    <xf numFmtId="183" fontId="8" fillId="0" borderId="0" xfId="5" applyNumberFormat="1" applyFont="1" applyFill="1" applyBorder="1" applyAlignment="1">
      <alignment vertical="center"/>
    </xf>
    <xf numFmtId="0" fontId="8" fillId="0" borderId="22" xfId="4" applyFont="1" applyFill="1" applyBorder="1" applyAlignment="1">
      <alignment horizontal="center" vertical="center" wrapText="1"/>
    </xf>
    <xf numFmtId="176" fontId="14" fillId="0" borderId="11" xfId="5" applyNumberFormat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176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21" xfId="4" applyFont="1" applyFill="1" applyBorder="1" applyAlignment="1">
      <alignment horizontal="center" vertical="center" wrapText="1"/>
    </xf>
    <xf numFmtId="0" fontId="14" fillId="0" borderId="14" xfId="0" applyFont="1" applyBorder="1">
      <alignment vertical="center"/>
    </xf>
    <xf numFmtId="0" fontId="8" fillId="0" borderId="14" xfId="3" applyNumberFormat="1" applyFont="1" applyFill="1" applyBorder="1" applyAlignment="1">
      <alignment horizontal="right" vertical="center"/>
    </xf>
    <xf numFmtId="183" fontId="8" fillId="0" borderId="14" xfId="3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1" applyNumberFormat="1" applyFont="1" applyFill="1" applyBorder="1" applyAlignment="1"/>
    <xf numFmtId="38" fontId="3" fillId="0" borderId="0" xfId="4" applyNumberFormat="1" applyFont="1" applyFill="1" applyBorder="1" applyAlignment="1">
      <alignment vertical="center" wrapText="1"/>
    </xf>
    <xf numFmtId="38" fontId="3" fillId="0" borderId="0" xfId="0" applyNumberFormat="1" applyFont="1" applyFill="1" applyBorder="1" applyAlignment="1"/>
    <xf numFmtId="188" fontId="11" fillId="0" borderId="0" xfId="0" applyNumberFormat="1" applyFont="1" applyFill="1" applyBorder="1" applyAlignment="1"/>
    <xf numFmtId="38" fontId="0" fillId="0" borderId="0" xfId="1" applyFont="1">
      <alignment vertical="center"/>
    </xf>
    <xf numFmtId="38" fontId="1" fillId="0" borderId="0" xfId="1" applyBorder="1">
      <alignment vertical="center"/>
    </xf>
    <xf numFmtId="38" fontId="0" fillId="0" borderId="0" xfId="1" applyFont="1" applyBorder="1">
      <alignment vertical="center"/>
    </xf>
    <xf numFmtId="38" fontId="3" fillId="0" borderId="0" xfId="1" applyFont="1" applyFill="1" applyBorder="1" applyAlignment="1">
      <alignment vertical="center" wrapText="1"/>
    </xf>
    <xf numFmtId="38" fontId="11" fillId="0" borderId="0" xfId="1" applyFont="1" applyFill="1" applyBorder="1" applyAlignment="1"/>
    <xf numFmtId="38" fontId="18" fillId="0" borderId="0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38" fontId="21" fillId="0" borderId="0" xfId="1" applyFont="1" applyFill="1" applyBorder="1" applyAlignment="1"/>
    <xf numFmtId="188" fontId="21" fillId="0" borderId="0" xfId="0" applyNumberFormat="1" applyFont="1" applyFill="1" applyBorder="1" applyAlignment="1"/>
    <xf numFmtId="0" fontId="22" fillId="0" borderId="0" xfId="1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4" fontId="6" fillId="0" borderId="19" xfId="6" applyNumberFormat="1" applyFont="1" applyFill="1" applyBorder="1" applyAlignment="1">
      <alignment horizontal="left" vertical="center" indent="3"/>
    </xf>
    <xf numFmtId="187" fontId="19" fillId="0" borderId="25" xfId="1" applyNumberFormat="1" applyFont="1" applyBorder="1" applyAlignment="1">
      <alignment horizontal="left" vertical="center" indent="3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8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4" fontId="6" fillId="4" borderId="19" xfId="6" applyNumberFormat="1" applyFont="1" applyFill="1" applyBorder="1" applyAlignment="1">
      <alignment horizontal="left" vertical="center" indent="3"/>
    </xf>
    <xf numFmtId="0" fontId="18" fillId="4" borderId="19" xfId="4" applyFont="1" applyFill="1" applyBorder="1" applyAlignment="1">
      <alignment horizontal="center" vertical="center"/>
    </xf>
    <xf numFmtId="0" fontId="3" fillId="0" borderId="24" xfId="4" applyFont="1" applyFill="1" applyBorder="1" applyAlignment="1">
      <alignment horizontal="center" vertical="center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5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159-4B03-B621-AAFE3A12C10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159-4B03-B621-AAFE3A12C1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159-4B03-B621-AAFE3A12C1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159-4B03-B621-AAFE3A12C10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159-4B03-B621-AAFE3A12C10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159-4B03-B621-AAFE3A12C102}"/>
              </c:ext>
            </c:extLst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7159-4B03-B621-AAFE3A12C10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159-4B03-B621-AAFE3A12C10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159-4B03-B621-AAFE3A12C10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159-4B03-B621-AAFE3A12C10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159-4B03-B621-AAFE3A12C10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159-4B03-B621-AAFE3A12C10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7159-4B03-B621-AAFE3A12C102}"/>
              </c:ext>
            </c:extLst>
          </c:dPt>
          <c:cat>
            <c:strRef>
              <c:f>'57.自家用乗用車普及台数（1世帯あたり）'!$D$5:$D$52</c:f>
              <c:strCache>
                <c:ptCount val="48"/>
                <c:pt idx="0">
                  <c:v>福 井 県</c:v>
                </c:pt>
                <c:pt idx="1">
                  <c:v>富 山 県</c:v>
                </c:pt>
                <c:pt idx="2">
                  <c:v>山 形 県</c:v>
                </c:pt>
                <c:pt idx="3">
                  <c:v>群 馬 県</c:v>
                </c:pt>
                <c:pt idx="4">
                  <c:v>栃 木 県</c:v>
                </c:pt>
                <c:pt idx="5">
                  <c:v>茨 城 県</c:v>
                </c:pt>
                <c:pt idx="6">
                  <c:v>長 野 県</c:v>
                </c:pt>
                <c:pt idx="7">
                  <c:v>岐 阜 県</c:v>
                </c:pt>
                <c:pt idx="8">
                  <c:v>福 島 県</c:v>
                </c:pt>
                <c:pt idx="9">
                  <c:v>新 潟 県</c:v>
                </c:pt>
                <c:pt idx="10">
                  <c:v>山 梨 県</c:v>
                </c:pt>
                <c:pt idx="11">
                  <c:v>佐 賀 県</c:v>
                </c:pt>
                <c:pt idx="12">
                  <c:v>石 川 県</c:v>
                </c:pt>
                <c:pt idx="13">
                  <c:v>鳥 取 県</c:v>
                </c:pt>
                <c:pt idx="14">
                  <c:v>三 重 県</c:v>
                </c:pt>
                <c:pt idx="15">
                  <c:v>島 根 県</c:v>
                </c:pt>
                <c:pt idx="16">
                  <c:v>岩 手 県</c:v>
                </c:pt>
                <c:pt idx="17">
                  <c:v>静 岡 県</c:v>
                </c:pt>
                <c:pt idx="18">
                  <c:v>秋 田 県</c:v>
                </c:pt>
                <c:pt idx="19">
                  <c:v>滋 賀 県</c:v>
                </c:pt>
                <c:pt idx="20">
                  <c:v>岡 山 県</c:v>
                </c:pt>
                <c:pt idx="21">
                  <c:v>徳 島 県</c:v>
                </c:pt>
                <c:pt idx="22">
                  <c:v>香 川 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宮 城 県</c:v>
                </c:pt>
                <c:pt idx="26">
                  <c:v>大 分 県</c:v>
                </c:pt>
                <c:pt idx="27">
                  <c:v>宮 崎 県</c:v>
                </c:pt>
                <c:pt idx="28">
                  <c:v>愛 知 県</c:v>
                </c:pt>
                <c:pt idx="29">
                  <c:v>山 口 県</c:v>
                </c:pt>
                <c:pt idx="30">
                  <c:v>和歌山県</c:v>
                </c:pt>
                <c:pt idx="31">
                  <c:v>青 森 県</c:v>
                </c:pt>
                <c:pt idx="32">
                  <c:v>鹿児島県</c:v>
                </c:pt>
                <c:pt idx="33">
                  <c:v>愛 媛 県</c:v>
                </c:pt>
                <c:pt idx="34">
                  <c:v>高 知 県</c:v>
                </c:pt>
                <c:pt idx="35">
                  <c:v>広 島 県</c:v>
                </c:pt>
                <c:pt idx="36">
                  <c:v>長 崎 県</c:v>
                </c:pt>
                <c:pt idx="37">
                  <c:v>奈 良 県</c:v>
                </c:pt>
                <c:pt idx="38">
                  <c:v>福 岡 県</c:v>
                </c:pt>
                <c:pt idx="39">
                  <c:v>北 海 道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兵 庫 県</c:v>
                </c:pt>
                <c:pt idx="43">
                  <c:v>京 都 府</c:v>
                </c:pt>
                <c:pt idx="44">
                  <c:v>神奈川県</c:v>
                </c:pt>
                <c:pt idx="45">
                  <c:v>大 阪 府</c:v>
                </c:pt>
                <c:pt idx="46">
                  <c:v>東 京 都</c:v>
                </c:pt>
                <c:pt idx="47">
                  <c:v>全国</c:v>
                </c:pt>
              </c:strCache>
            </c:strRef>
          </c:cat>
          <c:val>
            <c:numRef>
              <c:f>'57.自家用乗用車普及台数（1世帯あたり）'!$E$5:$E$52</c:f>
              <c:numCache>
                <c:formatCode>0.000_);[Red]\(0.000\)</c:formatCode>
                <c:ptCount val="48"/>
                <c:pt idx="0">
                  <c:v>1.7268169160159341</c:v>
                </c:pt>
                <c:pt idx="1">
                  <c:v>1.6698080566768267</c:v>
                </c:pt>
                <c:pt idx="2">
                  <c:v>1.660258746355685</c:v>
                </c:pt>
                <c:pt idx="3">
                  <c:v>1.6142709301713705</c:v>
                </c:pt>
                <c:pt idx="4">
                  <c:v>1.5926845133969396</c:v>
                </c:pt>
                <c:pt idx="5">
                  <c:v>1.5770664824234337</c:v>
                </c:pt>
                <c:pt idx="6">
                  <c:v>1.5708005946303012</c:v>
                </c:pt>
                <c:pt idx="7">
                  <c:v>1.5622962618518077</c:v>
                </c:pt>
                <c:pt idx="8">
                  <c:v>1.5481857253039437</c:v>
                </c:pt>
                <c:pt idx="9">
                  <c:v>1.5377163923797132</c:v>
                </c:pt>
                <c:pt idx="10">
                  <c:v>1.5375297521367757</c:v>
                </c:pt>
                <c:pt idx="11">
                  <c:v>1.5087758916288068</c:v>
                </c:pt>
                <c:pt idx="12">
                  <c:v>1.4814661978995365</c:v>
                </c:pt>
                <c:pt idx="13">
                  <c:v>1.4537121097493317</c:v>
                </c:pt>
                <c:pt idx="14">
                  <c:v>1.4469963365856879</c:v>
                </c:pt>
                <c:pt idx="15">
                  <c:v>1.3996179835281071</c:v>
                </c:pt>
                <c:pt idx="16">
                  <c:v>1.3985465990531332</c:v>
                </c:pt>
                <c:pt idx="17">
                  <c:v>1.3893210623698298</c:v>
                </c:pt>
                <c:pt idx="18">
                  <c:v>1.3824630416851722</c:v>
                </c:pt>
                <c:pt idx="19">
                  <c:v>1.3698726883487513</c:v>
                </c:pt>
                <c:pt idx="20">
                  <c:v>1.3592059177012619</c:v>
                </c:pt>
                <c:pt idx="21">
                  <c:v>1.357848312451488</c:v>
                </c:pt>
                <c:pt idx="22">
                  <c:v>1.3326798048428714</c:v>
                </c:pt>
                <c:pt idx="23">
                  <c:v>1.3148252769225885</c:v>
                </c:pt>
                <c:pt idx="24">
                  <c:v>1.298672436984619</c:v>
                </c:pt>
                <c:pt idx="25">
                  <c:v>1.2862996634468289</c:v>
                </c:pt>
                <c:pt idx="26">
                  <c:v>1.2835418985515568</c:v>
                </c:pt>
                <c:pt idx="27">
                  <c:v>1.2818109445192107</c:v>
                </c:pt>
                <c:pt idx="28">
                  <c:v>1.2554546694243052</c:v>
                </c:pt>
                <c:pt idx="29">
                  <c:v>1.2410402699798726</c:v>
                </c:pt>
                <c:pt idx="30">
                  <c:v>1.2285397102302977</c:v>
                </c:pt>
                <c:pt idx="31">
                  <c:v>1.225055750292668</c:v>
                </c:pt>
                <c:pt idx="32">
                  <c:v>1.1778241695798797</c:v>
                </c:pt>
                <c:pt idx="33">
                  <c:v>1.1370565657644733</c:v>
                </c:pt>
                <c:pt idx="34">
                  <c:v>1.1277917114534814</c:v>
                </c:pt>
                <c:pt idx="35">
                  <c:v>1.1013739671839524</c:v>
                </c:pt>
                <c:pt idx="36">
                  <c:v>1.1004870214387248</c:v>
                </c:pt>
                <c:pt idx="37">
                  <c:v>1.0899460715230191</c:v>
                </c:pt>
                <c:pt idx="38">
                  <c:v>1.0642863847657604</c:v>
                </c:pt>
                <c:pt idx="39">
                  <c:v>1.0009658508124257</c:v>
                </c:pt>
                <c:pt idx="40">
                  <c:v>0.96218597032420417</c:v>
                </c:pt>
                <c:pt idx="41">
                  <c:v>0.9574523275190453</c:v>
                </c:pt>
                <c:pt idx="42">
                  <c:v>0.90280979694754993</c:v>
                </c:pt>
                <c:pt idx="43">
                  <c:v>0.81291865443923428</c:v>
                </c:pt>
                <c:pt idx="44">
                  <c:v>0.69440628375832258</c:v>
                </c:pt>
                <c:pt idx="45">
                  <c:v>0.63725960499191903</c:v>
                </c:pt>
                <c:pt idx="46">
                  <c:v>0.42437533310772207</c:v>
                </c:pt>
                <c:pt idx="47" formatCode="#,##0.000;&quot;▲ &quot;#,##0.000">
                  <c:v>1.0425487619507465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59-4B03-B621-AAFE3A12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99298696"/>
        <c:axId val="1"/>
      </c:barChart>
      <c:catAx>
        <c:axId val="4992986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99298696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0245938852238065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'57.自家用乗用車普及台数（1世帯あたり）'!$V$84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5.00243071523091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6-460B-B9EF-DB2001DCEEDB}"/>
                </c:ext>
              </c:extLst>
            </c:dLbl>
            <c:dLbl>
              <c:idx val="1"/>
              <c:layout>
                <c:manualLayout>
                  <c:x val="-1.7957351290684626E-2"/>
                  <c:y val="-3.32843867489536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6-460B-B9EF-DB2001DCEEDB}"/>
                </c:ext>
              </c:extLst>
            </c:dLbl>
            <c:dLbl>
              <c:idx val="2"/>
              <c:layout>
                <c:manualLayout>
                  <c:x val="-4.9382716049382713E-2"/>
                  <c:y val="-6.792997686223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6-460B-B9EF-DB2001DCEEDB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F6-460B-B9EF-DB2001DCEEDB}"/>
                </c:ext>
              </c:extLst>
            </c:dLbl>
            <c:dLbl>
              <c:idx val="5"/>
              <c:layout>
                <c:manualLayout>
                  <c:x val="-7.182975865390563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6-460B-B9EF-DB2001DCEEDB}"/>
                </c:ext>
              </c:extLst>
            </c:dLbl>
            <c:dLbl>
              <c:idx val="6"/>
              <c:layout>
                <c:manualLayout>
                  <c:x val="-7.1829405162738502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F6-460B-B9EF-DB2001DCEEDB}"/>
                </c:ext>
              </c:extLst>
            </c:dLbl>
            <c:dLbl>
              <c:idx val="7"/>
              <c:layout>
                <c:manualLayout>
                  <c:x val="-5.387205387205387E-2"/>
                  <c:y val="-4.210428138396139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F6-460B-B9EF-DB2001DCEEDB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F6-460B-B9EF-DB2001DCEEDB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F6-460B-B9EF-DB2001DCEED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F6-460B-B9EF-DB2001DCEEDB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F6-460B-B9EF-DB2001DCEED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'57.自家用乗用車普及台数（1世帯あたり）'!$U$89:$U$96</c:f>
              <c:strCache>
                <c:ptCount val="8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  <c:pt idx="7">
                  <c:v>02年</c:v>
                </c:pt>
              </c:strCache>
            </c:strRef>
          </c:cat>
          <c:val>
            <c:numRef>
              <c:f>'57.自家用乗用車普及台数（1世帯あたり）'!$V$89:$V$96</c:f>
              <c:numCache>
                <c:formatCode>#,##0.000_ </c:formatCode>
                <c:ptCount val="8"/>
                <c:pt idx="0">
                  <c:v>1.282</c:v>
                </c:pt>
                <c:pt idx="1">
                  <c:v>1.2769999999999999</c:v>
                </c:pt>
                <c:pt idx="2">
                  <c:v>1.2849999999999999</c:v>
                </c:pt>
                <c:pt idx="3">
                  <c:v>1.2849999999999999</c:v>
                </c:pt>
                <c:pt idx="4">
                  <c:v>1.2869999999999999</c:v>
                </c:pt>
                <c:pt idx="5">
                  <c:v>1.288</c:v>
                </c:pt>
                <c:pt idx="6">
                  <c:v>1.288</c:v>
                </c:pt>
                <c:pt idx="7">
                  <c:v>1.284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F6-460B-B9EF-DB2001DCEEDB}"/>
            </c:ext>
          </c:extLst>
        </c:ser>
        <c:ser>
          <c:idx val="1"/>
          <c:order val="1"/>
          <c:tx>
            <c:strRef>
              <c:f>'57.自家用乗用車普及台数（1世帯あたり）'!$W$84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8.0808080808080815E-2"/>
                  <c:y val="4.1219614621362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F6-460B-B9EF-DB2001DCEEDB}"/>
                </c:ext>
              </c:extLst>
            </c:dLbl>
            <c:dLbl>
              <c:idx val="1"/>
              <c:layout>
                <c:manualLayout>
                  <c:x val="-7.6318742985409652E-2"/>
                  <c:y val="3.888856111712292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F6-460B-B9EF-DB2001DCEEDB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F6-460B-B9EF-DB2001DCEEDB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F6-460B-B9EF-DB2001DCEEDB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F6-460B-B9EF-DB2001DCEEDB}"/>
                </c:ext>
              </c:extLst>
            </c:dLbl>
            <c:dLbl>
              <c:idx val="5"/>
              <c:layout>
                <c:manualLayout>
                  <c:x val="-6.2850729517396189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F6-460B-B9EF-DB2001DCEEDB}"/>
                </c:ext>
              </c:extLst>
            </c:dLbl>
            <c:dLbl>
              <c:idx val="6"/>
              <c:layout>
                <c:manualLayout>
                  <c:x val="-7.6318742985409652E-2"/>
                  <c:y val="5.12158986960342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F6-460B-B9EF-DB2001DCEEDB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F6-460B-B9EF-DB2001DCEEDB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F6-460B-B9EF-DB2001DCEEDB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F6-460B-B9EF-DB2001DCEEDB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F6-460B-B9EF-DB2001DCEEDB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F6-460B-B9EF-DB2001DCEEDB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F6-460B-B9EF-DB2001DCEED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'57.自家用乗用車普及台数（1世帯あたり）'!$U$89:$U$96</c:f>
              <c:strCache>
                <c:ptCount val="8"/>
                <c:pt idx="0">
                  <c:v>平25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  <c:pt idx="7">
                  <c:v>02年</c:v>
                </c:pt>
              </c:strCache>
            </c:strRef>
          </c:cat>
          <c:val>
            <c:numRef>
              <c:f>'57.自家用乗用車普及台数（1世帯あたり）'!$W$89:$W$96</c:f>
              <c:numCache>
                <c:formatCode>#,##0.000_ </c:formatCode>
                <c:ptCount val="8"/>
                <c:pt idx="0">
                  <c:v>1.083</c:v>
                </c:pt>
                <c:pt idx="1">
                  <c:v>1.069</c:v>
                </c:pt>
                <c:pt idx="2">
                  <c:v>1.069</c:v>
                </c:pt>
                <c:pt idx="3">
                  <c:v>1.0640000000000001</c:v>
                </c:pt>
                <c:pt idx="4">
                  <c:v>1.0620000000000001</c:v>
                </c:pt>
                <c:pt idx="5">
                  <c:v>1.0580000000000001</c:v>
                </c:pt>
                <c:pt idx="6">
                  <c:v>1.052</c:v>
                </c:pt>
                <c:pt idx="7">
                  <c:v>1.0429999999999999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AF6-460B-B9EF-DB2001DCE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300008"/>
        <c:axId val="1"/>
      </c:lineChart>
      <c:catAx>
        <c:axId val="49930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（台）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6824594877861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99300008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9772343303503437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（台）</a:t>
          </a:r>
        </a:p>
      </cdr:txBody>
    </cdr:sp>
  </cdr:relSizeAnchor>
  <cdr:relSizeAnchor xmlns:cdr="http://schemas.openxmlformats.org/drawingml/2006/chartDrawing">
    <cdr:from>
      <cdr:x>0.52204</cdr:x>
      <cdr:y>0.07477</cdr:y>
    </cdr:from>
    <cdr:to>
      <cdr:x>0.52603</cdr:x>
      <cdr:y>0.98876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31382" y="3746921"/>
          <a:ext cx="6453866" cy="15956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75" customWidth="1"/>
    <col min="16" max="16" width="8.125" customWidth="1"/>
    <col min="17" max="18" width="10.25" style="151" bestFit="1" customWidth="1"/>
    <col min="19" max="19" width="9" customWidth="1"/>
    <col min="29" max="29" width="3.625" customWidth="1"/>
  </cols>
  <sheetData>
    <row r="1" spans="2:32" ht="19.5" customHeight="1" x14ac:dyDescent="0.15">
      <c r="B1" s="5" t="s">
        <v>65</v>
      </c>
      <c r="C1" s="13"/>
      <c r="E1" s="14"/>
      <c r="F1" s="14"/>
      <c r="J1" s="82"/>
      <c r="L1" s="133" t="s">
        <v>125</v>
      </c>
      <c r="M1" s="13"/>
      <c r="N1" s="13"/>
      <c r="O1" t="s">
        <v>117</v>
      </c>
      <c r="S1" s="111"/>
      <c r="T1" s="66"/>
      <c r="U1" s="66"/>
      <c r="V1" s="66"/>
      <c r="W1" s="66"/>
      <c r="X1" s="66"/>
    </row>
    <row r="2" spans="2:32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11"/>
      <c r="Q2" s="152"/>
      <c r="R2" s="152"/>
      <c r="S2" s="111"/>
      <c r="T2" s="66"/>
      <c r="U2" s="66"/>
      <c r="V2" s="111"/>
      <c r="W2" s="111"/>
      <c r="X2" s="66"/>
    </row>
    <row r="3" spans="2:32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P3" s="112"/>
      <c r="Q3" s="153"/>
      <c r="R3" s="153"/>
      <c r="S3" s="111"/>
      <c r="T3" s="90"/>
      <c r="U3" s="90"/>
      <c r="V3" s="112"/>
      <c r="W3" s="111"/>
      <c r="X3" s="90"/>
      <c r="Y3" s="90"/>
      <c r="Z3" s="88"/>
      <c r="AA3" s="66"/>
      <c r="AB3" s="66"/>
      <c r="AC3" s="66"/>
      <c r="AD3" s="66"/>
      <c r="AE3" s="89"/>
      <c r="AF3" s="66"/>
    </row>
    <row r="4" spans="2:32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54" t="s">
        <v>120</v>
      </c>
      <c r="R4" s="154" t="s">
        <v>121</v>
      </c>
      <c r="S4" s="146" t="s">
        <v>118</v>
      </c>
      <c r="T4" t="s">
        <v>119</v>
      </c>
      <c r="W4" s="35"/>
      <c r="X4" s="88"/>
    </row>
    <row r="5" spans="2:32" ht="10.5" customHeight="1" x14ac:dyDescent="0.15">
      <c r="B5" s="36"/>
      <c r="C5" s="167" t="str">
        <f>INDEX($O$5:$O$51, MATCH(F5, $T$5:$T$51, 0))</f>
        <v>18</v>
      </c>
      <c r="D5" s="166" t="str">
        <f>INDEX($P$5:$P$51, MATCH(F5, $T$5:$T$51, 0))</f>
        <v>福 井 県</v>
      </c>
      <c r="E5" s="164">
        <f>INDEX($S$5:$S$51, MATCH(F5, $T$5:$T$51, 0))</f>
        <v>1.7268169160159341</v>
      </c>
      <c r="F5" s="122">
        <v>1</v>
      </c>
      <c r="G5" s="29"/>
      <c r="H5" s="2"/>
      <c r="I5" s="29"/>
      <c r="J5" s="29"/>
      <c r="K5" s="29"/>
      <c r="L5" s="37"/>
      <c r="M5" s="38"/>
      <c r="N5" s="39"/>
      <c r="O5" s="71" t="s">
        <v>70</v>
      </c>
      <c r="P5" s="70" t="s">
        <v>54</v>
      </c>
      <c r="Q5" s="155">
        <v>2792981</v>
      </c>
      <c r="R5" s="155">
        <v>2790286</v>
      </c>
      <c r="S5" s="150">
        <f t="shared" ref="S5:S52" si="0">+Q5/R5</f>
        <v>1.0009658508124257</v>
      </c>
      <c r="T5" s="147">
        <f t="shared" ref="T5:T51" si="1">RANK(S5,$S$5:$S$51)</f>
        <v>40</v>
      </c>
      <c r="U5" s="114"/>
      <c r="V5" s="149"/>
      <c r="W5" s="70"/>
      <c r="X5" s="113"/>
      <c r="Y5" s="72"/>
      <c r="Z5" s="73"/>
      <c r="AC5" s="71"/>
      <c r="AD5" s="70"/>
      <c r="AE5" s="86"/>
      <c r="AF5" s="85"/>
    </row>
    <row r="6" spans="2:32" ht="10.5" customHeight="1" x14ac:dyDescent="0.15">
      <c r="B6" s="40"/>
      <c r="C6" s="163" t="str">
        <f t="shared" ref="C6:C51" si="2">INDEX($O$5:$O$51, MATCH(F6, $T$5:$T$51, 0))</f>
        <v>16</v>
      </c>
      <c r="D6" s="166" t="str">
        <f t="shared" ref="D6:D51" si="3">INDEX($P$5:$P$51, MATCH(F6, $T$5:$T$51, 0))</f>
        <v>富 山 県</v>
      </c>
      <c r="E6" s="164">
        <f t="shared" ref="E6:E51" si="4">INDEX($S$5:$S$51, MATCH(F6, $T$5:$T$51, 0))</f>
        <v>1.6698080566768267</v>
      </c>
      <c r="F6" s="123">
        <v>2</v>
      </c>
      <c r="G6" s="29"/>
      <c r="H6" s="41"/>
      <c r="I6" s="29"/>
      <c r="J6" s="29"/>
      <c r="K6" s="29"/>
      <c r="L6" s="37"/>
      <c r="M6" s="38"/>
      <c r="N6" s="39"/>
      <c r="O6" s="71" t="s">
        <v>71</v>
      </c>
      <c r="P6" s="70" t="s">
        <v>45</v>
      </c>
      <c r="Q6" s="155">
        <v>726240</v>
      </c>
      <c r="R6" s="155">
        <v>592822</v>
      </c>
      <c r="S6" s="150">
        <f t="shared" si="0"/>
        <v>1.225055750292668</v>
      </c>
      <c r="T6" s="147">
        <f t="shared" si="1"/>
        <v>32</v>
      </c>
      <c r="U6" s="114"/>
      <c r="V6" s="149"/>
      <c r="W6" s="70"/>
      <c r="X6" s="113"/>
      <c r="Y6" s="72"/>
      <c r="Z6" s="74"/>
      <c r="AC6" s="71"/>
      <c r="AD6" s="70"/>
      <c r="AE6" s="86"/>
      <c r="AF6" s="85"/>
    </row>
    <row r="7" spans="2:32" ht="10.5" customHeight="1" x14ac:dyDescent="0.15">
      <c r="B7" s="36"/>
      <c r="C7" s="163" t="str">
        <f t="shared" si="2"/>
        <v>06</v>
      </c>
      <c r="D7" s="166" t="str">
        <f t="shared" si="3"/>
        <v>山 形 県</v>
      </c>
      <c r="E7" s="164">
        <f t="shared" si="4"/>
        <v>1.660258746355685</v>
      </c>
      <c r="F7" s="123">
        <v>3</v>
      </c>
      <c r="G7" s="29"/>
      <c r="H7" s="2"/>
      <c r="I7" s="29"/>
      <c r="J7" s="29"/>
      <c r="K7" s="29"/>
      <c r="L7" s="37"/>
      <c r="M7" s="38"/>
      <c r="N7" s="39"/>
      <c r="O7" s="71" t="s">
        <v>72</v>
      </c>
      <c r="P7" s="70" t="s">
        <v>33</v>
      </c>
      <c r="Q7" s="155">
        <v>739399</v>
      </c>
      <c r="R7" s="155">
        <v>528691</v>
      </c>
      <c r="S7" s="150">
        <f t="shared" si="0"/>
        <v>1.3985465990531332</v>
      </c>
      <c r="T7" s="147">
        <f t="shared" si="1"/>
        <v>17</v>
      </c>
      <c r="U7" s="114"/>
      <c r="V7" s="149"/>
      <c r="W7" s="70"/>
      <c r="X7" s="113"/>
      <c r="Y7" s="72"/>
      <c r="Z7" s="76"/>
      <c r="AC7" s="71"/>
      <c r="AD7" s="70"/>
      <c r="AE7" s="86"/>
      <c r="AF7" s="85"/>
    </row>
    <row r="8" spans="2:32" ht="10.5" customHeight="1" x14ac:dyDescent="0.15">
      <c r="B8" s="10"/>
      <c r="C8" s="163" t="str">
        <f t="shared" si="2"/>
        <v>10</v>
      </c>
      <c r="D8" s="166" t="str">
        <f t="shared" si="3"/>
        <v>群 馬 県</v>
      </c>
      <c r="E8" s="164">
        <f t="shared" si="4"/>
        <v>1.6142709301713705</v>
      </c>
      <c r="F8" s="123">
        <v>4</v>
      </c>
      <c r="G8" s="29"/>
      <c r="H8" s="41"/>
      <c r="I8" s="29"/>
      <c r="J8" s="29"/>
      <c r="K8" s="29"/>
      <c r="L8" s="37"/>
      <c r="M8" s="38"/>
      <c r="N8" s="39"/>
      <c r="O8" s="71" t="s">
        <v>73</v>
      </c>
      <c r="P8" s="70" t="s">
        <v>39</v>
      </c>
      <c r="Q8" s="155">
        <v>1294887</v>
      </c>
      <c r="R8" s="155">
        <v>1006676</v>
      </c>
      <c r="S8" s="150">
        <f t="shared" si="0"/>
        <v>1.2862996634468289</v>
      </c>
      <c r="T8" s="147">
        <f t="shared" si="1"/>
        <v>26</v>
      </c>
      <c r="U8" s="114"/>
      <c r="V8" s="149"/>
      <c r="W8" s="70"/>
      <c r="X8" s="113"/>
      <c r="Y8" s="72"/>
      <c r="Z8" s="76"/>
      <c r="AC8" s="71"/>
      <c r="AD8" s="70"/>
      <c r="AE8" s="86"/>
      <c r="AF8" s="85"/>
    </row>
    <row r="9" spans="2:32" ht="10.5" customHeight="1" x14ac:dyDescent="0.15">
      <c r="B9" s="36"/>
      <c r="C9" s="163" t="str">
        <f t="shared" si="2"/>
        <v>09</v>
      </c>
      <c r="D9" s="166" t="str">
        <f t="shared" si="3"/>
        <v>栃 木 県</v>
      </c>
      <c r="E9" s="164">
        <f t="shared" si="4"/>
        <v>1.5926845133969396</v>
      </c>
      <c r="F9" s="123">
        <v>5</v>
      </c>
      <c r="G9" s="29"/>
      <c r="H9" s="2"/>
      <c r="I9" s="29"/>
      <c r="J9" s="29"/>
      <c r="K9" s="29"/>
      <c r="L9" s="37"/>
      <c r="M9" s="38"/>
      <c r="N9" s="39"/>
      <c r="O9" s="71" t="s">
        <v>74</v>
      </c>
      <c r="P9" s="70" t="s">
        <v>35</v>
      </c>
      <c r="Q9" s="155">
        <v>588303</v>
      </c>
      <c r="R9" s="155">
        <v>425547</v>
      </c>
      <c r="S9" s="150">
        <f t="shared" si="0"/>
        <v>1.3824630416851722</v>
      </c>
      <c r="T9" s="147">
        <f t="shared" si="1"/>
        <v>19</v>
      </c>
      <c r="U9" s="114"/>
      <c r="V9" s="149"/>
      <c r="W9" s="70"/>
      <c r="X9" s="113"/>
      <c r="Y9" s="72"/>
      <c r="Z9" s="75"/>
      <c r="AC9" s="71"/>
      <c r="AD9" s="70"/>
      <c r="AE9" s="86"/>
      <c r="AF9" s="85"/>
    </row>
    <row r="10" spans="2:32" ht="10.5" customHeight="1" x14ac:dyDescent="0.15">
      <c r="B10" s="11"/>
      <c r="C10" s="163" t="str">
        <f t="shared" si="2"/>
        <v>08</v>
      </c>
      <c r="D10" s="166" t="str">
        <f t="shared" si="3"/>
        <v>茨 城 県</v>
      </c>
      <c r="E10" s="164">
        <f t="shared" si="4"/>
        <v>1.5770664824234337</v>
      </c>
      <c r="F10" s="123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75</v>
      </c>
      <c r="P10" s="70" t="s">
        <v>18</v>
      </c>
      <c r="Q10" s="155">
        <v>692474</v>
      </c>
      <c r="R10" s="155">
        <v>417088</v>
      </c>
      <c r="S10" s="150">
        <f t="shared" si="0"/>
        <v>1.660258746355685</v>
      </c>
      <c r="T10" s="147">
        <f t="shared" si="1"/>
        <v>3</v>
      </c>
      <c r="U10" s="114"/>
      <c r="V10" s="149"/>
      <c r="W10" s="70"/>
      <c r="X10" s="113"/>
      <c r="Y10" s="72"/>
      <c r="Z10" s="73"/>
      <c r="AC10" s="71"/>
      <c r="AD10" s="70"/>
      <c r="AE10" s="86"/>
      <c r="AF10" s="85"/>
    </row>
    <row r="11" spans="2:32" ht="10.5" customHeight="1" x14ac:dyDescent="0.15">
      <c r="B11" s="10"/>
      <c r="C11" s="163" t="str">
        <f t="shared" si="2"/>
        <v>20</v>
      </c>
      <c r="D11" s="166" t="str">
        <f t="shared" si="3"/>
        <v>長 野 県</v>
      </c>
      <c r="E11" s="164">
        <f t="shared" si="4"/>
        <v>1.5708005946303012</v>
      </c>
      <c r="F11" s="123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76</v>
      </c>
      <c r="P11" s="70" t="s">
        <v>25</v>
      </c>
      <c r="Q11" s="155">
        <v>1220441</v>
      </c>
      <c r="R11" s="155">
        <v>788304</v>
      </c>
      <c r="S11" s="150">
        <f t="shared" si="0"/>
        <v>1.5481857253039437</v>
      </c>
      <c r="T11" s="147">
        <f t="shared" si="1"/>
        <v>9</v>
      </c>
      <c r="U11" s="114"/>
      <c r="V11" s="149"/>
      <c r="W11" s="70"/>
      <c r="X11" s="113"/>
      <c r="Y11" s="72"/>
      <c r="Z11" s="77"/>
      <c r="AC11" s="71"/>
      <c r="AD11" s="70"/>
      <c r="AE11" s="86"/>
      <c r="AF11" s="85"/>
    </row>
    <row r="12" spans="2:32" ht="10.5" customHeight="1" x14ac:dyDescent="0.15">
      <c r="B12" s="10"/>
      <c r="C12" s="163" t="str">
        <f t="shared" si="2"/>
        <v>21</v>
      </c>
      <c r="D12" s="166" t="str">
        <f t="shared" si="3"/>
        <v>岐 阜 県</v>
      </c>
      <c r="E12" s="164">
        <f t="shared" si="4"/>
        <v>1.5622962618518077</v>
      </c>
      <c r="F12" s="123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77</v>
      </c>
      <c r="P12" s="70" t="s">
        <v>21</v>
      </c>
      <c r="Q12" s="155">
        <v>1985850</v>
      </c>
      <c r="R12" s="155">
        <v>1259205</v>
      </c>
      <c r="S12" s="150">
        <f t="shared" si="0"/>
        <v>1.5770664824234337</v>
      </c>
      <c r="T12" s="147">
        <f t="shared" si="1"/>
        <v>6</v>
      </c>
      <c r="U12" s="114"/>
      <c r="V12" s="149"/>
      <c r="W12" s="70"/>
      <c r="X12" s="113"/>
      <c r="Y12" s="72"/>
      <c r="Z12" s="73"/>
      <c r="AC12" s="71"/>
      <c r="AD12" s="70"/>
      <c r="AE12" s="86"/>
      <c r="AF12" s="85"/>
    </row>
    <row r="13" spans="2:32" ht="10.5" customHeight="1" x14ac:dyDescent="0.15">
      <c r="B13" s="10"/>
      <c r="C13" s="163" t="str">
        <f t="shared" si="2"/>
        <v>07</v>
      </c>
      <c r="D13" s="166" t="str">
        <f t="shared" si="3"/>
        <v>福 島 県</v>
      </c>
      <c r="E13" s="164">
        <f t="shared" si="4"/>
        <v>1.5481857253039437</v>
      </c>
      <c r="F13" s="123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78</v>
      </c>
      <c r="P13" s="70" t="s">
        <v>20</v>
      </c>
      <c r="Q13" s="155">
        <v>1339290</v>
      </c>
      <c r="R13" s="155">
        <v>840901</v>
      </c>
      <c r="S13" s="150">
        <f t="shared" si="0"/>
        <v>1.5926845133969396</v>
      </c>
      <c r="T13" s="147">
        <f t="shared" si="1"/>
        <v>5</v>
      </c>
      <c r="U13" s="114"/>
      <c r="V13" s="149"/>
      <c r="W13" s="70"/>
      <c r="X13" s="113"/>
      <c r="Y13" s="72"/>
      <c r="Z13" s="73"/>
      <c r="AC13" s="71"/>
      <c r="AD13" s="70"/>
      <c r="AE13" s="86"/>
      <c r="AF13" s="85"/>
    </row>
    <row r="14" spans="2:32" ht="10.5" customHeight="1" x14ac:dyDescent="0.15">
      <c r="B14" s="10"/>
      <c r="C14" s="163" t="str">
        <f t="shared" si="2"/>
        <v>15</v>
      </c>
      <c r="D14" s="166" t="str">
        <f t="shared" si="3"/>
        <v>新 潟 県</v>
      </c>
      <c r="E14" s="164">
        <f t="shared" si="4"/>
        <v>1.5377163923797132</v>
      </c>
      <c r="F14" s="123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79</v>
      </c>
      <c r="P14" s="70" t="s">
        <v>17</v>
      </c>
      <c r="Q14" s="155">
        <v>1380468</v>
      </c>
      <c r="R14" s="155">
        <v>855165</v>
      </c>
      <c r="S14" s="150">
        <f t="shared" si="0"/>
        <v>1.6142709301713705</v>
      </c>
      <c r="T14" s="147">
        <f t="shared" si="1"/>
        <v>4</v>
      </c>
      <c r="U14" s="114"/>
      <c r="V14" s="149"/>
      <c r="W14" s="70"/>
      <c r="X14" s="113"/>
      <c r="Y14" s="72"/>
      <c r="Z14" s="73"/>
      <c r="AC14" s="71"/>
      <c r="AD14" s="70"/>
      <c r="AE14" s="86"/>
      <c r="AF14" s="85"/>
    </row>
    <row r="15" spans="2:32" ht="10.5" customHeight="1" x14ac:dyDescent="0.15">
      <c r="B15" s="10"/>
      <c r="C15" s="163" t="str">
        <f t="shared" si="2"/>
        <v>19</v>
      </c>
      <c r="D15" s="166" t="str">
        <f t="shared" si="3"/>
        <v>山 梨 県</v>
      </c>
      <c r="E15" s="164">
        <f t="shared" si="4"/>
        <v>1.5375297521367757</v>
      </c>
      <c r="F15" s="123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80</v>
      </c>
      <c r="P15" s="70" t="s">
        <v>52</v>
      </c>
      <c r="Q15" s="155">
        <v>3211275</v>
      </c>
      <c r="R15" s="155">
        <v>3353979</v>
      </c>
      <c r="S15" s="150">
        <f t="shared" si="0"/>
        <v>0.9574523275190453</v>
      </c>
      <c r="T15" s="147">
        <f t="shared" si="1"/>
        <v>42</v>
      </c>
      <c r="U15" s="114"/>
      <c r="V15" s="149"/>
      <c r="W15" s="70"/>
      <c r="X15" s="113"/>
      <c r="Y15" s="72"/>
      <c r="Z15" s="78"/>
      <c r="AC15" s="71"/>
      <c r="AD15" s="70"/>
      <c r="AE15" s="86"/>
      <c r="AF15" s="85"/>
    </row>
    <row r="16" spans="2:32" ht="10.5" customHeight="1" x14ac:dyDescent="0.15">
      <c r="B16" s="40"/>
      <c r="C16" s="163" t="str">
        <f t="shared" si="2"/>
        <v>41</v>
      </c>
      <c r="D16" s="166" t="str">
        <f t="shared" si="3"/>
        <v>佐 賀 県</v>
      </c>
      <c r="E16" s="164">
        <f t="shared" si="4"/>
        <v>1.5087758916288068</v>
      </c>
      <c r="F16" s="123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81</v>
      </c>
      <c r="P16" s="70" t="s">
        <v>53</v>
      </c>
      <c r="Q16" s="155">
        <v>2817192</v>
      </c>
      <c r="R16" s="155">
        <v>2927908</v>
      </c>
      <c r="S16" s="150">
        <f t="shared" si="0"/>
        <v>0.96218597032420417</v>
      </c>
      <c r="T16" s="147">
        <f t="shared" si="1"/>
        <v>41</v>
      </c>
      <c r="U16" s="114"/>
      <c r="V16" s="149"/>
      <c r="W16" s="70"/>
      <c r="X16" s="113"/>
      <c r="Y16" s="72"/>
      <c r="Z16" s="73"/>
      <c r="AC16" s="71"/>
      <c r="AD16" s="70"/>
      <c r="AE16" s="86"/>
      <c r="AF16" s="85"/>
    </row>
    <row r="17" spans="2:32" ht="10.5" customHeight="1" x14ac:dyDescent="0.15">
      <c r="B17" s="10"/>
      <c r="C17" s="163" t="str">
        <f t="shared" si="2"/>
        <v>17</v>
      </c>
      <c r="D17" s="166" t="str">
        <f t="shared" si="3"/>
        <v>石 川 県</v>
      </c>
      <c r="E17" s="164">
        <f t="shared" si="4"/>
        <v>1.4814661978995365</v>
      </c>
      <c r="F17" s="123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82</v>
      </c>
      <c r="P17" s="70" t="s">
        <v>58</v>
      </c>
      <c r="Q17" s="155">
        <v>3097384</v>
      </c>
      <c r="R17" s="155">
        <v>7298690</v>
      </c>
      <c r="S17" s="150">
        <f t="shared" si="0"/>
        <v>0.42437533310772207</v>
      </c>
      <c r="T17" s="147">
        <f t="shared" si="1"/>
        <v>47</v>
      </c>
      <c r="U17" s="114"/>
      <c r="V17" s="149"/>
      <c r="W17" s="70"/>
      <c r="X17" s="113"/>
      <c r="Y17" s="72"/>
      <c r="Z17" s="73"/>
      <c r="AC17" s="71"/>
      <c r="AD17" s="70"/>
      <c r="AE17" s="86"/>
      <c r="AF17" s="85"/>
    </row>
    <row r="18" spans="2:32" ht="10.5" customHeight="1" x14ac:dyDescent="0.15">
      <c r="B18" s="11"/>
      <c r="C18" s="163" t="str">
        <f t="shared" si="2"/>
        <v>31</v>
      </c>
      <c r="D18" s="166" t="str">
        <f t="shared" si="3"/>
        <v>鳥 取 県</v>
      </c>
      <c r="E18" s="164">
        <f t="shared" si="4"/>
        <v>1.4537121097493317</v>
      </c>
      <c r="F18" s="123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83</v>
      </c>
      <c r="P18" s="70" t="s">
        <v>8</v>
      </c>
      <c r="Q18" s="155">
        <v>3042421</v>
      </c>
      <c r="R18" s="155">
        <v>4381327</v>
      </c>
      <c r="S18" s="150">
        <f t="shared" si="0"/>
        <v>0.69440628375832258</v>
      </c>
      <c r="T18" s="147">
        <f t="shared" si="1"/>
        <v>45</v>
      </c>
      <c r="U18" s="114"/>
      <c r="V18" s="149"/>
      <c r="W18" s="70"/>
      <c r="X18" s="113"/>
      <c r="Y18" s="72"/>
      <c r="Z18" s="76"/>
      <c r="AC18" s="71"/>
      <c r="AD18" s="70"/>
      <c r="AE18" s="86"/>
      <c r="AF18" s="85"/>
    </row>
    <row r="19" spans="2:32" ht="10.5" customHeight="1" x14ac:dyDescent="0.15">
      <c r="B19" s="10"/>
      <c r="C19" s="163" t="str">
        <f t="shared" si="2"/>
        <v>24</v>
      </c>
      <c r="D19" s="166" t="str">
        <f t="shared" si="3"/>
        <v>三 重 県</v>
      </c>
      <c r="E19" s="164">
        <f t="shared" si="4"/>
        <v>1.4469963365856879</v>
      </c>
      <c r="F19" s="123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84</v>
      </c>
      <c r="P19" s="70" t="s">
        <v>23</v>
      </c>
      <c r="Q19" s="155">
        <v>1389785</v>
      </c>
      <c r="R19" s="155">
        <v>903798</v>
      </c>
      <c r="S19" s="150">
        <f t="shared" si="0"/>
        <v>1.5377163923797132</v>
      </c>
      <c r="T19" s="147">
        <f t="shared" si="1"/>
        <v>10</v>
      </c>
      <c r="U19" s="114"/>
      <c r="V19" s="149"/>
      <c r="W19" s="70"/>
      <c r="X19" s="113"/>
      <c r="Y19" s="72"/>
      <c r="Z19" s="73"/>
      <c r="AC19" s="71"/>
      <c r="AD19" s="70"/>
      <c r="AE19" s="86"/>
      <c r="AF19" s="85"/>
    </row>
    <row r="20" spans="2:32" ht="10.5" customHeight="1" x14ac:dyDescent="0.15">
      <c r="B20" s="10"/>
      <c r="C20" s="163" t="str">
        <f t="shared" si="2"/>
        <v>32</v>
      </c>
      <c r="D20" s="166" t="str">
        <f t="shared" si="3"/>
        <v>島 根 県</v>
      </c>
      <c r="E20" s="164">
        <f t="shared" si="4"/>
        <v>1.3996179835281071</v>
      </c>
      <c r="F20" s="123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85</v>
      </c>
      <c r="P20" s="70" t="s">
        <v>16</v>
      </c>
      <c r="Q20" s="155">
        <v>709443</v>
      </c>
      <c r="R20" s="155">
        <v>424865</v>
      </c>
      <c r="S20" s="150">
        <f t="shared" si="0"/>
        <v>1.6698080566768267</v>
      </c>
      <c r="T20" s="147">
        <f t="shared" si="1"/>
        <v>2</v>
      </c>
      <c r="U20" s="114"/>
      <c r="V20" s="149"/>
      <c r="W20" s="70"/>
      <c r="X20" s="113"/>
      <c r="Y20" s="72"/>
      <c r="Z20" s="73"/>
      <c r="AC20" s="71"/>
      <c r="AD20" s="70"/>
      <c r="AE20" s="86"/>
      <c r="AF20" s="85"/>
    </row>
    <row r="21" spans="2:32" ht="10.5" customHeight="1" x14ac:dyDescent="0.15">
      <c r="B21" s="10"/>
      <c r="C21" s="163" t="str">
        <f t="shared" si="2"/>
        <v>03</v>
      </c>
      <c r="D21" s="166" t="str">
        <f t="shared" si="3"/>
        <v>岩 手 県</v>
      </c>
      <c r="E21" s="164">
        <f t="shared" si="4"/>
        <v>1.3985465990531332</v>
      </c>
      <c r="F21" s="123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86</v>
      </c>
      <c r="P21" s="70" t="s">
        <v>27</v>
      </c>
      <c r="Q21" s="155">
        <v>725194</v>
      </c>
      <c r="R21" s="155">
        <v>489511</v>
      </c>
      <c r="S21" s="150">
        <f t="shared" si="0"/>
        <v>1.4814661978995365</v>
      </c>
      <c r="T21" s="147">
        <f t="shared" si="1"/>
        <v>13</v>
      </c>
      <c r="U21" s="114"/>
      <c r="V21" s="149"/>
      <c r="W21" s="70"/>
      <c r="X21" s="113"/>
      <c r="Y21" s="72"/>
      <c r="Z21" s="78"/>
      <c r="AC21" s="71"/>
      <c r="AD21" s="70"/>
      <c r="AE21" s="86"/>
      <c r="AF21" s="85"/>
    </row>
    <row r="22" spans="2:32" ht="10.5" customHeight="1" x14ac:dyDescent="0.15">
      <c r="B22" s="36"/>
      <c r="C22" s="163" t="str">
        <f t="shared" si="2"/>
        <v>22</v>
      </c>
      <c r="D22" s="166" t="str">
        <f t="shared" si="3"/>
        <v>静 岡 県</v>
      </c>
      <c r="E22" s="164">
        <f t="shared" si="4"/>
        <v>1.3893210623698298</v>
      </c>
      <c r="F22" s="123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87</v>
      </c>
      <c r="P22" s="70" t="s">
        <v>15</v>
      </c>
      <c r="Q22" s="155">
        <v>512818</v>
      </c>
      <c r="R22" s="155">
        <v>296973</v>
      </c>
      <c r="S22" s="150">
        <f t="shared" si="0"/>
        <v>1.7268169160159341</v>
      </c>
      <c r="T22" s="147">
        <f t="shared" si="1"/>
        <v>1</v>
      </c>
      <c r="U22" s="114"/>
      <c r="V22" s="149"/>
      <c r="W22" s="70"/>
      <c r="X22" s="113"/>
      <c r="Y22" s="72"/>
      <c r="Z22" s="78"/>
      <c r="AC22" s="71"/>
      <c r="AD22" s="70"/>
      <c r="AE22" s="86"/>
      <c r="AF22" s="85"/>
    </row>
    <row r="23" spans="2:32" ht="10.5" customHeight="1" x14ac:dyDescent="0.15">
      <c r="B23" s="10"/>
      <c r="C23" s="163" t="str">
        <f t="shared" si="2"/>
        <v>05</v>
      </c>
      <c r="D23" s="166" t="str">
        <f t="shared" si="3"/>
        <v>秋 田 県</v>
      </c>
      <c r="E23" s="164">
        <f t="shared" si="4"/>
        <v>1.3824630416851722</v>
      </c>
      <c r="F23" s="123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88</v>
      </c>
      <c r="P23" s="70" t="s">
        <v>24</v>
      </c>
      <c r="Q23" s="155">
        <v>557476</v>
      </c>
      <c r="R23" s="155">
        <v>362579</v>
      </c>
      <c r="S23" s="150">
        <f t="shared" si="0"/>
        <v>1.5375297521367757</v>
      </c>
      <c r="T23" s="147">
        <f t="shared" si="1"/>
        <v>11</v>
      </c>
      <c r="U23" s="114"/>
      <c r="V23" s="149"/>
      <c r="W23" s="70"/>
      <c r="X23" s="113"/>
      <c r="Y23" s="72"/>
      <c r="Z23" s="78"/>
      <c r="AC23" s="71"/>
      <c r="AD23" s="70"/>
      <c r="AE23" s="86"/>
      <c r="AF23" s="85"/>
    </row>
    <row r="24" spans="2:32" ht="10.5" customHeight="1" x14ac:dyDescent="0.15">
      <c r="B24" s="11"/>
      <c r="C24" s="163" t="str">
        <f t="shared" si="2"/>
        <v>25</v>
      </c>
      <c r="D24" s="166" t="str">
        <f t="shared" si="3"/>
        <v>滋 賀 県</v>
      </c>
      <c r="E24" s="164">
        <f t="shared" si="4"/>
        <v>1.3698726883487513</v>
      </c>
      <c r="F24" s="123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89</v>
      </c>
      <c r="P24" s="70" t="s">
        <v>22</v>
      </c>
      <c r="Q24" s="155">
        <v>1376824</v>
      </c>
      <c r="R24" s="155">
        <v>876511</v>
      </c>
      <c r="S24" s="150">
        <f t="shared" si="0"/>
        <v>1.5708005946303012</v>
      </c>
      <c r="T24" s="147">
        <f t="shared" si="1"/>
        <v>7</v>
      </c>
      <c r="U24" s="114"/>
      <c r="V24" s="149"/>
      <c r="W24" s="70"/>
      <c r="X24" s="113"/>
      <c r="Y24" s="72"/>
      <c r="Z24" s="78"/>
      <c r="AC24" s="71"/>
      <c r="AD24" s="70"/>
      <c r="AE24" s="86"/>
      <c r="AF24" s="85"/>
    </row>
    <row r="25" spans="2:32" ht="10.5" customHeight="1" x14ac:dyDescent="0.15">
      <c r="B25" s="40"/>
      <c r="C25" s="163" t="str">
        <f t="shared" si="2"/>
        <v>33</v>
      </c>
      <c r="D25" s="166" t="str">
        <f t="shared" si="3"/>
        <v>岡 山 県</v>
      </c>
      <c r="E25" s="164">
        <f t="shared" si="4"/>
        <v>1.3592059177012619</v>
      </c>
      <c r="F25" s="123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90</v>
      </c>
      <c r="P25" s="70" t="s">
        <v>19</v>
      </c>
      <c r="Q25" s="155">
        <v>1300232</v>
      </c>
      <c r="R25" s="155">
        <v>832257</v>
      </c>
      <c r="S25" s="150">
        <f t="shared" si="0"/>
        <v>1.5622962618518077</v>
      </c>
      <c r="T25" s="147">
        <f t="shared" si="1"/>
        <v>8</v>
      </c>
      <c r="U25" s="114"/>
      <c r="V25" s="149"/>
      <c r="W25" s="70"/>
      <c r="X25" s="113"/>
      <c r="Y25" s="72"/>
      <c r="Z25" s="76"/>
      <c r="AC25" s="71"/>
      <c r="AD25" s="70"/>
      <c r="AE25" s="86"/>
      <c r="AF25" s="85"/>
    </row>
    <row r="26" spans="2:32" ht="10.5" customHeight="1" x14ac:dyDescent="0.15">
      <c r="B26" s="40"/>
      <c r="C26" s="163" t="str">
        <f t="shared" si="2"/>
        <v>36</v>
      </c>
      <c r="D26" s="166" t="str">
        <f t="shared" si="3"/>
        <v>徳 島 県</v>
      </c>
      <c r="E26" s="164">
        <f t="shared" si="4"/>
        <v>1.357848312451488</v>
      </c>
      <c r="F26" s="123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91</v>
      </c>
      <c r="P26" s="70" t="s">
        <v>29</v>
      </c>
      <c r="Q26" s="155">
        <v>2223343</v>
      </c>
      <c r="R26" s="155">
        <v>1600309</v>
      </c>
      <c r="S26" s="150">
        <f t="shared" si="0"/>
        <v>1.3893210623698298</v>
      </c>
      <c r="T26" s="147">
        <f t="shared" si="1"/>
        <v>18</v>
      </c>
      <c r="U26" s="114"/>
      <c r="V26" s="149"/>
      <c r="W26" s="70"/>
      <c r="X26" s="113"/>
      <c r="Y26" s="72"/>
      <c r="Z26" s="73"/>
      <c r="AC26" s="71"/>
      <c r="AD26" s="70"/>
      <c r="AE26" s="86"/>
      <c r="AF26" s="85"/>
    </row>
    <row r="27" spans="2:32" ht="10.5" customHeight="1" x14ac:dyDescent="0.15">
      <c r="B27" s="36"/>
      <c r="C27" s="163" t="str">
        <f t="shared" si="2"/>
        <v>37</v>
      </c>
      <c r="D27" s="166" t="str">
        <f t="shared" si="3"/>
        <v>香 川 県</v>
      </c>
      <c r="E27" s="164">
        <f t="shared" si="4"/>
        <v>1.3326798048428714</v>
      </c>
      <c r="F27" s="123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92</v>
      </c>
      <c r="P27" s="70" t="s">
        <v>38</v>
      </c>
      <c r="Q27" s="155">
        <v>4198145</v>
      </c>
      <c r="R27" s="155">
        <v>3343924</v>
      </c>
      <c r="S27" s="150">
        <f t="shared" si="0"/>
        <v>1.2554546694243052</v>
      </c>
      <c r="T27" s="147">
        <f t="shared" si="1"/>
        <v>29</v>
      </c>
      <c r="U27" s="114"/>
      <c r="V27" s="149"/>
      <c r="W27" s="70"/>
      <c r="X27" s="113"/>
      <c r="Y27" s="72"/>
      <c r="Z27" s="73"/>
      <c r="AC27" s="71"/>
      <c r="AD27" s="70"/>
      <c r="AE27" s="86"/>
      <c r="AF27" s="85"/>
    </row>
    <row r="28" spans="2:32" ht="10.5" customHeight="1" x14ac:dyDescent="0.15">
      <c r="B28" s="10"/>
      <c r="C28" s="163" t="str">
        <f t="shared" si="2"/>
        <v>43</v>
      </c>
      <c r="D28" s="166" t="str">
        <f t="shared" si="3"/>
        <v>熊 本 県</v>
      </c>
      <c r="E28" s="164">
        <f t="shared" si="4"/>
        <v>1.3148252769225885</v>
      </c>
      <c r="F28" s="123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93</v>
      </c>
      <c r="P28" s="70" t="s">
        <v>26</v>
      </c>
      <c r="Q28" s="155">
        <v>1161653</v>
      </c>
      <c r="R28" s="155">
        <v>802803</v>
      </c>
      <c r="S28" s="150">
        <f t="shared" si="0"/>
        <v>1.4469963365856879</v>
      </c>
      <c r="T28" s="147">
        <f t="shared" si="1"/>
        <v>15</v>
      </c>
      <c r="U28" s="114"/>
      <c r="V28" s="149"/>
      <c r="W28" s="70"/>
      <c r="X28" s="113"/>
      <c r="Y28" s="72"/>
      <c r="Z28" s="73"/>
      <c r="AC28" s="71"/>
      <c r="AD28" s="70"/>
      <c r="AE28" s="86"/>
      <c r="AF28" s="85"/>
    </row>
    <row r="29" spans="2:32" ht="10.5" customHeight="1" x14ac:dyDescent="0.15">
      <c r="B29" s="40"/>
      <c r="C29" s="163" t="str">
        <f t="shared" si="2"/>
        <v>47</v>
      </c>
      <c r="D29" s="166" t="str">
        <f t="shared" si="3"/>
        <v>沖 縄 県</v>
      </c>
      <c r="E29" s="164">
        <f t="shared" si="4"/>
        <v>1.298672436984619</v>
      </c>
      <c r="F29" s="123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94</v>
      </c>
      <c r="P29" s="70" t="s">
        <v>31</v>
      </c>
      <c r="Q29" s="155">
        <v>806892</v>
      </c>
      <c r="R29" s="155">
        <v>589027</v>
      </c>
      <c r="S29" s="150">
        <f t="shared" si="0"/>
        <v>1.3698726883487513</v>
      </c>
      <c r="T29" s="147">
        <f t="shared" si="1"/>
        <v>20</v>
      </c>
      <c r="U29" s="114"/>
      <c r="V29" s="149"/>
      <c r="W29" s="70"/>
      <c r="X29" s="113"/>
      <c r="Y29" s="72"/>
      <c r="Z29" s="73"/>
      <c r="AC29" s="71"/>
      <c r="AD29" s="70"/>
      <c r="AE29" s="86"/>
      <c r="AF29" s="85"/>
    </row>
    <row r="30" spans="2:32" ht="10.5" customHeight="1" x14ac:dyDescent="0.15">
      <c r="B30" s="10"/>
      <c r="C30" s="163" t="str">
        <f t="shared" si="2"/>
        <v>04</v>
      </c>
      <c r="D30" s="166" t="str">
        <f t="shared" si="3"/>
        <v>宮 城 県</v>
      </c>
      <c r="E30" s="164">
        <f t="shared" si="4"/>
        <v>1.2862996634468289</v>
      </c>
      <c r="F30" s="123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95</v>
      </c>
      <c r="P30" s="70" t="s">
        <v>56</v>
      </c>
      <c r="Q30" s="155">
        <v>997691</v>
      </c>
      <c r="R30" s="155">
        <v>1227295</v>
      </c>
      <c r="S30" s="150">
        <f t="shared" si="0"/>
        <v>0.81291865443923428</v>
      </c>
      <c r="T30" s="147">
        <f t="shared" si="1"/>
        <v>44</v>
      </c>
      <c r="U30" s="114"/>
      <c r="V30" s="149"/>
      <c r="W30" s="70"/>
      <c r="X30" s="113"/>
      <c r="Y30" s="72"/>
      <c r="Z30" s="74"/>
      <c r="AC30" s="71"/>
      <c r="AD30" s="70"/>
      <c r="AE30" s="86"/>
      <c r="AF30" s="85"/>
    </row>
    <row r="31" spans="2:32" ht="10.5" customHeight="1" x14ac:dyDescent="0.15">
      <c r="B31" s="10"/>
      <c r="C31" s="169" t="str">
        <f t="shared" si="2"/>
        <v>44</v>
      </c>
      <c r="D31" s="170" t="str">
        <f t="shared" si="3"/>
        <v>大 分 県</v>
      </c>
      <c r="E31" s="171">
        <f t="shared" si="4"/>
        <v>1.2835418985515568</v>
      </c>
      <c r="F31" s="172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96</v>
      </c>
      <c r="P31" s="70" t="s">
        <v>57</v>
      </c>
      <c r="Q31" s="155">
        <v>2771103</v>
      </c>
      <c r="R31" s="155">
        <v>4348468</v>
      </c>
      <c r="S31" s="150">
        <f t="shared" si="0"/>
        <v>0.63725960499191903</v>
      </c>
      <c r="T31" s="147">
        <f t="shared" si="1"/>
        <v>46</v>
      </c>
      <c r="U31" s="114"/>
      <c r="V31" s="149"/>
      <c r="W31" s="70"/>
      <c r="X31" s="113"/>
      <c r="Y31" s="72"/>
      <c r="Z31" s="73"/>
      <c r="AC31" s="71"/>
      <c r="AD31" s="70"/>
      <c r="AE31" s="86"/>
      <c r="AF31" s="85"/>
    </row>
    <row r="32" spans="2:32" ht="10.5" customHeight="1" x14ac:dyDescent="0.15">
      <c r="B32" s="40"/>
      <c r="C32" s="163" t="str">
        <f t="shared" si="2"/>
        <v>45</v>
      </c>
      <c r="D32" s="166" t="str">
        <f t="shared" si="3"/>
        <v>宮 崎 県</v>
      </c>
      <c r="E32" s="164">
        <f t="shared" si="4"/>
        <v>1.2818109445192107</v>
      </c>
      <c r="F32" s="123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97</v>
      </c>
      <c r="P32" s="70" t="s">
        <v>55</v>
      </c>
      <c r="Q32" s="155">
        <v>2310107</v>
      </c>
      <c r="R32" s="155">
        <v>2558797</v>
      </c>
      <c r="S32" s="150">
        <f t="shared" si="0"/>
        <v>0.90280979694754993</v>
      </c>
      <c r="T32" s="147">
        <f t="shared" si="1"/>
        <v>43</v>
      </c>
      <c r="U32" s="114"/>
      <c r="V32" s="149"/>
      <c r="W32" s="70"/>
      <c r="X32" s="113"/>
      <c r="Y32" s="72"/>
      <c r="Z32" s="76"/>
      <c r="AC32" s="71"/>
      <c r="AD32" s="70"/>
      <c r="AE32" s="86"/>
      <c r="AF32" s="85"/>
    </row>
    <row r="33" spans="2:32" ht="10.5" customHeight="1" x14ac:dyDescent="0.15">
      <c r="B33" s="36"/>
      <c r="C33" s="163" t="str">
        <f t="shared" si="2"/>
        <v>23</v>
      </c>
      <c r="D33" s="166" t="str">
        <f t="shared" si="3"/>
        <v>愛 知 県</v>
      </c>
      <c r="E33" s="164">
        <f t="shared" si="4"/>
        <v>1.2554546694243052</v>
      </c>
      <c r="F33" s="123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98</v>
      </c>
      <c r="P33" s="70" t="s">
        <v>46</v>
      </c>
      <c r="Q33" s="155">
        <v>651197</v>
      </c>
      <c r="R33" s="155">
        <v>597458</v>
      </c>
      <c r="S33" s="150">
        <f t="shared" si="0"/>
        <v>1.0899460715230191</v>
      </c>
      <c r="T33" s="147">
        <f t="shared" si="1"/>
        <v>38</v>
      </c>
      <c r="U33" s="114"/>
      <c r="V33" s="149"/>
      <c r="W33" s="70"/>
      <c r="X33" s="113"/>
      <c r="Y33" s="72"/>
      <c r="Z33" s="78"/>
      <c r="AC33" s="71"/>
      <c r="AD33" s="70"/>
      <c r="AE33" s="86"/>
      <c r="AF33" s="85"/>
    </row>
    <row r="34" spans="2:32" ht="10.5" customHeight="1" x14ac:dyDescent="0.15">
      <c r="B34" s="36"/>
      <c r="C34" s="163" t="str">
        <f t="shared" si="2"/>
        <v>35</v>
      </c>
      <c r="D34" s="166" t="str">
        <f t="shared" si="3"/>
        <v>山 口 県</v>
      </c>
      <c r="E34" s="164">
        <f t="shared" si="4"/>
        <v>1.2410402699798726</v>
      </c>
      <c r="F34" s="123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99</v>
      </c>
      <c r="P34" s="70" t="s">
        <v>9</v>
      </c>
      <c r="Q34" s="155">
        <v>542259</v>
      </c>
      <c r="R34" s="155">
        <v>441385</v>
      </c>
      <c r="S34" s="150">
        <f t="shared" si="0"/>
        <v>1.2285397102302977</v>
      </c>
      <c r="T34" s="147">
        <f t="shared" si="1"/>
        <v>31</v>
      </c>
      <c r="U34" s="114"/>
      <c r="V34" s="149"/>
      <c r="W34" s="70"/>
      <c r="X34" s="113"/>
      <c r="Y34" s="72"/>
      <c r="Z34" s="73"/>
      <c r="AC34" s="71"/>
      <c r="AD34" s="70"/>
      <c r="AE34" s="86"/>
      <c r="AF34" s="85"/>
    </row>
    <row r="35" spans="2:32" ht="10.5" customHeight="1" x14ac:dyDescent="0.15">
      <c r="B35" s="36"/>
      <c r="C35" s="163" t="str">
        <f t="shared" si="2"/>
        <v>30</v>
      </c>
      <c r="D35" s="166" t="str">
        <f t="shared" si="3"/>
        <v>和歌山県</v>
      </c>
      <c r="E35" s="164">
        <f t="shared" si="4"/>
        <v>1.2285397102302977</v>
      </c>
      <c r="F35" s="123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100</v>
      </c>
      <c r="P35" s="70" t="s">
        <v>30</v>
      </c>
      <c r="Q35" s="155">
        <v>345873</v>
      </c>
      <c r="R35" s="155">
        <v>237924</v>
      </c>
      <c r="S35" s="150">
        <f t="shared" si="0"/>
        <v>1.4537121097493317</v>
      </c>
      <c r="T35" s="147">
        <f t="shared" si="1"/>
        <v>14</v>
      </c>
      <c r="U35" s="114"/>
      <c r="V35" s="149"/>
      <c r="W35" s="70"/>
      <c r="X35" s="113"/>
      <c r="Y35" s="72"/>
      <c r="Z35" s="73"/>
      <c r="AA35" s="83"/>
      <c r="AC35" s="71"/>
      <c r="AD35" s="70"/>
      <c r="AE35" s="86"/>
      <c r="AF35" s="85"/>
    </row>
    <row r="36" spans="2:32" ht="10.5" customHeight="1" x14ac:dyDescent="0.15">
      <c r="B36" s="36"/>
      <c r="C36" s="163" t="str">
        <f t="shared" si="2"/>
        <v>02</v>
      </c>
      <c r="D36" s="166" t="str">
        <f t="shared" si="3"/>
        <v>青 森 県</v>
      </c>
      <c r="E36" s="164">
        <f t="shared" si="4"/>
        <v>1.225055750292668</v>
      </c>
      <c r="F36" s="123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101</v>
      </c>
      <c r="P36" s="70" t="s">
        <v>32</v>
      </c>
      <c r="Q36" s="155">
        <v>408876</v>
      </c>
      <c r="R36" s="155">
        <v>292134</v>
      </c>
      <c r="S36" s="150">
        <f t="shared" si="0"/>
        <v>1.3996179835281071</v>
      </c>
      <c r="T36" s="147">
        <f t="shared" si="1"/>
        <v>16</v>
      </c>
      <c r="U36" s="114"/>
      <c r="V36" s="149"/>
      <c r="W36" s="70"/>
      <c r="X36" s="113"/>
      <c r="Y36" s="72"/>
      <c r="Z36" s="73"/>
      <c r="AC36" s="71"/>
      <c r="AD36" s="70"/>
      <c r="AE36" s="86"/>
      <c r="AF36" s="85"/>
    </row>
    <row r="37" spans="2:32" ht="10.5" customHeight="1" x14ac:dyDescent="0.15">
      <c r="B37" s="12"/>
      <c r="C37" s="163" t="str">
        <f t="shared" si="2"/>
        <v>46</v>
      </c>
      <c r="D37" s="166" t="str">
        <f t="shared" si="3"/>
        <v>鹿児島県</v>
      </c>
      <c r="E37" s="164">
        <f t="shared" si="4"/>
        <v>1.1778241695798797</v>
      </c>
      <c r="F37" s="123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102</v>
      </c>
      <c r="P37" s="70" t="s">
        <v>34</v>
      </c>
      <c r="Q37" s="155">
        <v>1161470</v>
      </c>
      <c r="R37" s="155">
        <v>854521</v>
      </c>
      <c r="S37" s="150">
        <f t="shared" si="0"/>
        <v>1.3592059177012619</v>
      </c>
      <c r="T37" s="147">
        <f t="shared" si="1"/>
        <v>21</v>
      </c>
      <c r="U37" s="114"/>
      <c r="V37" s="149"/>
      <c r="W37" s="70"/>
      <c r="X37" s="113"/>
      <c r="Y37" s="72"/>
      <c r="Z37" s="73"/>
      <c r="AC37" s="71"/>
      <c r="AD37" s="70"/>
      <c r="AE37" s="86"/>
      <c r="AF37" s="85"/>
    </row>
    <row r="38" spans="2:32" ht="10.5" customHeight="1" x14ac:dyDescent="0.15">
      <c r="B38" s="10"/>
      <c r="C38" s="163" t="str">
        <f t="shared" si="2"/>
        <v>38</v>
      </c>
      <c r="D38" s="166" t="str">
        <f t="shared" si="3"/>
        <v>愛 媛 県</v>
      </c>
      <c r="E38" s="164">
        <f t="shared" si="4"/>
        <v>1.1370565657644733</v>
      </c>
      <c r="F38" s="123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103</v>
      </c>
      <c r="P38" s="70" t="s">
        <v>47</v>
      </c>
      <c r="Q38" s="155">
        <v>1458674</v>
      </c>
      <c r="R38" s="155">
        <v>1324413</v>
      </c>
      <c r="S38" s="150">
        <f t="shared" si="0"/>
        <v>1.1013739671839524</v>
      </c>
      <c r="T38" s="147">
        <f t="shared" si="1"/>
        <v>36</v>
      </c>
      <c r="U38" s="114"/>
      <c r="V38" s="149"/>
      <c r="W38" s="70"/>
      <c r="X38" s="113"/>
      <c r="Y38" s="72"/>
      <c r="Z38" s="73"/>
      <c r="AC38" s="71"/>
      <c r="AD38" s="70"/>
      <c r="AE38" s="86"/>
      <c r="AF38" s="85"/>
    </row>
    <row r="39" spans="2:32" ht="10.5" customHeight="1" x14ac:dyDescent="0.15">
      <c r="B39" s="36"/>
      <c r="C39" s="163" t="str">
        <f t="shared" si="2"/>
        <v>39</v>
      </c>
      <c r="D39" s="166" t="str">
        <f t="shared" si="3"/>
        <v>高 知 県</v>
      </c>
      <c r="E39" s="164">
        <f t="shared" si="4"/>
        <v>1.1277917114534814</v>
      </c>
      <c r="F39" s="123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104</v>
      </c>
      <c r="P39" s="70" t="s">
        <v>44</v>
      </c>
      <c r="Q39" s="155">
        <v>820067</v>
      </c>
      <c r="R39" s="155">
        <v>660790</v>
      </c>
      <c r="S39" s="150">
        <f t="shared" si="0"/>
        <v>1.2410402699798726</v>
      </c>
      <c r="T39" s="147">
        <f t="shared" si="1"/>
        <v>30</v>
      </c>
      <c r="U39" s="114"/>
      <c r="V39" s="149"/>
      <c r="W39" s="70"/>
      <c r="X39" s="113"/>
      <c r="Y39" s="72"/>
      <c r="Z39" s="73"/>
      <c r="AC39" s="71"/>
      <c r="AD39" s="70"/>
      <c r="AE39" s="86"/>
      <c r="AF39" s="85"/>
    </row>
    <row r="40" spans="2:32" ht="10.5" customHeight="1" x14ac:dyDescent="0.15">
      <c r="B40" s="11"/>
      <c r="C40" s="163" t="str">
        <f t="shared" si="2"/>
        <v>34</v>
      </c>
      <c r="D40" s="166" t="str">
        <f t="shared" si="3"/>
        <v>広 島 県</v>
      </c>
      <c r="E40" s="164">
        <f t="shared" si="4"/>
        <v>1.1013739671839524</v>
      </c>
      <c r="F40" s="123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105</v>
      </c>
      <c r="P40" s="70" t="s">
        <v>36</v>
      </c>
      <c r="Q40" s="155">
        <v>456586</v>
      </c>
      <c r="R40" s="155">
        <v>336257</v>
      </c>
      <c r="S40" s="150">
        <f t="shared" si="0"/>
        <v>1.357848312451488</v>
      </c>
      <c r="T40" s="147">
        <f t="shared" si="1"/>
        <v>22</v>
      </c>
      <c r="U40" s="114"/>
      <c r="V40" s="149"/>
      <c r="W40" s="70"/>
      <c r="X40" s="113"/>
      <c r="Y40" s="72"/>
      <c r="Z40" s="73"/>
      <c r="AC40" s="71"/>
      <c r="AD40" s="70"/>
      <c r="AE40" s="86"/>
      <c r="AF40" s="85"/>
    </row>
    <row r="41" spans="2:32" ht="10.5" customHeight="1" x14ac:dyDescent="0.15">
      <c r="B41" s="10"/>
      <c r="C41" s="163" t="str">
        <f t="shared" si="2"/>
        <v>42</v>
      </c>
      <c r="D41" s="166" t="str">
        <f t="shared" si="3"/>
        <v>長 崎 県</v>
      </c>
      <c r="E41" s="164">
        <f t="shared" si="4"/>
        <v>1.1004870214387248</v>
      </c>
      <c r="F41" s="123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106</v>
      </c>
      <c r="P41" s="70" t="s">
        <v>37</v>
      </c>
      <c r="Q41" s="155">
        <v>591370</v>
      </c>
      <c r="R41" s="155">
        <v>443745</v>
      </c>
      <c r="S41" s="150">
        <f t="shared" si="0"/>
        <v>1.3326798048428714</v>
      </c>
      <c r="T41" s="147">
        <f t="shared" si="1"/>
        <v>23</v>
      </c>
      <c r="U41" s="114"/>
      <c r="V41" s="149"/>
      <c r="W41" s="70"/>
      <c r="X41" s="113"/>
      <c r="Y41" s="72"/>
      <c r="Z41" s="73"/>
      <c r="AA41" s="81"/>
      <c r="AC41" s="71"/>
      <c r="AD41" s="70"/>
      <c r="AE41" s="86"/>
      <c r="AF41" s="85"/>
    </row>
    <row r="42" spans="2:32" ht="10.5" customHeight="1" x14ac:dyDescent="0.15">
      <c r="B42" s="11"/>
      <c r="C42" s="163" t="str">
        <f t="shared" si="2"/>
        <v>29</v>
      </c>
      <c r="D42" s="166" t="str">
        <f t="shared" si="3"/>
        <v>奈 良 県</v>
      </c>
      <c r="E42" s="164">
        <f t="shared" si="4"/>
        <v>1.0899460715230191</v>
      </c>
      <c r="F42" s="123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107</v>
      </c>
      <c r="P42" s="70" t="s">
        <v>48</v>
      </c>
      <c r="Q42" s="155">
        <v>745062</v>
      </c>
      <c r="R42" s="155">
        <v>655255</v>
      </c>
      <c r="S42" s="150">
        <f t="shared" si="0"/>
        <v>1.1370565657644733</v>
      </c>
      <c r="T42" s="147">
        <f t="shared" si="1"/>
        <v>34</v>
      </c>
      <c r="U42" s="114"/>
      <c r="V42" s="149"/>
      <c r="W42" s="70"/>
      <c r="X42" s="113"/>
      <c r="Y42" s="72"/>
      <c r="Z42" s="75"/>
      <c r="AC42" s="71"/>
      <c r="AD42" s="70"/>
      <c r="AE42" s="86"/>
      <c r="AF42" s="85"/>
    </row>
    <row r="43" spans="2:32" ht="10.5" customHeight="1" x14ac:dyDescent="0.15">
      <c r="B43" s="11"/>
      <c r="C43" s="163" t="str">
        <f t="shared" si="2"/>
        <v>40</v>
      </c>
      <c r="D43" s="166" t="str">
        <f t="shared" si="3"/>
        <v>福 岡 県</v>
      </c>
      <c r="E43" s="164">
        <f t="shared" si="4"/>
        <v>1.0642863847657604</v>
      </c>
      <c r="F43" s="123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108</v>
      </c>
      <c r="P43" s="70" t="s">
        <v>50</v>
      </c>
      <c r="Q43" s="155">
        <v>396606</v>
      </c>
      <c r="R43" s="155">
        <v>351666</v>
      </c>
      <c r="S43" s="150">
        <f t="shared" si="0"/>
        <v>1.1277917114534814</v>
      </c>
      <c r="T43" s="147">
        <f t="shared" si="1"/>
        <v>35</v>
      </c>
      <c r="U43" s="114"/>
      <c r="V43" s="149"/>
      <c r="W43" s="70"/>
      <c r="X43" s="113"/>
      <c r="Y43" s="72"/>
      <c r="Z43" s="73"/>
      <c r="AC43" s="71"/>
      <c r="AD43" s="70"/>
      <c r="AE43" s="86"/>
      <c r="AF43" s="85"/>
    </row>
    <row r="44" spans="2:32" ht="10.5" customHeight="1" x14ac:dyDescent="0.15">
      <c r="B44" s="11"/>
      <c r="C44" s="163" t="str">
        <f t="shared" si="2"/>
        <v>01</v>
      </c>
      <c r="D44" s="166" t="str">
        <f t="shared" si="3"/>
        <v>北 海 道</v>
      </c>
      <c r="E44" s="164">
        <f t="shared" si="4"/>
        <v>1.0009658508124257</v>
      </c>
      <c r="F44" s="123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109</v>
      </c>
      <c r="P44" s="70" t="s">
        <v>49</v>
      </c>
      <c r="Q44" s="155">
        <v>2607789</v>
      </c>
      <c r="R44" s="155">
        <v>2450270</v>
      </c>
      <c r="S44" s="150">
        <f t="shared" si="0"/>
        <v>1.0642863847657604</v>
      </c>
      <c r="T44" s="147">
        <f t="shared" si="1"/>
        <v>39</v>
      </c>
      <c r="U44" s="114"/>
      <c r="V44" s="149"/>
      <c r="W44" s="70"/>
      <c r="X44" s="113"/>
      <c r="Y44" s="72"/>
      <c r="Z44" s="73"/>
      <c r="AC44" s="71"/>
      <c r="AD44" s="70"/>
      <c r="AE44" s="86"/>
      <c r="AF44" s="85"/>
    </row>
    <row r="45" spans="2:32" ht="10.5" customHeight="1" x14ac:dyDescent="0.15">
      <c r="B45" s="10"/>
      <c r="C45" s="163" t="str">
        <f t="shared" si="2"/>
        <v>12</v>
      </c>
      <c r="D45" s="166" t="str">
        <f t="shared" si="3"/>
        <v>千 葉 県</v>
      </c>
      <c r="E45" s="164">
        <f t="shared" si="4"/>
        <v>0.96218597032420417</v>
      </c>
      <c r="F45" s="123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110</v>
      </c>
      <c r="P45" s="70" t="s">
        <v>28</v>
      </c>
      <c r="Q45" s="155">
        <v>507774</v>
      </c>
      <c r="R45" s="155">
        <v>336547</v>
      </c>
      <c r="S45" s="150">
        <f t="shared" si="0"/>
        <v>1.5087758916288068</v>
      </c>
      <c r="T45" s="147">
        <f t="shared" si="1"/>
        <v>12</v>
      </c>
      <c r="U45" s="114"/>
      <c r="V45" s="149"/>
      <c r="W45" s="70"/>
      <c r="X45" s="113"/>
      <c r="Y45" s="72"/>
      <c r="Z45" s="73"/>
      <c r="AC45" s="71"/>
      <c r="AD45" s="70"/>
      <c r="AE45" s="86"/>
      <c r="AF45" s="85"/>
    </row>
    <row r="46" spans="2:32" ht="10.5" customHeight="1" x14ac:dyDescent="0.15">
      <c r="B46" s="36"/>
      <c r="C46" s="163" t="str">
        <f t="shared" si="2"/>
        <v>11</v>
      </c>
      <c r="D46" s="166" t="str">
        <f t="shared" si="3"/>
        <v>埼 玉 県</v>
      </c>
      <c r="E46" s="164">
        <f t="shared" si="4"/>
        <v>0.9574523275190453</v>
      </c>
      <c r="F46" s="123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111</v>
      </c>
      <c r="P46" s="70" t="s">
        <v>51</v>
      </c>
      <c r="Q46" s="155">
        <v>697547</v>
      </c>
      <c r="R46" s="155">
        <v>633853</v>
      </c>
      <c r="S46" s="150">
        <f t="shared" si="0"/>
        <v>1.1004870214387248</v>
      </c>
      <c r="T46" s="147">
        <f t="shared" si="1"/>
        <v>37</v>
      </c>
      <c r="U46" s="114"/>
      <c r="V46" s="149"/>
      <c r="W46" s="70"/>
      <c r="X46" s="113"/>
      <c r="Y46" s="72"/>
      <c r="Z46" s="73"/>
      <c r="AC46" s="71"/>
      <c r="AD46" s="70"/>
      <c r="AE46" s="86"/>
      <c r="AF46" s="85"/>
    </row>
    <row r="47" spans="2:32" ht="10.5" customHeight="1" x14ac:dyDescent="0.15">
      <c r="B47" s="36"/>
      <c r="C47" s="163" t="str">
        <f t="shared" si="2"/>
        <v>28</v>
      </c>
      <c r="D47" s="166" t="str">
        <f t="shared" si="3"/>
        <v>兵 庫 県</v>
      </c>
      <c r="E47" s="164">
        <f t="shared" si="4"/>
        <v>0.90280979694754993</v>
      </c>
      <c r="F47" s="123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112</v>
      </c>
      <c r="P47" s="70" t="s">
        <v>40</v>
      </c>
      <c r="Q47" s="155">
        <v>1035655</v>
      </c>
      <c r="R47" s="155">
        <v>787675</v>
      </c>
      <c r="S47" s="150">
        <f t="shared" si="0"/>
        <v>1.3148252769225885</v>
      </c>
      <c r="T47" s="147">
        <f t="shared" si="1"/>
        <v>24</v>
      </c>
      <c r="U47" s="114"/>
      <c r="V47" s="149"/>
      <c r="W47" s="70"/>
      <c r="X47" s="113"/>
      <c r="Y47" s="72"/>
      <c r="Z47" s="73"/>
      <c r="AC47" s="71"/>
      <c r="AD47" s="70"/>
      <c r="AE47" s="86"/>
      <c r="AF47" s="85"/>
    </row>
    <row r="48" spans="2:32" ht="10.5" customHeight="1" x14ac:dyDescent="0.15">
      <c r="B48" s="40"/>
      <c r="C48" s="163" t="str">
        <f t="shared" si="2"/>
        <v>26</v>
      </c>
      <c r="D48" s="166" t="str">
        <f t="shared" si="3"/>
        <v>京 都 府</v>
      </c>
      <c r="E48" s="164">
        <f t="shared" si="4"/>
        <v>0.81291865443923428</v>
      </c>
      <c r="F48" s="123">
        <v>44</v>
      </c>
      <c r="G48" s="29"/>
      <c r="H48" s="35"/>
      <c r="I48" s="35"/>
      <c r="J48" s="35"/>
      <c r="K48" s="35"/>
      <c r="L48" s="37"/>
      <c r="M48" s="38"/>
      <c r="N48" s="39"/>
      <c r="O48" s="158" t="s">
        <v>113</v>
      </c>
      <c r="P48" s="159" t="s">
        <v>41</v>
      </c>
      <c r="Q48" s="160">
        <v>693060</v>
      </c>
      <c r="R48" s="160">
        <v>539959</v>
      </c>
      <c r="S48" s="161">
        <f t="shared" si="0"/>
        <v>1.2835418985515568</v>
      </c>
      <c r="T48" s="162">
        <f t="shared" si="1"/>
        <v>27</v>
      </c>
      <c r="U48" s="114"/>
      <c r="V48" s="149"/>
      <c r="W48" s="70"/>
      <c r="X48" s="113"/>
      <c r="Y48" s="72"/>
      <c r="Z48" s="73"/>
      <c r="AC48" s="71"/>
      <c r="AD48" s="70"/>
      <c r="AE48" s="86"/>
      <c r="AF48" s="85"/>
    </row>
    <row r="49" spans="2:32" ht="10.5" customHeight="1" x14ac:dyDescent="0.15">
      <c r="B49" s="11"/>
      <c r="C49" s="163" t="str">
        <f t="shared" si="2"/>
        <v>14</v>
      </c>
      <c r="D49" s="166" t="str">
        <f t="shared" si="3"/>
        <v>神奈川県</v>
      </c>
      <c r="E49" s="164">
        <f t="shared" si="4"/>
        <v>0.69440628375832258</v>
      </c>
      <c r="F49" s="123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114</v>
      </c>
      <c r="P49" s="70" t="s">
        <v>42</v>
      </c>
      <c r="Q49" s="155">
        <v>676245</v>
      </c>
      <c r="R49" s="155">
        <v>527570</v>
      </c>
      <c r="S49" s="150">
        <f t="shared" si="0"/>
        <v>1.2818109445192107</v>
      </c>
      <c r="T49" s="147">
        <f t="shared" si="1"/>
        <v>28</v>
      </c>
      <c r="U49" s="114"/>
      <c r="V49" s="149"/>
      <c r="W49" s="70"/>
      <c r="X49" s="113"/>
      <c r="Y49" s="72"/>
      <c r="Z49" s="73"/>
      <c r="AC49" s="71"/>
      <c r="AD49" s="70"/>
      <c r="AE49" s="86"/>
      <c r="AF49" s="85"/>
    </row>
    <row r="50" spans="2:32" ht="10.5" customHeight="1" x14ac:dyDescent="0.15">
      <c r="B50" s="10"/>
      <c r="C50" s="163" t="str">
        <f t="shared" si="2"/>
        <v>27</v>
      </c>
      <c r="D50" s="166" t="str">
        <f t="shared" si="3"/>
        <v>大 阪 府</v>
      </c>
      <c r="E50" s="164">
        <f t="shared" si="4"/>
        <v>0.63725960499191903</v>
      </c>
      <c r="F50" s="123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115</v>
      </c>
      <c r="P50" s="70" t="s">
        <v>10</v>
      </c>
      <c r="Q50" s="155">
        <v>953484</v>
      </c>
      <c r="R50" s="155">
        <v>809530</v>
      </c>
      <c r="S50" s="150">
        <f t="shared" si="0"/>
        <v>1.1778241695798797</v>
      </c>
      <c r="T50" s="147">
        <f t="shared" si="1"/>
        <v>33</v>
      </c>
      <c r="U50" s="114"/>
      <c r="V50" s="149"/>
      <c r="W50" s="70"/>
      <c r="X50" s="113"/>
      <c r="Y50" s="72"/>
      <c r="Z50" s="73"/>
      <c r="AC50" s="71"/>
      <c r="AD50" s="70"/>
      <c r="AE50" s="86"/>
      <c r="AF50" s="85"/>
    </row>
    <row r="51" spans="2:32" ht="10.5" customHeight="1" x14ac:dyDescent="0.15">
      <c r="B51" s="11"/>
      <c r="C51" s="163" t="str">
        <f t="shared" si="2"/>
        <v>13</v>
      </c>
      <c r="D51" s="166" t="str">
        <f t="shared" si="3"/>
        <v>東 京 都</v>
      </c>
      <c r="E51" s="164">
        <f t="shared" si="4"/>
        <v>0.42437533310772207</v>
      </c>
      <c r="F51" s="123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116</v>
      </c>
      <c r="P51" s="70" t="s">
        <v>43</v>
      </c>
      <c r="Q51" s="155">
        <v>866034</v>
      </c>
      <c r="R51" s="155">
        <v>666861</v>
      </c>
      <c r="S51" s="150">
        <f t="shared" si="0"/>
        <v>1.298672436984619</v>
      </c>
      <c r="T51" s="147">
        <f t="shared" si="1"/>
        <v>25</v>
      </c>
      <c r="U51" s="114"/>
      <c r="V51" s="149"/>
      <c r="W51" s="70"/>
      <c r="X51" s="113"/>
      <c r="Y51" s="72"/>
      <c r="Z51" s="78"/>
      <c r="AC51" s="71"/>
      <c r="AD51" s="70"/>
      <c r="AE51" s="86"/>
      <c r="AF51" s="85"/>
    </row>
    <row r="52" spans="2:32" ht="10.5" customHeight="1" x14ac:dyDescent="0.15">
      <c r="B52" s="49"/>
      <c r="C52" s="168"/>
      <c r="D52" s="129" t="s">
        <v>2</v>
      </c>
      <c r="E52" s="165">
        <f>S52</f>
        <v>1.0425487619507465</v>
      </c>
      <c r="F52" s="124" t="s">
        <v>13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126</v>
      </c>
      <c r="Q52" s="155">
        <v>61584939</v>
      </c>
      <c r="R52" s="155">
        <v>59071519</v>
      </c>
      <c r="S52" s="150">
        <f t="shared" si="0"/>
        <v>1.0425487619507465</v>
      </c>
      <c r="T52" s="113"/>
      <c r="U52" s="114"/>
      <c r="V52" s="148"/>
      <c r="W52" s="70"/>
      <c r="X52" s="113"/>
      <c r="Y52" s="72"/>
      <c r="Z52" s="78"/>
      <c r="AC52" s="35"/>
      <c r="AD52" s="70"/>
      <c r="AE52" s="86"/>
      <c r="AF52" s="85"/>
    </row>
    <row r="53" spans="2:32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68"/>
      <c r="R53" s="68"/>
      <c r="S53" s="68"/>
      <c r="T53" s="66"/>
      <c r="U53" s="34"/>
      <c r="V53" s="69"/>
      <c r="W53" s="69"/>
      <c r="X53" s="66"/>
    </row>
    <row r="54" spans="2:32" ht="4.5" customHeight="1" x14ac:dyDescent="0.15">
      <c r="B54" s="174" t="s">
        <v>3</v>
      </c>
      <c r="C54" s="175"/>
      <c r="D54" s="35"/>
      <c r="E54" s="42"/>
      <c r="F54" s="56"/>
      <c r="G54" s="56"/>
      <c r="H54" s="183" t="s">
        <v>4</v>
      </c>
      <c r="I54" s="57"/>
      <c r="J54" s="57"/>
      <c r="K54" s="57"/>
      <c r="L54" s="57"/>
      <c r="M54" s="58"/>
      <c r="N54" s="33"/>
      <c r="O54" s="34"/>
      <c r="P54" s="68"/>
      <c r="Q54" s="68"/>
      <c r="R54" s="68"/>
      <c r="S54" s="68"/>
      <c r="T54" s="66"/>
      <c r="U54" s="34"/>
      <c r="V54" s="69"/>
      <c r="W54" s="69"/>
    </row>
    <row r="55" spans="2:32" ht="11.25" customHeight="1" x14ac:dyDescent="0.15">
      <c r="B55" s="176"/>
      <c r="C55" s="177"/>
      <c r="D55" s="35"/>
      <c r="E55" s="42"/>
      <c r="F55" s="56"/>
      <c r="G55" s="56"/>
      <c r="H55" s="184"/>
      <c r="I55" s="97" t="s">
        <v>68</v>
      </c>
      <c r="J55" s="31" t="s">
        <v>5</v>
      </c>
      <c r="K55" s="31"/>
      <c r="L55" s="31"/>
      <c r="M55" s="32"/>
      <c r="N55" s="33"/>
      <c r="O55" s="34"/>
      <c r="P55" s="68"/>
      <c r="Q55" s="68"/>
      <c r="R55" s="68"/>
      <c r="S55" s="68"/>
      <c r="T55" s="66"/>
      <c r="U55" s="34"/>
      <c r="V55" s="69"/>
      <c r="W55" s="69"/>
    </row>
    <row r="56" spans="2:32" ht="11.25" customHeight="1" x14ac:dyDescent="0.15">
      <c r="B56" s="176"/>
      <c r="C56" s="177"/>
      <c r="D56" s="35"/>
      <c r="E56" s="42"/>
      <c r="F56" s="56"/>
      <c r="G56" s="56"/>
      <c r="H56" s="184"/>
      <c r="I56" s="31"/>
      <c r="J56" s="180" t="s">
        <v>127</v>
      </c>
      <c r="K56" s="180"/>
      <c r="L56" s="180"/>
      <c r="M56" s="98"/>
      <c r="N56" s="33"/>
      <c r="O56" s="34"/>
      <c r="P56" s="68"/>
      <c r="Q56" s="68"/>
      <c r="R56" s="68"/>
      <c r="S56" s="68"/>
      <c r="T56" s="66"/>
      <c r="U56" s="34"/>
      <c r="V56" s="69"/>
      <c r="W56" s="69"/>
    </row>
    <row r="57" spans="2:32" ht="11.25" customHeight="1" x14ac:dyDescent="0.15">
      <c r="B57" s="176"/>
      <c r="C57" s="177"/>
      <c r="D57" s="35"/>
      <c r="E57" s="42"/>
      <c r="F57" s="56"/>
      <c r="G57" s="56"/>
      <c r="H57" s="184"/>
      <c r="I57" s="31"/>
      <c r="J57" s="180"/>
      <c r="K57" s="180"/>
      <c r="L57" s="180"/>
      <c r="M57" s="98"/>
      <c r="N57" s="33"/>
      <c r="O57" s="34"/>
      <c r="P57" s="68"/>
      <c r="Q57" s="68"/>
      <c r="R57" s="68"/>
      <c r="S57" s="68"/>
      <c r="T57" s="66"/>
      <c r="U57" s="34"/>
      <c r="V57" s="69"/>
      <c r="W57" s="69"/>
    </row>
    <row r="58" spans="2:32" ht="11.25" customHeight="1" x14ac:dyDescent="0.15">
      <c r="B58" s="176"/>
      <c r="C58" s="177"/>
      <c r="D58" s="35"/>
      <c r="E58" s="42"/>
      <c r="F58" s="56"/>
      <c r="G58" s="56"/>
      <c r="H58" s="184"/>
      <c r="I58" s="31"/>
      <c r="J58" s="180"/>
      <c r="K58" s="180"/>
      <c r="L58" s="180"/>
      <c r="M58" s="98"/>
      <c r="N58" s="33"/>
      <c r="O58" s="34"/>
      <c r="P58" s="66"/>
      <c r="Q58" s="153"/>
      <c r="R58" s="153"/>
      <c r="S58" s="66"/>
      <c r="T58" s="66"/>
      <c r="U58" s="66"/>
      <c r="V58" s="66"/>
      <c r="W58" s="66"/>
    </row>
    <row r="59" spans="2:32" ht="11.25" customHeight="1" x14ac:dyDescent="0.15">
      <c r="B59" s="176"/>
      <c r="C59" s="177"/>
      <c r="D59" s="35"/>
      <c r="E59" s="42"/>
      <c r="F59" s="56"/>
      <c r="G59" s="56"/>
      <c r="H59" s="184"/>
      <c r="I59" s="97" t="s">
        <v>12</v>
      </c>
      <c r="J59" s="99" t="s">
        <v>128</v>
      </c>
      <c r="K59" s="96"/>
      <c r="L59" s="67" t="s">
        <v>61</v>
      </c>
      <c r="M59" s="98"/>
      <c r="N59" s="33"/>
      <c r="O59" s="34"/>
    </row>
    <row r="60" spans="2:32" ht="11.25" customHeight="1" x14ac:dyDescent="0.15">
      <c r="B60" s="176"/>
      <c r="C60" s="177"/>
      <c r="D60" s="35"/>
      <c r="E60" s="42"/>
      <c r="F60" s="56"/>
      <c r="G60" s="56"/>
      <c r="H60" s="184"/>
      <c r="I60" s="97"/>
      <c r="J60" s="100"/>
      <c r="K60" s="93" t="s">
        <v>1</v>
      </c>
      <c r="L60" s="93" t="s">
        <v>2</v>
      </c>
      <c r="M60" s="101"/>
      <c r="N60" s="33"/>
      <c r="O60" s="34"/>
    </row>
    <row r="61" spans="2:32" ht="18.75" customHeight="1" x14ac:dyDescent="0.15">
      <c r="B61" s="176"/>
      <c r="C61" s="177"/>
      <c r="D61" s="35"/>
      <c r="E61" s="42"/>
      <c r="F61" s="56"/>
      <c r="G61" s="56"/>
      <c r="H61" s="184"/>
      <c r="I61" s="31"/>
      <c r="J61" s="121" t="s">
        <v>66</v>
      </c>
      <c r="K61" s="117">
        <v>693060</v>
      </c>
      <c r="L61" s="117">
        <v>61584939</v>
      </c>
      <c r="M61" s="101"/>
      <c r="N61" s="33"/>
      <c r="O61" s="34"/>
    </row>
    <row r="62" spans="2:32" ht="3.75" customHeight="1" x14ac:dyDescent="0.15">
      <c r="B62" s="176"/>
      <c r="C62" s="177"/>
      <c r="D62" s="35"/>
      <c r="E62" s="42"/>
      <c r="F62" s="56"/>
      <c r="G62" s="56"/>
      <c r="H62" s="184"/>
      <c r="I62" s="97"/>
      <c r="J62" s="110"/>
      <c r="K62" s="108"/>
      <c r="L62" s="109"/>
      <c r="M62" s="98"/>
      <c r="N62" s="33"/>
      <c r="O62" s="34"/>
    </row>
    <row r="63" spans="2:32" ht="5.25" customHeight="1" x14ac:dyDescent="0.15">
      <c r="B63" s="176"/>
      <c r="C63" s="177"/>
      <c r="D63" s="35"/>
      <c r="E63" s="42"/>
      <c r="F63" s="56"/>
      <c r="G63" s="56"/>
      <c r="H63" s="184"/>
      <c r="I63" s="97"/>
      <c r="J63" s="102"/>
      <c r="K63" s="106"/>
      <c r="L63" s="107"/>
      <c r="M63" s="98"/>
      <c r="N63" s="33"/>
      <c r="O63" s="34"/>
    </row>
    <row r="64" spans="2:32" ht="9.75" customHeight="1" x14ac:dyDescent="0.15">
      <c r="B64" s="176"/>
      <c r="C64" s="177"/>
      <c r="D64" s="35"/>
      <c r="E64" s="42"/>
      <c r="F64" s="56"/>
      <c r="G64" s="56"/>
      <c r="H64" s="184"/>
      <c r="I64" s="128"/>
      <c r="J64" s="102"/>
      <c r="K64" s="118"/>
      <c r="L64" s="119"/>
      <c r="M64" s="32"/>
      <c r="N64" s="33"/>
      <c r="O64" s="34"/>
    </row>
    <row r="65" spans="2:15" ht="13.5" customHeight="1" x14ac:dyDescent="0.15">
      <c r="B65" s="176"/>
      <c r="C65" s="177"/>
      <c r="D65" s="35"/>
      <c r="E65" s="42"/>
      <c r="F65" s="56"/>
      <c r="G65" s="56"/>
      <c r="H65" s="185"/>
      <c r="I65" s="137"/>
      <c r="J65" s="138"/>
      <c r="K65" s="139"/>
      <c r="L65" s="140"/>
      <c r="M65" s="141"/>
      <c r="N65" s="33"/>
      <c r="O65" s="34"/>
    </row>
    <row r="66" spans="2:15" ht="3.75" customHeight="1" x14ac:dyDescent="0.15">
      <c r="B66" s="176"/>
      <c r="C66" s="177"/>
      <c r="D66" s="35"/>
      <c r="E66" s="42"/>
      <c r="F66" s="56"/>
      <c r="G66" s="56"/>
      <c r="H66" s="134"/>
      <c r="I66" s="142"/>
      <c r="J66" s="143"/>
      <c r="K66" s="144"/>
      <c r="L66" s="145"/>
      <c r="M66" s="131"/>
      <c r="N66" s="33"/>
      <c r="O66" s="34"/>
    </row>
    <row r="67" spans="2:15" ht="12.75" customHeight="1" x14ac:dyDescent="0.15">
      <c r="B67" s="176"/>
      <c r="C67" s="177"/>
      <c r="D67" s="35"/>
      <c r="E67" s="42"/>
      <c r="F67" s="56"/>
      <c r="G67" s="56"/>
      <c r="H67" s="184" t="s">
        <v>6</v>
      </c>
      <c r="I67" s="97" t="s">
        <v>12</v>
      </c>
      <c r="J67" s="132" t="s">
        <v>63</v>
      </c>
      <c r="K67" s="135"/>
      <c r="L67" s="136"/>
      <c r="M67" s="32"/>
      <c r="N67" s="33"/>
      <c r="O67" s="34"/>
    </row>
    <row r="68" spans="2:15" ht="9.75" customHeight="1" x14ac:dyDescent="0.15">
      <c r="B68" s="176"/>
      <c r="C68" s="177"/>
      <c r="D68" s="35"/>
      <c r="E68" s="42"/>
      <c r="F68" s="56"/>
      <c r="G68" s="56"/>
      <c r="H68" s="184"/>
      <c r="I68" s="97"/>
      <c r="J68" s="132" t="s">
        <v>62</v>
      </c>
      <c r="K68" s="130"/>
      <c r="L68" s="95"/>
      <c r="M68" s="103"/>
      <c r="N68" s="33"/>
      <c r="O68" s="34"/>
    </row>
    <row r="69" spans="2:15" ht="12" customHeight="1" x14ac:dyDescent="0.15">
      <c r="B69" s="176"/>
      <c r="C69" s="177"/>
      <c r="D69" s="35"/>
      <c r="E69" s="60"/>
      <c r="F69" s="61"/>
      <c r="G69" s="60"/>
      <c r="H69" s="184"/>
      <c r="I69" s="97" t="s">
        <v>12</v>
      </c>
      <c r="J69" s="102" t="s">
        <v>129</v>
      </c>
      <c r="K69" s="102"/>
      <c r="L69" s="102"/>
      <c r="M69" s="120"/>
      <c r="N69" s="33"/>
      <c r="O69" s="34"/>
    </row>
    <row r="70" spans="2:15" ht="11.25" customHeight="1" x14ac:dyDescent="0.15">
      <c r="B70" s="176"/>
      <c r="C70" s="177"/>
      <c r="D70" s="61"/>
      <c r="E70" s="56"/>
      <c r="F70" s="61"/>
      <c r="G70" s="60"/>
      <c r="H70" s="184"/>
      <c r="I70" s="97" t="s">
        <v>12</v>
      </c>
      <c r="J70" s="102" t="s">
        <v>14</v>
      </c>
      <c r="K70" s="102"/>
      <c r="L70" s="102"/>
      <c r="M70" s="120"/>
      <c r="N70" s="33"/>
      <c r="O70" s="34"/>
    </row>
    <row r="71" spans="2:15" ht="12" customHeight="1" x14ac:dyDescent="0.15">
      <c r="B71" s="176"/>
      <c r="C71" s="177"/>
      <c r="D71" s="56"/>
      <c r="E71" s="8"/>
      <c r="F71" s="8"/>
      <c r="G71" s="56"/>
      <c r="H71" s="184"/>
      <c r="I71" s="128" t="s">
        <v>12</v>
      </c>
      <c r="J71" s="181" t="s">
        <v>67</v>
      </c>
      <c r="K71" s="182"/>
      <c r="L71" s="182"/>
      <c r="M71" s="103"/>
      <c r="N71" s="33"/>
      <c r="O71" s="34"/>
    </row>
    <row r="72" spans="2:15" ht="12.75" customHeight="1" x14ac:dyDescent="0.15">
      <c r="B72" s="176"/>
      <c r="C72" s="177"/>
      <c r="D72" s="61"/>
      <c r="E72" s="61"/>
      <c r="F72" s="9"/>
      <c r="G72" s="60"/>
      <c r="H72" s="184"/>
      <c r="I72" s="97"/>
      <c r="J72" s="182"/>
      <c r="K72" s="182"/>
      <c r="L72" s="182"/>
      <c r="M72" s="120"/>
      <c r="N72" s="33"/>
      <c r="O72" s="34"/>
    </row>
    <row r="73" spans="2:15" ht="11.25" customHeight="1" x14ac:dyDescent="0.15">
      <c r="B73" s="176"/>
      <c r="C73" s="177"/>
      <c r="D73" s="61"/>
      <c r="E73" s="61"/>
      <c r="F73" s="9"/>
      <c r="G73" s="60"/>
      <c r="H73" s="184"/>
      <c r="I73" s="127"/>
      <c r="K73" s="102"/>
      <c r="L73" s="102"/>
      <c r="M73" s="120"/>
      <c r="N73" s="33"/>
      <c r="O73" s="34"/>
    </row>
    <row r="74" spans="2:15" ht="11.25" customHeight="1" x14ac:dyDescent="0.15">
      <c r="B74" s="176"/>
      <c r="C74" s="177"/>
      <c r="D74" s="61"/>
      <c r="E74" s="61"/>
      <c r="F74" s="9"/>
      <c r="G74" s="60"/>
      <c r="H74" s="184"/>
      <c r="K74" s="94"/>
      <c r="L74" s="94"/>
      <c r="M74" s="104"/>
      <c r="N74" s="33"/>
      <c r="O74" s="34"/>
    </row>
    <row r="75" spans="2:15" ht="5.25" customHeight="1" x14ac:dyDescent="0.15">
      <c r="B75" s="176"/>
      <c r="C75" s="177"/>
      <c r="D75" s="61"/>
      <c r="E75" s="61"/>
      <c r="F75" s="9"/>
      <c r="G75" s="60"/>
      <c r="H75" s="184"/>
      <c r="I75" s="87"/>
      <c r="J75" s="94"/>
      <c r="K75" s="94"/>
      <c r="L75" s="94"/>
      <c r="M75" s="104"/>
      <c r="N75" s="33"/>
      <c r="O75" s="34"/>
    </row>
    <row r="76" spans="2:15" ht="3.75" customHeight="1" thickBot="1" x14ac:dyDescent="0.2">
      <c r="B76" s="178"/>
      <c r="C76" s="179"/>
      <c r="D76" s="62"/>
      <c r="E76" s="62"/>
      <c r="F76" s="62"/>
      <c r="G76" s="63"/>
      <c r="H76" s="105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4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3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3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6"/>
      <c r="Q82" s="153"/>
      <c r="R82" s="153"/>
      <c r="S82" s="66"/>
      <c r="T82" s="66"/>
      <c r="U82" s="84" t="s">
        <v>69</v>
      </c>
    </row>
    <row r="83" spans="2:23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156"/>
      <c r="R83" s="156"/>
      <c r="S83" s="45"/>
      <c r="U83" s="44"/>
      <c r="V83" s="45"/>
      <c r="W83" s="91" t="s">
        <v>59</v>
      </c>
    </row>
    <row r="84" spans="2:23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5"/>
      <c r="Q84" s="157"/>
      <c r="R84" s="157"/>
      <c r="S84" s="115"/>
      <c r="U84" s="7"/>
      <c r="V84" s="46" t="s">
        <v>1</v>
      </c>
      <c r="W84" s="46" t="s">
        <v>2</v>
      </c>
    </row>
    <row r="85" spans="2:23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6"/>
      <c r="Q85" s="68"/>
      <c r="R85" s="68"/>
      <c r="S85" s="116"/>
      <c r="T85" s="173"/>
      <c r="U85" s="173" t="s">
        <v>64</v>
      </c>
      <c r="V85" s="125">
        <v>1.2609999999999999</v>
      </c>
      <c r="W85" s="125">
        <v>1.0860000000000001</v>
      </c>
    </row>
    <row r="86" spans="2:23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6"/>
      <c r="Q86" s="68"/>
      <c r="R86" s="68"/>
      <c r="S86" s="116"/>
      <c r="T86" s="173"/>
      <c r="U86" s="173" t="s">
        <v>122</v>
      </c>
      <c r="V86" s="126">
        <v>1.2629999999999999</v>
      </c>
      <c r="W86" s="126">
        <v>1.08</v>
      </c>
    </row>
    <row r="87" spans="2:23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6"/>
      <c r="Q87" s="68"/>
      <c r="R87" s="68"/>
      <c r="S87" s="116"/>
      <c r="T87" s="173"/>
      <c r="U87" s="173" t="s">
        <v>123</v>
      </c>
      <c r="V87" s="126">
        <v>1.2649999999999999</v>
      </c>
      <c r="W87" s="126">
        <v>1.0760000000000001</v>
      </c>
    </row>
    <row r="88" spans="2:23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6"/>
      <c r="Q88" s="68"/>
      <c r="R88" s="68"/>
      <c r="S88" s="116"/>
      <c r="T88" s="173"/>
      <c r="U88" s="173" t="s">
        <v>124</v>
      </c>
      <c r="V88" s="126">
        <v>1.27</v>
      </c>
      <c r="W88" s="126">
        <v>1.08</v>
      </c>
    </row>
    <row r="89" spans="2:23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6"/>
      <c r="Q89" s="68"/>
      <c r="R89" s="68"/>
      <c r="S89" s="116"/>
      <c r="T89" s="173"/>
      <c r="U89" s="173" t="s">
        <v>130</v>
      </c>
      <c r="V89" s="126">
        <v>1.282</v>
      </c>
      <c r="W89" s="126">
        <v>1.083</v>
      </c>
    </row>
    <row r="90" spans="2:23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6"/>
      <c r="Q90" s="68"/>
      <c r="R90" s="68"/>
      <c r="S90" s="116"/>
      <c r="T90" s="173"/>
      <c r="U90" s="48">
        <v>26</v>
      </c>
      <c r="V90" s="126">
        <v>1.2769999999999999</v>
      </c>
      <c r="W90" s="126">
        <v>1.069</v>
      </c>
    </row>
    <row r="91" spans="2:23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6"/>
      <c r="Q91" s="68"/>
      <c r="R91" s="68"/>
      <c r="S91" s="116"/>
      <c r="T91" s="173"/>
      <c r="U91" s="48">
        <v>27</v>
      </c>
      <c r="V91" s="126">
        <v>1.2849999999999999</v>
      </c>
      <c r="W91" s="126">
        <v>1.069</v>
      </c>
    </row>
    <row r="92" spans="2:23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6"/>
      <c r="Q92" s="68"/>
      <c r="R92" s="68"/>
      <c r="S92" s="116"/>
      <c r="T92" s="173"/>
      <c r="U92" s="48">
        <v>28</v>
      </c>
      <c r="V92" s="126">
        <v>1.2849999999999999</v>
      </c>
      <c r="W92" s="126">
        <v>1.0640000000000001</v>
      </c>
    </row>
    <row r="93" spans="2:23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6"/>
      <c r="Q93" s="68"/>
      <c r="R93" s="68"/>
      <c r="S93" s="116"/>
      <c r="T93" s="173"/>
      <c r="U93" s="48">
        <v>29</v>
      </c>
      <c r="V93" s="126">
        <v>1.2869999999999999</v>
      </c>
      <c r="W93" s="126">
        <v>1.0620000000000001</v>
      </c>
    </row>
    <row r="94" spans="2:23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6"/>
      <c r="Q94" s="68"/>
      <c r="R94" s="68"/>
      <c r="S94" s="116"/>
      <c r="T94" s="173"/>
      <c r="U94" s="48">
        <v>30</v>
      </c>
      <c r="V94" s="126">
        <v>1.288</v>
      </c>
      <c r="W94" s="126">
        <v>1.0580000000000001</v>
      </c>
    </row>
    <row r="95" spans="2:23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6"/>
      <c r="Q95" s="68"/>
      <c r="R95" s="68"/>
      <c r="S95" s="116"/>
      <c r="T95" s="173"/>
      <c r="U95" s="48" t="s">
        <v>131</v>
      </c>
      <c r="V95" s="126">
        <v>1.288</v>
      </c>
      <c r="W95" s="126">
        <v>1.052</v>
      </c>
    </row>
    <row r="96" spans="2:23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6"/>
      <c r="Q96" s="68"/>
      <c r="R96" s="68"/>
      <c r="S96" s="116"/>
      <c r="T96" s="173"/>
      <c r="U96" s="48" t="s">
        <v>132</v>
      </c>
      <c r="V96" s="126">
        <v>1.284</v>
      </c>
      <c r="W96" s="126">
        <v>1.0429999999999999</v>
      </c>
    </row>
    <row r="97" spans="4:23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6"/>
      <c r="Q97" s="68"/>
      <c r="R97" s="68"/>
      <c r="S97" s="116"/>
      <c r="U97" s="59"/>
      <c r="V97" s="92"/>
      <c r="W97" s="92"/>
    </row>
    <row r="98" spans="4:23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3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3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3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3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3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3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3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3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3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3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3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3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3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3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J56:L58"/>
    <mergeCell ref="J71:L72"/>
    <mergeCell ref="H54:H65"/>
    <mergeCell ref="H67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57.自家用乗用車普及台数（1世帯あたり）</vt:lpstr>
      <vt:lpstr>'57.自家用乗用車普及台数（1世帯あたり）'!Print_Area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2020-09-07T05:43:38Z</cp:lastPrinted>
  <dcterms:created xsi:type="dcterms:W3CDTF">2006-11-20T04:37:14Z</dcterms:created>
  <dcterms:modified xsi:type="dcterms:W3CDTF">2020-09-07T05:44:05Z</dcterms:modified>
</cp:coreProperties>
</file>