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615" yWindow="75" windowWidth="19230" windowHeight="11280"/>
  </bookViews>
  <sheets>
    <sheet name="58.電力需要実績（1人あたり）" sheetId="4" r:id="rId1"/>
  </sheets>
  <definedNames>
    <definedName name="_xlnm.Print_Area" localSheetId="0">'58.電力需要実績（1人あたり）'!$A$1:$M$77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38" i="4"/>
  <c r="T45" i="4"/>
  <c r="T35" i="4"/>
  <c r="T42" i="4"/>
  <c r="T18" i="4"/>
  <c r="T41" i="4"/>
  <c r="T43" i="4"/>
  <c r="T50" i="4"/>
  <c r="T26" i="4"/>
  <c r="T19" i="4"/>
  <c r="T32" i="4"/>
  <c r="T27" i="4"/>
  <c r="T34" i="4"/>
  <c r="T51" i="4"/>
  <c r="T6" i="4"/>
  <c r="T15" i="4"/>
  <c r="T11" i="4"/>
  <c r="T31" i="4"/>
  <c r="T14" i="4"/>
  <c r="T44" i="4"/>
  <c r="T46" i="4"/>
  <c r="T20" i="4"/>
  <c r="T36" i="4"/>
  <c r="T28" i="4"/>
  <c r="T49" i="4"/>
  <c r="T33" i="4"/>
  <c r="T25" i="4"/>
  <c r="T23" i="4"/>
  <c r="T10" i="4"/>
  <c r="T22" i="4"/>
  <c r="T24" i="4"/>
  <c r="T16" i="4"/>
  <c r="T8" i="4"/>
  <c r="T17" i="4"/>
  <c r="T40" i="4"/>
  <c r="T39" i="4"/>
  <c r="T12" i="4"/>
  <c r="T7" i="4"/>
  <c r="T9" i="4"/>
  <c r="T48" i="4"/>
  <c r="T47" i="4"/>
  <c r="T30" i="4"/>
  <c r="T5" i="4"/>
  <c r="T37" i="4"/>
  <c r="T29" i="4"/>
  <c r="T21" i="4"/>
  <c r="T13" i="4"/>
</calcChain>
</file>

<file path=xl/sharedStrings.xml><?xml version="1.0" encoding="utf-8"?>
<sst xmlns="http://schemas.openxmlformats.org/spreadsheetml/2006/main" count="132" uniqueCount="126">
  <si>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</si>
  <si>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</si>
  <si>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</si>
  <si>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</si>
  <si>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</si>
  <si>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</si>
  <si>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</si>
  <si>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</si>
  <si>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</si>
  <si>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</si>
  <si>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</si>
  <si>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</si>
  <si>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</si>
  <si>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</si>
  <si>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</si>
  <si>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</si>
  <si>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</si>
  <si>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</si>
  <si>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</si>
  <si>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</si>
  <si>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</si>
  <si>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</si>
  <si>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</si>
  <si>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</si>
  <si>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</si>
  <si>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</si>
  <si>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</si>
  <si>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</si>
  <si>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</si>
  <si>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</si>
  <si>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</si>
  <si>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</si>
  <si>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</si>
  <si>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</si>
  <si>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</si>
  <si>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</si>
  <si>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</si>
  <si>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</si>
  <si>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</si>
  <si>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</si>
  <si>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</si>
  <si>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</si>
  <si>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</si>
  <si>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</si>
  <si>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</si>
  <si>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</si>
  <si>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</si>
  <si>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</si>
  <si>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</si>
  <si>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</si>
  <si>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</si>
  <si>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</si>
  <si>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</si>
  <si>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</si>
  <si>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</si>
  <si>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</si>
  <si>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</si>
  <si>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年間家庭用電灯使用電力量（１人あたり）</t>
    <rPh sb="0" eb="2">
      <t>ネンカン</t>
    </rPh>
    <rPh sb="2" eb="5">
      <t>カテイヨウ</t>
    </rPh>
    <rPh sb="5" eb="7">
      <t>デントウ</t>
    </rPh>
    <rPh sb="7" eb="9">
      <t>シヨウ</t>
    </rPh>
    <rPh sb="9" eb="12">
      <t>デンリョクリョウ</t>
    </rPh>
    <rPh sb="13" eb="15">
      <t>ヒトリ</t>
    </rPh>
    <phoneticPr fontId="2"/>
  </si>
  <si>
    <t>○　</t>
    <phoneticPr fontId="9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</si>
  <si>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</si>
  <si>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</si>
  <si>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</si>
  <si>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</si>
  <si>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</si>
  <si>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</si>
  <si>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</si>
  <si>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</si>
  <si>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</si>
  <si>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</si>
  <si>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</si>
  <si>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</si>
  <si>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</si>
  <si>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</si>
  <si>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</si>
  <si>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</si>
  <si>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</si>
  <si>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</si>
  <si>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</si>
  <si>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</si>
  <si>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</si>
  <si>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</si>
  <si>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</si>
  <si>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</si>
  <si>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</si>
  <si>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</si>
  <si>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</si>
  <si>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</si>
  <si>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</si>
  <si>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</si>
  <si>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</si>
  <si>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</si>
  <si>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</si>
  <si>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</si>
  <si>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</si>
  <si>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</si>
  <si>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</si>
  <si>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</si>
  <si>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</si>
  <si>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</si>
  <si>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</si>
  <si>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</si>
  <si>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</si>
  <si>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</si>
  <si>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</si>
  <si>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</si>
  <si>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</si>
  <si>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</si>
  <si>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</si>
  <si>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　　　順位</t>
    <rPh sb="3" eb="5">
      <t>ジュンイ</t>
    </rPh>
    <phoneticPr fontId="2"/>
  </si>
  <si>
    <t>1人あたりkWh</t>
    <rPh sb="1" eb="2">
      <t>ニン</t>
    </rPh>
    <phoneticPr fontId="2"/>
  </si>
  <si>
    <t>－</t>
    <phoneticPr fontId="2"/>
  </si>
  <si>
    <t>５８．電力需要実績（１人あたり）</t>
    <rPh sb="3" eb="5">
      <t>デンリョク</t>
    </rPh>
    <rPh sb="5" eb="7">
      <t>ジュヨウ</t>
    </rPh>
    <rPh sb="7" eb="9">
      <t>ジッセキ</t>
    </rPh>
    <rPh sb="11" eb="12">
      <t>ニン</t>
    </rPh>
    <phoneticPr fontId="2"/>
  </si>
  <si>
    <t>電力需要実績
1000kWh</t>
    <rPh sb="0" eb="2">
      <t>デンリョク</t>
    </rPh>
    <rPh sb="2" eb="4">
      <t>ジュヨウ</t>
    </rPh>
    <rPh sb="4" eb="6">
      <t>ジッセキ</t>
    </rPh>
    <phoneticPr fontId="2"/>
  </si>
  <si>
    <t>電力需要実績（１人あたり）</t>
    <rPh sb="0" eb="2">
      <t>デンリョク</t>
    </rPh>
    <rPh sb="2" eb="4">
      <t>ジュヨウ</t>
    </rPh>
    <rPh sb="4" eb="6">
      <t>ジッセキ</t>
    </rPh>
    <rPh sb="7" eb="9">
      <t>ヒトリ</t>
    </rPh>
    <phoneticPr fontId="2"/>
  </si>
  <si>
    <t>（kWh）</t>
    <phoneticPr fontId="2"/>
  </si>
  <si>
    <t>資料出所：経済産業省資源エネルギー庁「電気事業便覧」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0" eb="12">
      <t>シゲン</t>
    </rPh>
    <rPh sb="17" eb="18">
      <t>チョウ</t>
    </rPh>
    <phoneticPr fontId="9"/>
  </si>
  <si>
    <t>指標値（kWh）</t>
    <rPh sb="0" eb="2">
      <t>シヒョウ</t>
    </rPh>
    <rPh sb="2" eb="3">
      <t>アタイ</t>
    </rPh>
    <phoneticPr fontId="2"/>
  </si>
  <si>
    <t>平成28</t>
    <rPh sb="0" eb="2">
      <t>ヘイセイ</t>
    </rPh>
    <phoneticPr fontId="9"/>
  </si>
  <si>
    <t>人口（千人）
H30.10.1</t>
    <rPh sb="0" eb="2">
      <t>ジンコウ</t>
    </rPh>
    <rPh sb="3" eb="5">
      <t>センニン</t>
    </rPh>
    <phoneticPr fontId="2"/>
  </si>
  <si>
    <t>H30　電力需要実績（１人あたり）</t>
    <rPh sb="4" eb="6">
      <t>デンリョク</t>
    </rPh>
    <rPh sb="6" eb="8">
      <t>ジュヨウ</t>
    </rPh>
    <rPh sb="8" eb="10">
      <t>ジッセキ</t>
    </rPh>
    <rPh sb="11" eb="13">
      <t>ヒトリ</t>
    </rPh>
    <phoneticPr fontId="1"/>
  </si>
  <si>
    <t>全　　国</t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</si>
  <si>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</si>
  <si>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調査期日：平成30年度</t>
    <rPh sb="0" eb="2">
      <t>チョウサ</t>
    </rPh>
    <rPh sb="2" eb="4">
      <t>キジツ</t>
    </rPh>
    <rPh sb="5" eb="7">
      <t>ヘイセイ</t>
    </rPh>
    <rPh sb="9" eb="10">
      <t>ネン</t>
    </rPh>
    <rPh sb="10" eb="11">
      <t>ド</t>
    </rPh>
    <phoneticPr fontId="9"/>
  </si>
  <si>
    <t>30年度</t>
    <rPh sb="2" eb="4">
      <t>ネンド</t>
    </rPh>
    <phoneticPr fontId="2"/>
  </si>
  <si>
    <t>　大分県の平成30年度の電力需要実績（１人あたり）は7,785kWhで、全国18位となっている。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4">
      <t>デンリョク</t>
    </rPh>
    <rPh sb="14" eb="16">
      <t>ジュヨウ</t>
    </rPh>
    <rPh sb="16" eb="18">
      <t>ジッセキ</t>
    </rPh>
    <rPh sb="20" eb="21">
      <t>ニン</t>
    </rPh>
    <rPh sb="36" eb="38">
      <t>ゼンコク</t>
    </rPh>
    <rPh sb="40" eb="41">
      <t>イ</t>
    </rPh>
    <phoneticPr fontId="9"/>
  </si>
  <si>
    <t>－平成30年度－　</t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</si>
</sst>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#,##0;&quot;▲ &quot;#,##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2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80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4" fontId="6" fillId="0" borderId="0" xfId="0" applyNumberFormat="1" applyFont="1">
      <alignment vertical="center"/>
    </xf>
    <xf numFmtId="184" fontId="19" fillId="0" borderId="0" xfId="5" applyNumberFormat="1" applyFont="1" applyFill="1" applyBorder="1" applyAlignment="1">
      <alignment horizontal="right" vertical="center" wrapText="1"/>
    </xf>
    <xf numFmtId="184" fontId="6" fillId="0" borderId="0" xfId="5" applyNumberFormat="1" applyFont="1" applyFill="1" applyBorder="1" applyAlignment="1">
      <alignment vertical="center" wrapText="1"/>
    </xf>
    <xf numFmtId="184" fontId="19" fillId="0" borderId="0" xfId="3" applyNumberFormat="1" applyFont="1" applyFill="1" applyBorder="1" applyAlignment="1">
      <alignment vertical="center" wrapText="1"/>
    </xf>
    <xf numFmtId="184" fontId="6" fillId="0" borderId="0" xfId="0" applyNumberFormat="1" applyFont="1" applyBorder="1">
      <alignment vertical="center"/>
    </xf>
    <xf numFmtId="184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0" xfId="1" applyNumberFormat="1" applyFont="1" applyBorder="1">
      <alignment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4" fontId="8" fillId="0" borderId="0" xfId="5" applyNumberFormat="1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176" fontId="15" fillId="0" borderId="0" xfId="5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179" fontId="20" fillId="0" borderId="9" xfId="1" applyNumberFormat="1" applyFont="1" applyBorder="1">
      <alignment vertical="center"/>
    </xf>
    <xf numFmtId="179" fontId="20" fillId="0" borderId="10" xfId="1" applyNumberFormat="1" applyFont="1" applyBorder="1">
      <alignment vertical="center"/>
    </xf>
    <xf numFmtId="0" fontId="19" fillId="0" borderId="23" xfId="0" applyFont="1" applyFill="1" applyBorder="1" applyAlignment="1">
      <alignment horizontal="distributed" vertical="center"/>
    </xf>
    <xf numFmtId="0" fontId="15" fillId="0" borderId="0" xfId="4" applyFont="1" applyFill="1" applyBorder="1" applyAlignment="1">
      <alignment vertical="top"/>
    </xf>
    <xf numFmtId="0" fontId="8" fillId="0" borderId="14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4" applyFont="1" applyFill="1" applyBorder="1" applyAlignment="1">
      <alignment vertical="center"/>
    </xf>
    <xf numFmtId="185" fontId="22" fillId="0" borderId="23" xfId="1" applyNumberFormat="1" applyFont="1" applyBorder="1" applyAlignment="1">
      <alignment horizontal="right" vertical="center" indent="1"/>
    </xf>
    <xf numFmtId="0" fontId="3" fillId="0" borderId="9" xfId="4" applyFont="1" applyFill="1" applyBorder="1" applyAlignment="1">
      <alignment horizontal="center" vertical="center" textRotation="255" wrapText="1"/>
    </xf>
    <xf numFmtId="49" fontId="10" fillId="0" borderId="0" xfId="4" applyNumberFormat="1" applyFont="1" applyAlignment="1">
      <alignment horizontal="right" vertical="center"/>
    </xf>
    <xf numFmtId="0" fontId="15" fillId="0" borderId="0" xfId="5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15" fillId="0" borderId="11" xfId="0" applyFont="1" applyBorder="1">
      <alignment vertical="center"/>
    </xf>
    <xf numFmtId="0" fontId="8" fillId="0" borderId="11" xfId="3" applyNumberFormat="1" applyFont="1" applyFill="1" applyBorder="1" applyAlignment="1">
      <alignment horizontal="right" vertical="center"/>
    </xf>
    <xf numFmtId="183" fontId="8" fillId="0" borderId="11" xfId="3" applyNumberFormat="1" applyFont="1" applyFill="1" applyBorder="1" applyAlignment="1">
      <alignment vertical="center"/>
    </xf>
    <xf numFmtId="0" fontId="8" fillId="0" borderId="13" xfId="4" applyFont="1" applyFill="1" applyBorder="1" applyAlignment="1">
      <alignment vertical="center" wrapText="1"/>
    </xf>
    <xf numFmtId="0" fontId="14" fillId="0" borderId="14" xfId="5" applyFont="1" applyFill="1" applyBorder="1" applyAlignment="1">
      <alignment vertical="center"/>
    </xf>
    <xf numFmtId="0" fontId="8" fillId="0" borderId="14" xfId="3" applyNumberFormat="1" applyFont="1" applyFill="1" applyBorder="1" applyAlignment="1">
      <alignment vertical="center"/>
    </xf>
    <xf numFmtId="183" fontId="8" fillId="0" borderId="14" xfId="5" applyNumberFormat="1" applyFont="1" applyFill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0" fontId="6" fillId="0" borderId="0" xfId="1" applyNumberFormat="1" applyFont="1" applyFill="1" applyBorder="1" applyAlignment="1"/>
    <xf numFmtId="0" fontId="6" fillId="0" borderId="0" xfId="0" applyFont="1">
      <alignment vertical="center"/>
    </xf>
    <xf numFmtId="0" fontId="19" fillId="4" borderId="19" xfId="4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38" fontId="6" fillId="0" borderId="0" xfId="1" applyFont="1">
      <alignment vertical="center"/>
    </xf>
    <xf numFmtId="38" fontId="11" fillId="0" borderId="0" xfId="1" applyFont="1" applyFill="1" applyBorder="1" applyAlignment="1"/>
    <xf numFmtId="0" fontId="13" fillId="0" borderId="0" xfId="0" applyFont="1" applyAlignment="1">
      <alignment vertical="center" wrapText="1"/>
    </xf>
    <xf numFmtId="0" fontId="23" fillId="0" borderId="0" xfId="0" applyFont="1" applyFill="1" applyBorder="1" applyAlignment="1"/>
    <xf numFmtId="38" fontId="24" fillId="0" borderId="0" xfId="1" applyFont="1">
      <alignment vertical="center"/>
    </xf>
    <xf numFmtId="38" fontId="23" fillId="0" borderId="0" xfId="1" applyFont="1" applyFill="1" applyBorder="1" applyAlignment="1"/>
    <xf numFmtId="0" fontId="24" fillId="0" borderId="0" xfId="1" applyNumberFormat="1" applyFont="1" applyFill="1" applyBorder="1" applyAlignment="1"/>
    <xf numFmtId="177" fontId="6" fillId="0" borderId="19" xfId="6" applyNumberFormat="1" applyFont="1" applyFill="1" applyBorder="1" applyAlignment="1">
      <alignment horizontal="distributed" vertical="center"/>
    </xf>
    <xf numFmtId="38" fontId="6" fillId="0" borderId="19" xfId="1" applyNumberFormat="1" applyFont="1" applyFill="1" applyBorder="1" applyAlignment="1">
      <alignment horizontal="right" vertical="center" indent="1"/>
    </xf>
    <xf numFmtId="177" fontId="6" fillId="4" borderId="19" xfId="6" applyNumberFormat="1" applyFont="1" applyFill="1" applyBorder="1" applyAlignment="1">
      <alignment horizontal="distributed" vertical="center"/>
    </xf>
    <xf numFmtId="38" fontId="6" fillId="4" borderId="19" xfId="1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49" fontId="23" fillId="0" borderId="0" xfId="0" applyNumberFormat="1" applyFont="1" applyFill="1" applyBorder="1" applyAlignment="1"/>
    <xf numFmtId="38" fontId="20" fillId="0" borderId="0" xfId="1" applyFont="1" applyBorder="1" applyAlignment="1">
      <alignment horizontal="right" vertical="center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176" fontId="15" fillId="0" borderId="9" xfId="5" applyNumberFormat="1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3" fontId="8" fillId="0" borderId="9" xfId="3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4FF-4340-8A5F-ABC8046E266E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4FF-4340-8A5F-ABC8046E266E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94FF-4340-8A5F-ABC8046E266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4FF-4340-8A5F-ABC8046E266E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4FF-4340-8A5F-ABC8046E266E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4FF-4340-8A5F-ABC8046E266E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94FF-4340-8A5F-ABC8046E266E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4FF-4340-8A5F-ABC8046E266E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94FF-4340-8A5F-ABC8046E266E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4FF-4340-8A5F-ABC8046E266E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94FF-4340-8A5F-ABC8046E266E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4FF-4340-8A5F-ABC8046E266E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94FF-4340-8A5F-ABC8046E266E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4FF-4340-8A5F-ABC8046E266E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94FF-4340-8A5F-ABC8046E266E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4FF-4340-8A5F-ABC8046E266E}"/>
              </c:ext>
            </c:extLst>
          </c:dPt>
          <c:cat>
            <c:strRef>
              <c:f>'58.電力需要実績（1人あたり）'!$D$5:$D$52</c:f>
              <c:strCache>
                <c:ptCount val="48"/>
                <c:pt idx="0">
                  <c:v>三 重 県</c:v>
                </c:pt>
                <c:pt idx="1">
                  <c:v>福 井 県</c:v>
                </c:pt>
                <c:pt idx="2">
                  <c:v>富 山 県</c:v>
                </c:pt>
                <c:pt idx="3">
                  <c:v>山 口 県</c:v>
                </c:pt>
                <c:pt idx="4">
                  <c:v>滋 賀 県</c:v>
                </c:pt>
                <c:pt idx="5">
                  <c:v>茨 城 県</c:v>
                </c:pt>
                <c:pt idx="6">
                  <c:v>栃 木 県</c:v>
                </c:pt>
                <c:pt idx="7">
                  <c:v>岡 山 県</c:v>
                </c:pt>
                <c:pt idx="8">
                  <c:v>徳 島 県</c:v>
                </c:pt>
                <c:pt idx="9">
                  <c:v>群 馬 県</c:v>
                </c:pt>
                <c:pt idx="10">
                  <c:v>石 川 県</c:v>
                </c:pt>
                <c:pt idx="11">
                  <c:v>福 島 県</c:v>
                </c:pt>
                <c:pt idx="12">
                  <c:v>佐 賀 県</c:v>
                </c:pt>
                <c:pt idx="13">
                  <c:v>静 岡 県</c:v>
                </c:pt>
                <c:pt idx="14">
                  <c:v>島 根 県</c:v>
                </c:pt>
                <c:pt idx="15">
                  <c:v>愛 知 県</c:v>
                </c:pt>
                <c:pt idx="16">
                  <c:v>香 川 県</c:v>
                </c:pt>
                <c:pt idx="17">
                  <c:v>大 分 県</c:v>
                </c:pt>
                <c:pt idx="18">
                  <c:v>岐 阜 県</c:v>
                </c:pt>
                <c:pt idx="19">
                  <c:v>新 潟 県</c:v>
                </c:pt>
                <c:pt idx="20">
                  <c:v>秋 田 県</c:v>
                </c:pt>
                <c:pt idx="21">
                  <c:v>山 形 県</c:v>
                </c:pt>
                <c:pt idx="22">
                  <c:v>長 野 県</c:v>
                </c:pt>
                <c:pt idx="23">
                  <c:v>山 梨 県</c:v>
                </c:pt>
                <c:pt idx="24">
                  <c:v>広 島 県</c:v>
                </c:pt>
                <c:pt idx="25">
                  <c:v>青 森 県</c:v>
                </c:pt>
                <c:pt idx="26">
                  <c:v>岩 手 県</c:v>
                </c:pt>
                <c:pt idx="27">
                  <c:v>兵 庫 県</c:v>
                </c:pt>
                <c:pt idx="28">
                  <c:v>和歌山県</c:v>
                </c:pt>
                <c:pt idx="29">
                  <c:v>熊 本 県</c:v>
                </c:pt>
                <c:pt idx="30">
                  <c:v>鳥 取 県</c:v>
                </c:pt>
                <c:pt idx="31">
                  <c:v>宮 崎 県</c:v>
                </c:pt>
                <c:pt idx="32">
                  <c:v>愛 媛 県</c:v>
                </c:pt>
                <c:pt idx="33">
                  <c:v>大 阪 府</c:v>
                </c:pt>
                <c:pt idx="34">
                  <c:v>宮 城 県</c:v>
                </c:pt>
                <c:pt idx="35">
                  <c:v>鹿児島県</c:v>
                </c:pt>
                <c:pt idx="36">
                  <c:v>福 岡 県</c:v>
                </c:pt>
                <c:pt idx="37">
                  <c:v>京 都 府</c:v>
                </c:pt>
                <c:pt idx="38">
                  <c:v>高 知 県</c:v>
                </c:pt>
                <c:pt idx="39">
                  <c:v>長 崎 県</c:v>
                </c:pt>
                <c:pt idx="40">
                  <c:v>千 葉 県</c:v>
                </c:pt>
                <c:pt idx="41">
                  <c:v>東 京 都</c:v>
                </c:pt>
                <c:pt idx="42">
                  <c:v>北 海 道</c:v>
                </c:pt>
                <c:pt idx="43">
                  <c:v>沖 縄 県</c:v>
                </c:pt>
                <c:pt idx="44">
                  <c:v>神奈川県</c:v>
                </c:pt>
                <c:pt idx="45">
                  <c:v>埼 玉 県</c:v>
                </c:pt>
                <c:pt idx="46">
                  <c:v>奈 良 県</c:v>
                </c:pt>
                <c:pt idx="47">
                  <c:v>全　　　国</c:v>
                </c:pt>
              </c:strCache>
            </c:strRef>
          </c:cat>
          <c:val>
            <c:numRef>
              <c:f>'58.電力需要実績（1人あたり）'!$E$5:$E$52</c:f>
              <c:numCache>
                <c:formatCode>#,##0_);[Red]\(#,##0\)</c:formatCode>
                <c:ptCount val="48"/>
                <c:pt idx="0">
                  <c:v>11170.988770353733</c:v>
                </c:pt>
                <c:pt idx="1">
                  <c:v>10657.98828125</c:v>
                </c:pt>
                <c:pt idx="2">
                  <c:v>10630.227011494253</c:v>
                </c:pt>
                <c:pt idx="3">
                  <c:v>9069.1701030927834</c:v>
                </c:pt>
                <c:pt idx="4">
                  <c:v>9046.4052333804811</c:v>
                </c:pt>
                <c:pt idx="5">
                  <c:v>8713.1052447552447</c:v>
                </c:pt>
                <c:pt idx="6">
                  <c:v>8654.5486039296793</c:v>
                </c:pt>
                <c:pt idx="7">
                  <c:v>8632.3809523809523</c:v>
                </c:pt>
                <c:pt idx="8">
                  <c:v>8430.3351648351654</c:v>
                </c:pt>
                <c:pt idx="9">
                  <c:v>8387.4407826982497</c:v>
                </c:pt>
                <c:pt idx="10">
                  <c:v>8374.007029876977</c:v>
                </c:pt>
                <c:pt idx="11">
                  <c:v>8289.9588299024927</c:v>
                </c:pt>
                <c:pt idx="12">
                  <c:v>8161.1447852760739</c:v>
                </c:pt>
                <c:pt idx="13">
                  <c:v>8123.765916575192</c:v>
                </c:pt>
                <c:pt idx="14">
                  <c:v>7968.3026706231458</c:v>
                </c:pt>
                <c:pt idx="15">
                  <c:v>7958.3339512711864</c:v>
                </c:pt>
                <c:pt idx="16">
                  <c:v>7890.6757322175736</c:v>
                </c:pt>
                <c:pt idx="17">
                  <c:v>7784.7004405286343</c:v>
                </c:pt>
                <c:pt idx="18">
                  <c:v>7650.6009058882737</c:v>
                </c:pt>
                <c:pt idx="19">
                  <c:v>7612.5398110661272</c:v>
                </c:pt>
                <c:pt idx="20">
                  <c:v>7580.2349896480328</c:v>
                </c:pt>
                <c:pt idx="21">
                  <c:v>7521.2189239332092</c:v>
                </c:pt>
                <c:pt idx="22">
                  <c:v>7442.1678867740366</c:v>
                </c:pt>
                <c:pt idx="23">
                  <c:v>7330.9494451294695</c:v>
                </c:pt>
                <c:pt idx="24">
                  <c:v>7035.2977888730384</c:v>
                </c:pt>
                <c:pt idx="25">
                  <c:v>7012.7672552166932</c:v>
                </c:pt>
                <c:pt idx="26">
                  <c:v>6912.0171149144253</c:v>
                </c:pt>
                <c:pt idx="27">
                  <c:v>6906.0312843029642</c:v>
                </c:pt>
                <c:pt idx="28">
                  <c:v>6772.0172972972969</c:v>
                </c:pt>
                <c:pt idx="29">
                  <c:v>6598.7265446224255</c:v>
                </c:pt>
                <c:pt idx="30">
                  <c:v>6594.8201438848919</c:v>
                </c:pt>
                <c:pt idx="31">
                  <c:v>6572.6029822926375</c:v>
                </c:pt>
                <c:pt idx="32">
                  <c:v>6498.6019417475727</c:v>
                </c:pt>
                <c:pt idx="33">
                  <c:v>6497.5208309683276</c:v>
                </c:pt>
                <c:pt idx="34">
                  <c:v>6179.5954032957507</c:v>
                </c:pt>
                <c:pt idx="35">
                  <c:v>6159.4737827715353</c:v>
                </c:pt>
                <c:pt idx="36">
                  <c:v>6091.7862460815049</c:v>
                </c:pt>
                <c:pt idx="37">
                  <c:v>6030.9233449477351</c:v>
                </c:pt>
                <c:pt idx="38">
                  <c:v>5937.1862464183378</c:v>
                </c:pt>
                <c:pt idx="39">
                  <c:v>5844.7799547852301</c:v>
                </c:pt>
                <c:pt idx="40">
                  <c:v>5793.8360760504875</c:v>
                </c:pt>
                <c:pt idx="41">
                  <c:v>5617.3886215070761</c:v>
                </c:pt>
                <c:pt idx="42">
                  <c:v>5537.3862857142858</c:v>
                </c:pt>
                <c:pt idx="43">
                  <c:v>5249.7728836889191</c:v>
                </c:pt>
                <c:pt idx="44">
                  <c:v>5224.758969341161</c:v>
                </c:pt>
                <c:pt idx="45">
                  <c:v>5220.3946938775507</c:v>
                </c:pt>
                <c:pt idx="46">
                  <c:v>5081.0105263157893</c:v>
                </c:pt>
                <c:pt idx="47" formatCode="#,##0;&quot;▲ &quot;#,##0">
                  <c:v>6812.1262923618451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4FF-4340-8A5F-ABC8046E2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113032"/>
        <c:axId val="1"/>
      </c:barChart>
      <c:catAx>
        <c:axId val="5041130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113032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'58.電力需要実績（1人あたり）'!$T$84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859-45B3-A563-231D43254AD0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859-45B3-A563-231D43254AD0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859-45B3-A563-231D43254AD0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859-45B3-A563-231D43254AD0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859-45B3-A563-231D43254AD0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859-45B3-A563-231D43254AD0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859-45B3-A563-231D43254AD0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859-45B3-A563-231D43254AD0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859-45B3-A563-231D43254AD0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859-45B3-A563-231D43254AD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59-45B3-A563-231D43254AD0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859-45B3-A563-231D43254AD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59-45B3-A563-231D43254A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'58.電力需要実績（1人あたり）'!$S$85:$S$87</c:f>
              <c:strCache>
                <c:ptCount val="3"/>
                <c:pt idx="0">
                  <c:v>平成28</c:v>
                </c:pt>
                <c:pt idx="1">
                  <c:v>29</c:v>
                </c:pt>
                <c:pt idx="2">
                  <c:v>30年度</c:v>
                </c:pt>
              </c:strCache>
            </c:strRef>
          </c:cat>
          <c:val>
            <c:numRef>
              <c:f>'58.電力需要実績（1人あたり）'!$T$85:$T$87</c:f>
              <c:numCache>
                <c:formatCode>#,##0_ </c:formatCode>
                <c:ptCount val="3"/>
                <c:pt idx="0">
                  <c:v>7838</c:v>
                </c:pt>
                <c:pt idx="1">
                  <c:v>7905</c:v>
                </c:pt>
                <c:pt idx="2">
                  <c:v>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859-45B3-A563-231D43254AD0}"/>
            </c:ext>
          </c:extLst>
        </c:ser>
        <c:ser>
          <c:idx val="1"/>
          <c:order val="1"/>
          <c:tx>
            <c:strRef>
              <c:f>'58.電力需要実績（1人あたり）'!$U$84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859-45B3-A563-231D43254AD0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859-45B3-A563-231D43254AD0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859-45B3-A563-231D43254AD0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859-45B3-A563-231D43254AD0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859-45B3-A563-231D43254AD0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859-45B3-A563-231D43254AD0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859-45B3-A563-231D43254AD0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859-45B3-A563-231D43254AD0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C859-45B3-A563-231D43254AD0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C859-45B3-A563-231D43254AD0}"/>
                </c:ext>
              </c:extLst>
            </c:dLbl>
            <c:dLbl>
              <c:idx val="1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859-45B3-A563-231D43254AD0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C859-45B3-A563-231D43254AD0}"/>
                </c:ext>
              </c:extLst>
            </c:dLbl>
            <c:dLbl>
              <c:idx val="12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C859-45B3-A563-231D43254A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'58.電力需要実績（1人あたり）'!$S$85:$S$87</c:f>
              <c:strCache>
                <c:ptCount val="3"/>
                <c:pt idx="0">
                  <c:v>平成28</c:v>
                </c:pt>
                <c:pt idx="1">
                  <c:v>29</c:v>
                </c:pt>
                <c:pt idx="2">
                  <c:v>30年度</c:v>
                </c:pt>
              </c:strCache>
            </c:strRef>
          </c:cat>
          <c:val>
            <c:numRef>
              <c:f>'58.電力需要実績（1人あたり）'!$U$85:$U$87</c:f>
              <c:numCache>
                <c:formatCode>#,##0_ </c:formatCode>
                <c:ptCount val="3"/>
                <c:pt idx="0">
                  <c:v>6701</c:v>
                </c:pt>
                <c:pt idx="1">
                  <c:v>6812</c:v>
                </c:pt>
                <c:pt idx="2">
                  <c:v>6757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859-45B3-A563-231D43254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114344"/>
        <c:axId val="1"/>
      </c:lineChart>
      <c:catAx>
        <c:axId val="5041143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txPr>
          <a:bodyPr rot="0" vert="horz" anchor="b" anchorCtr="1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00"/>
          <c:min val="50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</a:t>
                </a:r>
                <a:r>
                  <a:rPr lang="en-US" altLang="ja-JP" sz="800" b="0" baseline="0"/>
                  <a:t>kWh</a:t>
                </a:r>
                <a:r>
                  <a:rPr lang="ja-JP" altLang="en-US" sz="800" b="0" baseline="0"/>
                  <a:t>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114344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27756338538490766"/>
          <c:y val="0.11102595110764737"/>
          <c:w val="0.5719660294988379"/>
          <c:h val="0.132928076823161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0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95250</xdr:colOff>
      <xdr:row>54</xdr:row>
      <xdr:rowOff>9525</xdr:rowOff>
    </xdr:from>
    <xdr:to>
      <xdr:col>6</xdr:col>
      <xdr:colOff>685800</xdr:colOff>
      <xdr:row>75</xdr:row>
      <xdr:rowOff>0</xdr:rowOff>
    </xdr:to>
    <xdr:graphicFrame macro="">
      <xdr:nvGraphicFramePr>
        <xdr:cNvPr id="11700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</a:t>
          </a:r>
          <a:r>
            <a:rPr lang="en-US" altLang="ja-JP" sz="800" baseline="0"/>
            <a:t>kWh</a:t>
          </a:r>
          <a:r>
            <a:rPr lang="ja-JP" altLang="en-US" sz="800" baseline="0"/>
            <a:t>）</a:t>
          </a:r>
        </a:p>
      </cdr:txBody>
    </cdr:sp>
  </cdr:relSizeAnchor>
  <cdr:relSizeAnchor xmlns:cdr="http://schemas.openxmlformats.org/drawingml/2006/chartDrawing">
    <cdr:from>
      <cdr:x>0.44344</cdr:x>
      <cdr:y>0.07487</cdr:y>
    </cdr:from>
    <cdr:to>
      <cdr:x>0.44462</cdr:x>
      <cdr:y>0.98841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449722" y="3751638"/>
          <a:ext cx="6450723" cy="472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6" max="16" width="8.125" customWidth="1"/>
    <col min="17" max="17" width="9.75" bestFit="1" customWidth="1"/>
    <col min="19" max="19" width="9" customWidth="1"/>
    <col min="27" max="27" width="3.625" customWidth="1"/>
  </cols>
  <sheetData>
    <row r="1" spans="2:30" ht="19.5" customHeight="1" x14ac:dyDescent="0.15">
      <c r="B1" s="5" t="s">
        <v>111</v>
      </c>
      <c r="C1" s="13"/>
      <c r="E1" s="14"/>
      <c r="F1" s="14"/>
      <c r="L1" s="133" t="s">
        <v>125</v>
      </c>
      <c r="M1" s="13"/>
      <c r="N1" s="13"/>
      <c r="O1" s="13"/>
      <c r="P1" s="107"/>
      <c r="Q1" s="107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"/>
      <c r="P2" s="107"/>
      <c r="Q2" s="107"/>
      <c r="R2" s="67"/>
      <c r="S2" s="67"/>
      <c r="T2" s="107"/>
      <c r="U2" s="107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8" t="s">
        <v>119</v>
      </c>
      <c r="Q3" s="107"/>
      <c r="R3" s="90"/>
      <c r="S3" s="90"/>
      <c r="T3" s="108"/>
      <c r="U3" s="107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116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51" t="s">
        <v>112</v>
      </c>
      <c r="R4" s="148" t="s">
        <v>118</v>
      </c>
      <c r="S4" s="146" t="s">
        <v>109</v>
      </c>
      <c r="T4" s="146" t="s">
        <v>108</v>
      </c>
      <c r="U4" s="35"/>
      <c r="V4" s="88"/>
    </row>
    <row r="5" spans="2:30" ht="10.5" customHeight="1" x14ac:dyDescent="0.15">
      <c r="B5" s="36"/>
      <c r="C5" s="162" t="str">
        <f>INDEX($O$5:$O$51, MATCH(F5, $T$5:$T$51, 0))</f>
        <v>24</v>
      </c>
      <c r="D5" s="160" t="str">
        <f>INDEX($P$5:$P$51, MATCH(F5, $T$5:$T$51, 0))</f>
        <v>三 重 県</v>
      </c>
      <c r="E5" s="157">
        <f>INDEX($S$5:$S$51, MATCH(F5, $T$5:$T$51, 0))</f>
        <v>11170.988770353733</v>
      </c>
      <c r="F5" s="115">
        <v>1</v>
      </c>
      <c r="G5" s="29"/>
      <c r="H5" s="2"/>
      <c r="I5" s="29"/>
      <c r="J5" s="29"/>
      <c r="K5" s="29"/>
      <c r="L5" s="37"/>
      <c r="M5" s="38"/>
      <c r="N5" s="39"/>
      <c r="O5" s="72" t="s">
        <v>60</v>
      </c>
      <c r="P5" s="71" t="s">
        <v>52</v>
      </c>
      <c r="Q5" s="149">
        <v>29071278</v>
      </c>
      <c r="R5" s="149">
        <v>5250</v>
      </c>
      <c r="S5" s="150">
        <f t="shared" ref="S5:S11" si="0">+Q5/R5</f>
        <v>5537.3862857142858</v>
      </c>
      <c r="T5" s="145">
        <f t="shared" ref="T5:T51" si="1">RANK(S5,$S$5:$S$51)</f>
        <v>43</v>
      </c>
      <c r="U5" s="71"/>
      <c r="V5" s="109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6" t="str">
        <f t="shared" ref="C6:C51" si="2">INDEX($O$5:$O$51, MATCH(F6, $T$5:$T$51, 0))</f>
        <v>18</v>
      </c>
      <c r="D6" s="160" t="str">
        <f t="shared" ref="D6:D51" si="3">INDEX($P$5:$P$51, MATCH(F6, $T$5:$T$51, 0))</f>
        <v>福 井 県</v>
      </c>
      <c r="E6" s="157">
        <f t="shared" ref="E6:E51" si="4">INDEX($S$5:$S$51, MATCH(F6, $T$5:$T$51, 0))</f>
        <v>10657.98828125</v>
      </c>
      <c r="F6" s="116">
        <v>2</v>
      </c>
      <c r="G6" s="29"/>
      <c r="H6" s="41"/>
      <c r="I6" s="29"/>
      <c r="J6" s="29"/>
      <c r="K6" s="29"/>
      <c r="L6" s="37"/>
      <c r="M6" s="38"/>
      <c r="N6" s="39"/>
      <c r="O6" s="72" t="s">
        <v>61</v>
      </c>
      <c r="P6" s="71" t="s">
        <v>43</v>
      </c>
      <c r="Q6" s="149">
        <v>8737908</v>
      </c>
      <c r="R6" s="149">
        <v>1246</v>
      </c>
      <c r="S6" s="150">
        <f t="shared" si="0"/>
        <v>7012.7672552166932</v>
      </c>
      <c r="T6" s="145">
        <f t="shared" si="1"/>
        <v>26</v>
      </c>
      <c r="U6" s="71"/>
      <c r="V6" s="109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6" t="str">
        <f t="shared" si="2"/>
        <v>16</v>
      </c>
      <c r="D7" s="160" t="str">
        <f t="shared" si="3"/>
        <v>富 山 県</v>
      </c>
      <c r="E7" s="157">
        <f t="shared" si="4"/>
        <v>10630.227011494253</v>
      </c>
      <c r="F7" s="116">
        <v>3</v>
      </c>
      <c r="G7" s="29"/>
      <c r="H7" s="2"/>
      <c r="I7" s="29"/>
      <c r="J7" s="29"/>
      <c r="K7" s="29"/>
      <c r="L7" s="37"/>
      <c r="M7" s="38"/>
      <c r="N7" s="39"/>
      <c r="O7" s="72" t="s">
        <v>62</v>
      </c>
      <c r="P7" s="71" t="s">
        <v>31</v>
      </c>
      <c r="Q7" s="149">
        <v>8481045</v>
      </c>
      <c r="R7" s="149">
        <v>1227</v>
      </c>
      <c r="S7" s="150">
        <f t="shared" si="0"/>
        <v>6912.0171149144253</v>
      </c>
      <c r="T7" s="145">
        <f t="shared" si="1"/>
        <v>27</v>
      </c>
      <c r="U7" s="71"/>
      <c r="V7" s="109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6" t="str">
        <f t="shared" si="2"/>
        <v>35</v>
      </c>
      <c r="D8" s="160" t="str">
        <f t="shared" si="3"/>
        <v>山 口 県</v>
      </c>
      <c r="E8" s="157">
        <f t="shared" si="4"/>
        <v>9069.1701030927834</v>
      </c>
      <c r="F8" s="116">
        <v>4</v>
      </c>
      <c r="G8" s="29"/>
      <c r="H8" s="41"/>
      <c r="I8" s="29"/>
      <c r="J8" s="29"/>
      <c r="K8" s="29"/>
      <c r="L8" s="37"/>
      <c r="M8" s="38"/>
      <c r="N8" s="39"/>
      <c r="O8" s="72" t="s">
        <v>63</v>
      </c>
      <c r="P8" s="71" t="s">
        <v>37</v>
      </c>
      <c r="Q8" s="149">
        <v>14250147</v>
      </c>
      <c r="R8" s="149">
        <v>2306</v>
      </c>
      <c r="S8" s="150">
        <f t="shared" si="0"/>
        <v>6179.5954032957507</v>
      </c>
      <c r="T8" s="145">
        <f t="shared" si="1"/>
        <v>35</v>
      </c>
      <c r="U8" s="71"/>
      <c r="V8" s="109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6" t="str">
        <f t="shared" si="2"/>
        <v>25</v>
      </c>
      <c r="D9" s="160" t="str">
        <f t="shared" si="3"/>
        <v>滋 賀 県</v>
      </c>
      <c r="E9" s="157">
        <f t="shared" si="4"/>
        <v>9046.4052333804811</v>
      </c>
      <c r="F9" s="116">
        <v>5</v>
      </c>
      <c r="G9" s="29"/>
      <c r="H9" s="2"/>
      <c r="I9" s="29"/>
      <c r="J9" s="29"/>
      <c r="K9" s="29"/>
      <c r="L9" s="37"/>
      <c r="M9" s="38"/>
      <c r="N9" s="39"/>
      <c r="O9" s="72" t="s">
        <v>64</v>
      </c>
      <c r="P9" s="71" t="s">
        <v>33</v>
      </c>
      <c r="Q9" s="149">
        <v>7322507</v>
      </c>
      <c r="R9" s="149">
        <v>966</v>
      </c>
      <c r="S9" s="150">
        <f t="shared" si="0"/>
        <v>7580.2349896480328</v>
      </c>
      <c r="T9" s="145">
        <f t="shared" si="1"/>
        <v>21</v>
      </c>
      <c r="U9" s="71"/>
      <c r="V9" s="109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6" t="str">
        <f t="shared" si="2"/>
        <v>08</v>
      </c>
      <c r="D10" s="160" t="str">
        <f t="shared" si="3"/>
        <v>茨 城 県</v>
      </c>
      <c r="E10" s="157">
        <f t="shared" si="4"/>
        <v>8713.1052447552447</v>
      </c>
      <c r="F10" s="116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65</v>
      </c>
      <c r="P10" s="71" t="s">
        <v>16</v>
      </c>
      <c r="Q10" s="149">
        <v>8107874</v>
      </c>
      <c r="R10" s="149">
        <v>1078</v>
      </c>
      <c r="S10" s="150">
        <f t="shared" si="0"/>
        <v>7521.2189239332092</v>
      </c>
      <c r="T10" s="145">
        <f t="shared" si="1"/>
        <v>22</v>
      </c>
      <c r="U10" s="71"/>
      <c r="V10" s="109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6" t="str">
        <f t="shared" si="2"/>
        <v>09</v>
      </c>
      <c r="D11" s="160" t="str">
        <f t="shared" si="3"/>
        <v>栃 木 県</v>
      </c>
      <c r="E11" s="157">
        <f t="shared" si="4"/>
        <v>8654.5486039296793</v>
      </c>
      <c r="F11" s="116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66</v>
      </c>
      <c r="P11" s="71" t="s">
        <v>23</v>
      </c>
      <c r="Q11" s="149">
        <v>15303264</v>
      </c>
      <c r="R11" s="149">
        <v>1846</v>
      </c>
      <c r="S11" s="150">
        <f t="shared" si="0"/>
        <v>8289.9588299024927</v>
      </c>
      <c r="T11" s="145">
        <f t="shared" si="1"/>
        <v>12</v>
      </c>
      <c r="U11" s="71"/>
      <c r="V11" s="109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6" t="str">
        <f t="shared" si="2"/>
        <v>33</v>
      </c>
      <c r="D12" s="160" t="str">
        <f t="shared" si="3"/>
        <v>岡 山 県</v>
      </c>
      <c r="E12" s="157">
        <f t="shared" si="4"/>
        <v>8632.3809523809523</v>
      </c>
      <c r="F12" s="116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67</v>
      </c>
      <c r="P12" s="71" t="s">
        <v>19</v>
      </c>
      <c r="Q12" s="149">
        <v>24919481</v>
      </c>
      <c r="R12" s="149">
        <v>2860</v>
      </c>
      <c r="S12" s="150">
        <f t="shared" ref="S12:S52" si="5">+Q12/R12</f>
        <v>8713.1052447552447</v>
      </c>
      <c r="T12" s="145">
        <f t="shared" si="1"/>
        <v>6</v>
      </c>
      <c r="U12" s="71"/>
      <c r="V12" s="109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6" t="str">
        <f t="shared" si="2"/>
        <v>36</v>
      </c>
      <c r="D13" s="160" t="str">
        <f t="shared" si="3"/>
        <v>徳 島 県</v>
      </c>
      <c r="E13" s="157">
        <f t="shared" si="4"/>
        <v>8430.3351648351654</v>
      </c>
      <c r="F13" s="116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68</v>
      </c>
      <c r="P13" s="71" t="s">
        <v>18</v>
      </c>
      <c r="Q13" s="149">
        <v>16737897</v>
      </c>
      <c r="R13" s="149">
        <v>1934</v>
      </c>
      <c r="S13" s="150">
        <f t="shared" si="5"/>
        <v>8654.5486039296793</v>
      </c>
      <c r="T13" s="145">
        <f t="shared" si="1"/>
        <v>7</v>
      </c>
      <c r="U13" s="71"/>
      <c r="V13" s="109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6" t="str">
        <f t="shared" si="2"/>
        <v>10</v>
      </c>
      <c r="D14" s="160" t="str">
        <f t="shared" si="3"/>
        <v>群 馬 県</v>
      </c>
      <c r="E14" s="157">
        <f t="shared" si="4"/>
        <v>8387.4407826982497</v>
      </c>
      <c r="F14" s="116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69</v>
      </c>
      <c r="P14" s="71" t="s">
        <v>15</v>
      </c>
      <c r="Q14" s="149">
        <v>16288410</v>
      </c>
      <c r="R14" s="149">
        <v>1942</v>
      </c>
      <c r="S14" s="150">
        <f t="shared" si="5"/>
        <v>8387.4407826982497</v>
      </c>
      <c r="T14" s="145">
        <f t="shared" si="1"/>
        <v>10</v>
      </c>
      <c r="U14" s="71"/>
      <c r="V14" s="109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6" t="str">
        <f t="shared" si="2"/>
        <v>17</v>
      </c>
      <c r="D15" s="160" t="str">
        <f t="shared" si="3"/>
        <v>石 川 県</v>
      </c>
      <c r="E15" s="157">
        <f t="shared" si="4"/>
        <v>8374.007029876977</v>
      </c>
      <c r="F15" s="116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70</v>
      </c>
      <c r="P15" s="71" t="s">
        <v>50</v>
      </c>
      <c r="Q15" s="149">
        <v>38369901</v>
      </c>
      <c r="R15" s="149">
        <v>7350</v>
      </c>
      <c r="S15" s="150">
        <f t="shared" si="5"/>
        <v>5220.3946938775507</v>
      </c>
      <c r="T15" s="145">
        <f t="shared" si="1"/>
        <v>46</v>
      </c>
      <c r="U15" s="71"/>
      <c r="V15" s="109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6" t="str">
        <f t="shared" si="2"/>
        <v>07</v>
      </c>
      <c r="D16" s="160" t="str">
        <f t="shared" si="3"/>
        <v>福 島 県</v>
      </c>
      <c r="E16" s="157">
        <f t="shared" si="4"/>
        <v>8289.9588299024927</v>
      </c>
      <c r="F16" s="116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71</v>
      </c>
      <c r="P16" s="71" t="s">
        <v>51</v>
      </c>
      <c r="Q16" s="149">
        <v>36263620</v>
      </c>
      <c r="R16" s="149">
        <v>6259</v>
      </c>
      <c r="S16" s="150">
        <f t="shared" si="5"/>
        <v>5793.8360760504875</v>
      </c>
      <c r="T16" s="145">
        <f t="shared" si="1"/>
        <v>41</v>
      </c>
      <c r="U16" s="71"/>
      <c r="V16" s="109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6" t="str">
        <f t="shared" si="2"/>
        <v>41</v>
      </c>
      <c r="D17" s="160" t="str">
        <f t="shared" si="3"/>
        <v>佐 賀 県</v>
      </c>
      <c r="E17" s="157">
        <f t="shared" si="4"/>
        <v>8161.1447852760739</v>
      </c>
      <c r="F17" s="116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72</v>
      </c>
      <c r="P17" s="71" t="s">
        <v>56</v>
      </c>
      <c r="Q17" s="149">
        <v>78199667</v>
      </c>
      <c r="R17" s="149">
        <v>13921</v>
      </c>
      <c r="S17" s="150">
        <f t="shared" si="5"/>
        <v>5617.3886215070761</v>
      </c>
      <c r="T17" s="145">
        <f t="shared" si="1"/>
        <v>42</v>
      </c>
      <c r="U17" s="71"/>
      <c r="V17" s="109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6" t="str">
        <f t="shared" si="2"/>
        <v>22</v>
      </c>
      <c r="D18" s="160" t="str">
        <f t="shared" si="3"/>
        <v>静 岡 県</v>
      </c>
      <c r="E18" s="157">
        <f t="shared" si="4"/>
        <v>8123.765916575192</v>
      </c>
      <c r="F18" s="116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73</v>
      </c>
      <c r="P18" s="71" t="s">
        <v>8</v>
      </c>
      <c r="Q18" s="149">
        <v>48057333</v>
      </c>
      <c r="R18" s="149">
        <v>9198</v>
      </c>
      <c r="S18" s="150">
        <f t="shared" si="5"/>
        <v>5224.758969341161</v>
      </c>
      <c r="T18" s="145">
        <f t="shared" si="1"/>
        <v>45</v>
      </c>
      <c r="U18" s="71"/>
      <c r="V18" s="109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56" t="str">
        <f t="shared" si="2"/>
        <v>32</v>
      </c>
      <c r="D19" s="160" t="str">
        <f t="shared" si="3"/>
        <v>島 根 県</v>
      </c>
      <c r="E19" s="157">
        <f t="shared" si="4"/>
        <v>7968.3026706231458</v>
      </c>
      <c r="F19" s="116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74</v>
      </c>
      <c r="P19" s="71" t="s">
        <v>21</v>
      </c>
      <c r="Q19" s="149">
        <v>16922676</v>
      </c>
      <c r="R19" s="149">
        <v>2223</v>
      </c>
      <c r="S19" s="150">
        <f t="shared" si="5"/>
        <v>7612.5398110661272</v>
      </c>
      <c r="T19" s="145">
        <f t="shared" si="1"/>
        <v>20</v>
      </c>
      <c r="U19" s="71"/>
      <c r="V19" s="109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6" t="str">
        <f t="shared" si="2"/>
        <v>23</v>
      </c>
      <c r="D20" s="160" t="str">
        <f t="shared" si="3"/>
        <v>愛 知 県</v>
      </c>
      <c r="E20" s="157">
        <f t="shared" si="4"/>
        <v>7958.3339512711864</v>
      </c>
      <c r="F20" s="116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75</v>
      </c>
      <c r="P20" s="71" t="s">
        <v>14</v>
      </c>
      <c r="Q20" s="149">
        <v>11097957</v>
      </c>
      <c r="R20" s="149">
        <v>1044</v>
      </c>
      <c r="S20" s="150">
        <f t="shared" si="5"/>
        <v>10630.227011494253</v>
      </c>
      <c r="T20" s="145">
        <f t="shared" si="1"/>
        <v>3</v>
      </c>
      <c r="U20" s="71"/>
      <c r="V20" s="109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6" t="str">
        <f t="shared" si="2"/>
        <v>37</v>
      </c>
      <c r="D21" s="160" t="str">
        <f t="shared" si="3"/>
        <v>香 川 県</v>
      </c>
      <c r="E21" s="157">
        <f t="shared" si="4"/>
        <v>7890.6757322175736</v>
      </c>
      <c r="F21" s="116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76</v>
      </c>
      <c r="P21" s="71" t="s">
        <v>25</v>
      </c>
      <c r="Q21" s="149">
        <v>9529620</v>
      </c>
      <c r="R21" s="149">
        <v>1138</v>
      </c>
      <c r="S21" s="150">
        <f t="shared" si="5"/>
        <v>8374.007029876977</v>
      </c>
      <c r="T21" s="145">
        <f t="shared" si="1"/>
        <v>11</v>
      </c>
      <c r="U21" s="71"/>
      <c r="V21" s="109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8" t="str">
        <f t="shared" si="2"/>
        <v>44</v>
      </c>
      <c r="D22" s="161" t="str">
        <f t="shared" si="3"/>
        <v>大 分 県</v>
      </c>
      <c r="E22" s="159">
        <f t="shared" si="4"/>
        <v>7784.7004405286343</v>
      </c>
      <c r="F22" s="147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77</v>
      </c>
      <c r="P22" s="71" t="s">
        <v>13</v>
      </c>
      <c r="Q22" s="149">
        <v>8185335</v>
      </c>
      <c r="R22" s="149">
        <v>768</v>
      </c>
      <c r="S22" s="150">
        <f t="shared" si="5"/>
        <v>10657.98828125</v>
      </c>
      <c r="T22" s="145">
        <f t="shared" si="1"/>
        <v>2</v>
      </c>
      <c r="U22" s="71"/>
      <c r="V22" s="109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6" t="str">
        <f t="shared" si="2"/>
        <v>21</v>
      </c>
      <c r="D23" s="160" t="str">
        <f t="shared" si="3"/>
        <v>岐 阜 県</v>
      </c>
      <c r="E23" s="157">
        <f t="shared" si="4"/>
        <v>7650.6009058882737</v>
      </c>
      <c r="F23" s="116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78</v>
      </c>
      <c r="P23" s="71" t="s">
        <v>22</v>
      </c>
      <c r="Q23" s="149">
        <v>5945400</v>
      </c>
      <c r="R23" s="149">
        <v>811</v>
      </c>
      <c r="S23" s="150">
        <f t="shared" si="5"/>
        <v>7330.9494451294695</v>
      </c>
      <c r="T23" s="145">
        <f t="shared" si="1"/>
        <v>24</v>
      </c>
      <c r="U23" s="71"/>
      <c r="V23" s="109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6" t="str">
        <f t="shared" si="2"/>
        <v>15</v>
      </c>
      <c r="D24" s="160" t="str">
        <f t="shared" si="3"/>
        <v>新 潟 県</v>
      </c>
      <c r="E24" s="157">
        <f t="shared" si="4"/>
        <v>7612.5398110661272</v>
      </c>
      <c r="F24" s="116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79</v>
      </c>
      <c r="P24" s="71" t="s">
        <v>20</v>
      </c>
      <c r="Q24" s="149">
        <v>15249002</v>
      </c>
      <c r="R24" s="149">
        <v>2049</v>
      </c>
      <c r="S24" s="150">
        <f t="shared" si="5"/>
        <v>7442.1678867740366</v>
      </c>
      <c r="T24" s="145">
        <f t="shared" si="1"/>
        <v>23</v>
      </c>
      <c r="U24" s="71"/>
      <c r="V24" s="109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6" t="str">
        <f t="shared" si="2"/>
        <v>05</v>
      </c>
      <c r="D25" s="160" t="str">
        <f t="shared" si="3"/>
        <v>秋 田 県</v>
      </c>
      <c r="E25" s="157">
        <f t="shared" si="4"/>
        <v>7580.2349896480328</v>
      </c>
      <c r="F25" s="116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80</v>
      </c>
      <c r="P25" s="71" t="s">
        <v>17</v>
      </c>
      <c r="Q25" s="149">
        <v>15201744</v>
      </c>
      <c r="R25" s="149">
        <v>1987</v>
      </c>
      <c r="S25" s="150">
        <f t="shared" si="5"/>
        <v>7650.6009058882737</v>
      </c>
      <c r="T25" s="145">
        <f t="shared" si="1"/>
        <v>19</v>
      </c>
      <c r="U25" s="71"/>
      <c r="V25" s="109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6" t="str">
        <f t="shared" si="2"/>
        <v>06</v>
      </c>
      <c r="D26" s="160" t="str">
        <f t="shared" si="3"/>
        <v>山 形 県</v>
      </c>
      <c r="E26" s="157">
        <f t="shared" si="4"/>
        <v>7521.2189239332092</v>
      </c>
      <c r="F26" s="116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81</v>
      </c>
      <c r="P26" s="71" t="s">
        <v>27</v>
      </c>
      <c r="Q26" s="149">
        <v>29603003</v>
      </c>
      <c r="R26" s="149">
        <v>3644</v>
      </c>
      <c r="S26" s="150">
        <f t="shared" si="5"/>
        <v>8123.765916575192</v>
      </c>
      <c r="T26" s="145">
        <f t="shared" si="1"/>
        <v>14</v>
      </c>
      <c r="U26" s="71"/>
      <c r="V26" s="109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56" t="str">
        <f t="shared" si="2"/>
        <v>20</v>
      </c>
      <c r="D27" s="160" t="str">
        <f t="shared" si="3"/>
        <v>長 野 県</v>
      </c>
      <c r="E27" s="157">
        <f t="shared" si="4"/>
        <v>7442.1678867740366</v>
      </c>
      <c r="F27" s="116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82</v>
      </c>
      <c r="P27" s="71" t="s">
        <v>36</v>
      </c>
      <c r="Q27" s="149">
        <v>60101338</v>
      </c>
      <c r="R27" s="149">
        <v>7552</v>
      </c>
      <c r="S27" s="150">
        <f t="shared" si="5"/>
        <v>7958.3339512711864</v>
      </c>
      <c r="T27" s="145">
        <f t="shared" si="1"/>
        <v>16</v>
      </c>
      <c r="U27" s="71"/>
      <c r="V27" s="109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56" t="str">
        <f t="shared" si="2"/>
        <v>19</v>
      </c>
      <c r="D28" s="160" t="str">
        <f t="shared" si="3"/>
        <v>山 梨 県</v>
      </c>
      <c r="E28" s="157">
        <f t="shared" si="4"/>
        <v>7330.9494451294695</v>
      </c>
      <c r="F28" s="116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83</v>
      </c>
      <c r="P28" s="71" t="s">
        <v>24</v>
      </c>
      <c r="Q28" s="149">
        <v>19895531</v>
      </c>
      <c r="R28" s="149">
        <v>1781</v>
      </c>
      <c r="S28" s="150">
        <f t="shared" si="5"/>
        <v>11170.988770353733</v>
      </c>
      <c r="T28" s="145">
        <f t="shared" si="1"/>
        <v>1</v>
      </c>
      <c r="U28" s="71"/>
      <c r="V28" s="109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6" t="str">
        <f t="shared" si="2"/>
        <v>34</v>
      </c>
      <c r="D29" s="160" t="str">
        <f t="shared" si="3"/>
        <v>広 島 県</v>
      </c>
      <c r="E29" s="157">
        <f t="shared" si="4"/>
        <v>7035.2977888730384</v>
      </c>
      <c r="F29" s="116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84</v>
      </c>
      <c r="P29" s="71" t="s">
        <v>29</v>
      </c>
      <c r="Q29" s="149">
        <v>12791617</v>
      </c>
      <c r="R29" s="149">
        <v>1414</v>
      </c>
      <c r="S29" s="150">
        <f t="shared" si="5"/>
        <v>9046.4052333804811</v>
      </c>
      <c r="T29" s="145">
        <f t="shared" si="1"/>
        <v>5</v>
      </c>
      <c r="U29" s="71"/>
      <c r="V29" s="109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6" t="str">
        <f t="shared" si="2"/>
        <v>02</v>
      </c>
      <c r="D30" s="160" t="str">
        <f t="shared" si="3"/>
        <v>青 森 県</v>
      </c>
      <c r="E30" s="157">
        <f t="shared" si="4"/>
        <v>7012.7672552166932</v>
      </c>
      <c r="F30" s="116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85</v>
      </c>
      <c r="P30" s="71" t="s">
        <v>54</v>
      </c>
      <c r="Q30" s="149">
        <v>15577875</v>
      </c>
      <c r="R30" s="149">
        <v>2583</v>
      </c>
      <c r="S30" s="150">
        <f t="shared" si="5"/>
        <v>6030.9233449477351</v>
      </c>
      <c r="T30" s="145">
        <f t="shared" si="1"/>
        <v>38</v>
      </c>
      <c r="U30" s="71"/>
      <c r="V30" s="109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6" t="str">
        <f t="shared" si="2"/>
        <v>03</v>
      </c>
      <c r="D31" s="160" t="str">
        <f t="shared" si="3"/>
        <v>岩 手 県</v>
      </c>
      <c r="E31" s="157">
        <f t="shared" si="4"/>
        <v>6912.0171149144253</v>
      </c>
      <c r="F31" s="116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86</v>
      </c>
      <c r="P31" s="71" t="s">
        <v>55</v>
      </c>
      <c r="Q31" s="149">
        <v>57236661</v>
      </c>
      <c r="R31" s="149">
        <v>8809</v>
      </c>
      <c r="S31" s="150">
        <f t="shared" si="5"/>
        <v>6497.5208309683276</v>
      </c>
      <c r="T31" s="145">
        <f t="shared" si="1"/>
        <v>34</v>
      </c>
      <c r="U31" s="71"/>
      <c r="V31" s="109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6" t="str">
        <f t="shared" si="2"/>
        <v>28</v>
      </c>
      <c r="D32" s="160" t="str">
        <f t="shared" si="3"/>
        <v>兵 庫 県</v>
      </c>
      <c r="E32" s="157">
        <f t="shared" si="4"/>
        <v>6906.0312843029642</v>
      </c>
      <c r="F32" s="116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87</v>
      </c>
      <c r="P32" s="71" t="s">
        <v>53</v>
      </c>
      <c r="Q32" s="149">
        <v>37748367</v>
      </c>
      <c r="R32" s="149">
        <v>5466</v>
      </c>
      <c r="S32" s="150">
        <f t="shared" si="5"/>
        <v>6906.0312843029642</v>
      </c>
      <c r="T32" s="145">
        <f t="shared" si="1"/>
        <v>28</v>
      </c>
      <c r="U32" s="71"/>
      <c r="V32" s="109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6" t="str">
        <f t="shared" si="2"/>
        <v>30</v>
      </c>
      <c r="D33" s="160" t="str">
        <f t="shared" si="3"/>
        <v>和歌山県</v>
      </c>
      <c r="E33" s="157">
        <f t="shared" si="4"/>
        <v>6772.0172972972969</v>
      </c>
      <c r="F33" s="116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88</v>
      </c>
      <c r="P33" s="71" t="s">
        <v>44</v>
      </c>
      <c r="Q33" s="149">
        <v>6757744</v>
      </c>
      <c r="R33" s="149">
        <v>1330</v>
      </c>
      <c r="S33" s="150">
        <f t="shared" si="5"/>
        <v>5081.0105263157893</v>
      </c>
      <c r="T33" s="145">
        <f t="shared" si="1"/>
        <v>47</v>
      </c>
      <c r="U33" s="71"/>
      <c r="V33" s="109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6" t="str">
        <f t="shared" si="2"/>
        <v>43</v>
      </c>
      <c r="D34" s="160" t="str">
        <f t="shared" si="3"/>
        <v>熊 本 県</v>
      </c>
      <c r="E34" s="157">
        <f t="shared" si="4"/>
        <v>6598.7265446224255</v>
      </c>
      <c r="F34" s="116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89</v>
      </c>
      <c r="P34" s="71" t="s">
        <v>9</v>
      </c>
      <c r="Q34" s="149">
        <v>6264116</v>
      </c>
      <c r="R34" s="149">
        <v>925</v>
      </c>
      <c r="S34" s="150">
        <f t="shared" si="5"/>
        <v>6772.0172972972969</v>
      </c>
      <c r="T34" s="145">
        <f t="shared" si="1"/>
        <v>29</v>
      </c>
      <c r="U34" s="71"/>
      <c r="V34" s="109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6" t="str">
        <f t="shared" si="2"/>
        <v>31</v>
      </c>
      <c r="D35" s="160" t="str">
        <f t="shared" si="3"/>
        <v>鳥 取 県</v>
      </c>
      <c r="E35" s="157">
        <f t="shared" si="4"/>
        <v>6594.8201438848919</v>
      </c>
      <c r="F35" s="116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90</v>
      </c>
      <c r="P35" s="71" t="s">
        <v>28</v>
      </c>
      <c r="Q35" s="149">
        <v>3666720</v>
      </c>
      <c r="R35" s="149">
        <v>556</v>
      </c>
      <c r="S35" s="150">
        <f t="shared" si="5"/>
        <v>6594.8201438848919</v>
      </c>
      <c r="T35" s="145">
        <f t="shared" si="1"/>
        <v>31</v>
      </c>
      <c r="U35" s="71"/>
      <c r="V35" s="109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6" t="str">
        <f t="shared" si="2"/>
        <v>45</v>
      </c>
      <c r="D36" s="160" t="str">
        <f t="shared" si="3"/>
        <v>宮 崎 県</v>
      </c>
      <c r="E36" s="157">
        <f t="shared" si="4"/>
        <v>6572.6029822926375</v>
      </c>
      <c r="F36" s="116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91</v>
      </c>
      <c r="P36" s="71" t="s">
        <v>30</v>
      </c>
      <c r="Q36" s="149">
        <v>5370636</v>
      </c>
      <c r="R36" s="149">
        <v>674</v>
      </c>
      <c r="S36" s="150">
        <f t="shared" si="5"/>
        <v>7968.3026706231458</v>
      </c>
      <c r="T36" s="145">
        <f t="shared" si="1"/>
        <v>15</v>
      </c>
      <c r="U36" s="71"/>
      <c r="V36" s="109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6" t="str">
        <f t="shared" si="2"/>
        <v>38</v>
      </c>
      <c r="D37" s="160" t="str">
        <f t="shared" si="3"/>
        <v>愛 媛 県</v>
      </c>
      <c r="E37" s="157">
        <f t="shared" si="4"/>
        <v>6498.6019417475727</v>
      </c>
      <c r="F37" s="116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92</v>
      </c>
      <c r="P37" s="71" t="s">
        <v>32</v>
      </c>
      <c r="Q37" s="149">
        <v>16315200</v>
      </c>
      <c r="R37" s="149">
        <v>1890</v>
      </c>
      <c r="S37" s="150">
        <f t="shared" si="5"/>
        <v>8632.3809523809523</v>
      </c>
      <c r="T37" s="145">
        <f t="shared" si="1"/>
        <v>8</v>
      </c>
      <c r="U37" s="71"/>
      <c r="V37" s="109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6" t="str">
        <f t="shared" si="2"/>
        <v>27</v>
      </c>
      <c r="D38" s="160" t="str">
        <f t="shared" si="3"/>
        <v>大 阪 府</v>
      </c>
      <c r="E38" s="157">
        <f t="shared" si="4"/>
        <v>6497.5208309683276</v>
      </c>
      <c r="F38" s="116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93</v>
      </c>
      <c r="P38" s="71" t="s">
        <v>45</v>
      </c>
      <c r="Q38" s="149">
        <v>19726975</v>
      </c>
      <c r="R38" s="149">
        <v>2804</v>
      </c>
      <c r="S38" s="150">
        <f t="shared" si="5"/>
        <v>7035.2977888730384</v>
      </c>
      <c r="T38" s="145">
        <f t="shared" si="1"/>
        <v>25</v>
      </c>
      <c r="U38" s="71"/>
      <c r="V38" s="109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6" t="str">
        <f t="shared" si="2"/>
        <v>04</v>
      </c>
      <c r="D39" s="160" t="str">
        <f t="shared" si="3"/>
        <v>宮 城 県</v>
      </c>
      <c r="E39" s="157">
        <f t="shared" si="4"/>
        <v>6179.5954032957507</v>
      </c>
      <c r="F39" s="116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94</v>
      </c>
      <c r="P39" s="71" t="s">
        <v>42</v>
      </c>
      <c r="Q39" s="149">
        <v>12315933</v>
      </c>
      <c r="R39" s="149">
        <v>1358</v>
      </c>
      <c r="S39" s="150">
        <f t="shared" si="5"/>
        <v>9069.1701030927834</v>
      </c>
      <c r="T39" s="145">
        <f t="shared" si="1"/>
        <v>4</v>
      </c>
      <c r="U39" s="71"/>
      <c r="V39" s="109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6" t="str">
        <f t="shared" si="2"/>
        <v>46</v>
      </c>
      <c r="D40" s="160" t="str">
        <f t="shared" si="3"/>
        <v>鹿児島県</v>
      </c>
      <c r="E40" s="157">
        <f t="shared" si="4"/>
        <v>6159.4737827715353</v>
      </c>
      <c r="F40" s="116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95</v>
      </c>
      <c r="P40" s="71" t="s">
        <v>34</v>
      </c>
      <c r="Q40" s="149">
        <v>6137284</v>
      </c>
      <c r="R40" s="149">
        <v>728</v>
      </c>
      <c r="S40" s="150">
        <f t="shared" si="5"/>
        <v>8430.3351648351654</v>
      </c>
      <c r="T40" s="145">
        <f t="shared" si="1"/>
        <v>9</v>
      </c>
      <c r="U40" s="71"/>
      <c r="V40" s="109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6" t="str">
        <f t="shared" si="2"/>
        <v>40</v>
      </c>
      <c r="D41" s="160" t="str">
        <f t="shared" si="3"/>
        <v>福 岡 県</v>
      </c>
      <c r="E41" s="157">
        <f t="shared" si="4"/>
        <v>6091.7862460815049</v>
      </c>
      <c r="F41" s="116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96</v>
      </c>
      <c r="P41" s="71" t="s">
        <v>35</v>
      </c>
      <c r="Q41" s="149">
        <v>7543486</v>
      </c>
      <c r="R41" s="149">
        <v>956</v>
      </c>
      <c r="S41" s="150">
        <f t="shared" si="5"/>
        <v>7890.6757322175736</v>
      </c>
      <c r="T41" s="145">
        <f t="shared" si="1"/>
        <v>17</v>
      </c>
      <c r="U41" s="71"/>
      <c r="V41" s="109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6" t="str">
        <f t="shared" si="2"/>
        <v>26</v>
      </c>
      <c r="D42" s="160" t="str">
        <f t="shared" si="3"/>
        <v>京 都 府</v>
      </c>
      <c r="E42" s="157">
        <f t="shared" si="4"/>
        <v>6030.9233449477351</v>
      </c>
      <c r="F42" s="116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97</v>
      </c>
      <c r="P42" s="71" t="s">
        <v>46</v>
      </c>
      <c r="Q42" s="149">
        <v>8701628</v>
      </c>
      <c r="R42" s="149">
        <v>1339</v>
      </c>
      <c r="S42" s="150">
        <f t="shared" si="5"/>
        <v>6498.6019417475727</v>
      </c>
      <c r="T42" s="145">
        <f t="shared" si="1"/>
        <v>33</v>
      </c>
      <c r="U42" s="71"/>
      <c r="V42" s="109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6" t="str">
        <f t="shared" si="2"/>
        <v>39</v>
      </c>
      <c r="D43" s="160" t="str">
        <f t="shared" si="3"/>
        <v>高 知 県</v>
      </c>
      <c r="E43" s="157">
        <f t="shared" si="4"/>
        <v>5937.1862464183378</v>
      </c>
      <c r="F43" s="116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98</v>
      </c>
      <c r="P43" s="71" t="s">
        <v>48</v>
      </c>
      <c r="Q43" s="149">
        <v>4144156</v>
      </c>
      <c r="R43" s="149">
        <v>698</v>
      </c>
      <c r="S43" s="150">
        <f t="shared" si="5"/>
        <v>5937.1862464183378</v>
      </c>
      <c r="T43" s="145">
        <f t="shared" si="1"/>
        <v>39</v>
      </c>
      <c r="U43" s="71"/>
      <c r="V43" s="109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6" t="str">
        <f t="shared" si="2"/>
        <v>42</v>
      </c>
      <c r="D44" s="160" t="str">
        <f t="shared" si="3"/>
        <v>長 崎 県</v>
      </c>
      <c r="E44" s="157">
        <f t="shared" si="4"/>
        <v>5844.7799547852301</v>
      </c>
      <c r="F44" s="116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99</v>
      </c>
      <c r="P44" s="71" t="s">
        <v>47</v>
      </c>
      <c r="Q44" s="149">
        <v>31092477</v>
      </c>
      <c r="R44" s="149">
        <v>5104</v>
      </c>
      <c r="S44" s="150">
        <f t="shared" si="5"/>
        <v>6091.7862460815049</v>
      </c>
      <c r="T44" s="145">
        <f t="shared" si="1"/>
        <v>37</v>
      </c>
      <c r="U44" s="71"/>
      <c r="V44" s="109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6" t="str">
        <f t="shared" si="2"/>
        <v>12</v>
      </c>
      <c r="D45" s="160" t="str">
        <f t="shared" si="3"/>
        <v>千 葉 県</v>
      </c>
      <c r="E45" s="157">
        <f t="shared" si="4"/>
        <v>5793.8360760504875</v>
      </c>
      <c r="F45" s="116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100</v>
      </c>
      <c r="P45" s="71" t="s">
        <v>26</v>
      </c>
      <c r="Q45" s="149">
        <v>6651333</v>
      </c>
      <c r="R45" s="149">
        <v>815</v>
      </c>
      <c r="S45" s="150">
        <f t="shared" si="5"/>
        <v>8161.1447852760739</v>
      </c>
      <c r="T45" s="145">
        <f t="shared" si="1"/>
        <v>13</v>
      </c>
      <c r="U45" s="71"/>
      <c r="V45" s="109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6" t="str">
        <f t="shared" si="2"/>
        <v>13</v>
      </c>
      <c r="D46" s="160" t="str">
        <f t="shared" si="3"/>
        <v>東 京 都</v>
      </c>
      <c r="E46" s="157">
        <f t="shared" si="4"/>
        <v>5617.3886215070761</v>
      </c>
      <c r="F46" s="116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101</v>
      </c>
      <c r="P46" s="71" t="s">
        <v>49</v>
      </c>
      <c r="Q46" s="149">
        <v>7756023</v>
      </c>
      <c r="R46" s="149">
        <v>1327</v>
      </c>
      <c r="S46" s="150">
        <f t="shared" si="5"/>
        <v>5844.7799547852301</v>
      </c>
      <c r="T46" s="145">
        <f t="shared" si="1"/>
        <v>40</v>
      </c>
      <c r="U46" s="71"/>
      <c r="V46" s="109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6" t="str">
        <f t="shared" si="2"/>
        <v>01</v>
      </c>
      <c r="D47" s="160" t="str">
        <f t="shared" si="3"/>
        <v>北 海 道</v>
      </c>
      <c r="E47" s="157">
        <f t="shared" si="4"/>
        <v>5537.3862857142858</v>
      </c>
      <c r="F47" s="116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102</v>
      </c>
      <c r="P47" s="71" t="s">
        <v>38</v>
      </c>
      <c r="Q47" s="149">
        <v>11534574</v>
      </c>
      <c r="R47" s="149">
        <v>1748</v>
      </c>
      <c r="S47" s="150">
        <f t="shared" si="5"/>
        <v>6598.7265446224255</v>
      </c>
      <c r="T47" s="145">
        <f t="shared" si="1"/>
        <v>30</v>
      </c>
      <c r="U47" s="71"/>
      <c r="V47" s="109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6" t="str">
        <f t="shared" si="2"/>
        <v>47</v>
      </c>
      <c r="D48" s="160" t="str">
        <f t="shared" si="3"/>
        <v>沖 縄 県</v>
      </c>
      <c r="E48" s="157">
        <f t="shared" si="4"/>
        <v>5249.7728836889191</v>
      </c>
      <c r="F48" s="116">
        <v>44</v>
      </c>
      <c r="G48" s="29"/>
      <c r="H48" s="35"/>
      <c r="I48" s="35"/>
      <c r="J48" s="35"/>
      <c r="K48" s="35"/>
      <c r="L48" s="37"/>
      <c r="M48" s="38"/>
      <c r="N48" s="39"/>
      <c r="O48" s="164" t="s">
        <v>103</v>
      </c>
      <c r="P48" s="152" t="s">
        <v>39</v>
      </c>
      <c r="Q48" s="153">
        <v>8835635</v>
      </c>
      <c r="R48" s="153">
        <v>1135</v>
      </c>
      <c r="S48" s="154">
        <f t="shared" si="5"/>
        <v>7784.7004405286343</v>
      </c>
      <c r="T48" s="155">
        <f t="shared" si="1"/>
        <v>18</v>
      </c>
      <c r="U48" s="71"/>
      <c r="V48" s="109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6" t="str">
        <f t="shared" si="2"/>
        <v>14</v>
      </c>
      <c r="D49" s="160" t="str">
        <f t="shared" si="3"/>
        <v>神奈川県</v>
      </c>
      <c r="E49" s="157">
        <f t="shared" si="4"/>
        <v>5224.758969341161</v>
      </c>
      <c r="F49" s="116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104</v>
      </c>
      <c r="P49" s="71" t="s">
        <v>40</v>
      </c>
      <c r="Q49" s="149">
        <v>7052403</v>
      </c>
      <c r="R49" s="149">
        <v>1073</v>
      </c>
      <c r="S49" s="150">
        <f t="shared" si="5"/>
        <v>6572.6029822926375</v>
      </c>
      <c r="T49" s="145">
        <f t="shared" si="1"/>
        <v>32</v>
      </c>
      <c r="U49" s="71"/>
      <c r="V49" s="109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6" t="str">
        <f t="shared" si="2"/>
        <v>11</v>
      </c>
      <c r="D50" s="160" t="str">
        <f t="shared" si="3"/>
        <v>埼 玉 県</v>
      </c>
      <c r="E50" s="157">
        <f t="shared" si="4"/>
        <v>5220.3946938775507</v>
      </c>
      <c r="F50" s="116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105</v>
      </c>
      <c r="P50" s="71" t="s">
        <v>10</v>
      </c>
      <c r="Q50" s="149">
        <v>9867477</v>
      </c>
      <c r="R50" s="149">
        <v>1602</v>
      </c>
      <c r="S50" s="150">
        <f t="shared" si="5"/>
        <v>6159.4737827715353</v>
      </c>
      <c r="T50" s="145">
        <f t="shared" si="1"/>
        <v>36</v>
      </c>
      <c r="U50" s="71"/>
      <c r="V50" s="109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6" t="str">
        <f t="shared" si="2"/>
        <v>29</v>
      </c>
      <c r="D51" s="160" t="str">
        <f t="shared" si="3"/>
        <v>奈 良 県</v>
      </c>
      <c r="E51" s="157">
        <f t="shared" si="4"/>
        <v>5081.0105263157893</v>
      </c>
      <c r="F51" s="116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106</v>
      </c>
      <c r="P51" s="71" t="s">
        <v>41</v>
      </c>
      <c r="Q51" s="149">
        <v>7627920</v>
      </c>
      <c r="R51" s="149">
        <v>1453</v>
      </c>
      <c r="S51" s="150">
        <f t="shared" si="5"/>
        <v>5249.7728836889191</v>
      </c>
      <c r="T51" s="145">
        <f t="shared" si="1"/>
        <v>44</v>
      </c>
      <c r="U51" s="71"/>
      <c r="V51" s="109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3"/>
      <c r="D52" s="125" t="s">
        <v>107</v>
      </c>
      <c r="E52" s="131">
        <v>6812.1262923618451</v>
      </c>
      <c r="F52" s="117" t="s">
        <v>110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120</v>
      </c>
      <c r="Q52" s="149">
        <v>852560167</v>
      </c>
      <c r="R52" s="149">
        <v>126167</v>
      </c>
      <c r="S52" s="150">
        <f t="shared" si="5"/>
        <v>6757.3943027891601</v>
      </c>
      <c r="T52" s="109"/>
      <c r="U52" s="71"/>
      <c r="V52" s="109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165"/>
      <c r="R53" s="67"/>
      <c r="S53" s="34"/>
      <c r="T53" s="70"/>
      <c r="U53" s="70"/>
      <c r="V53" s="67"/>
    </row>
    <row r="54" spans="2:30" ht="4.5" customHeight="1" x14ac:dyDescent="0.15">
      <c r="B54" s="166" t="s">
        <v>3</v>
      </c>
      <c r="C54" s="167"/>
      <c r="D54" s="35"/>
      <c r="E54" s="42"/>
      <c r="F54" s="57"/>
      <c r="G54" s="57"/>
      <c r="H54" s="172" t="s">
        <v>4</v>
      </c>
      <c r="I54" s="58"/>
      <c r="J54" s="58"/>
      <c r="K54" s="58"/>
      <c r="L54" s="58"/>
      <c r="M54" s="59"/>
      <c r="N54" s="33"/>
      <c r="O54" s="34"/>
      <c r="P54" s="69"/>
      <c r="Q54" s="165"/>
      <c r="R54" s="67"/>
      <c r="S54" s="34"/>
      <c r="T54" s="70"/>
      <c r="U54" s="70"/>
    </row>
    <row r="55" spans="2:30" ht="10.5" customHeight="1" x14ac:dyDescent="0.15">
      <c r="B55" s="168"/>
      <c r="C55" s="169"/>
      <c r="D55" s="35"/>
      <c r="E55" s="42"/>
      <c r="F55" s="57"/>
      <c r="G55" s="57"/>
      <c r="H55" s="173"/>
      <c r="I55" s="98" t="s">
        <v>58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0.5" customHeight="1" x14ac:dyDescent="0.15">
      <c r="B56" s="168"/>
      <c r="C56" s="169"/>
      <c r="D56" s="35"/>
      <c r="E56" s="42"/>
      <c r="F56" s="57"/>
      <c r="G56" s="57"/>
      <c r="H56" s="173"/>
      <c r="I56" s="31"/>
      <c r="J56" s="175" t="s">
        <v>124</v>
      </c>
      <c r="K56" s="175"/>
      <c r="L56" s="175"/>
      <c r="M56" s="99"/>
      <c r="N56" s="33"/>
      <c r="O56" s="34"/>
      <c r="P56" s="69"/>
      <c r="Q56" s="69"/>
      <c r="R56" s="67"/>
      <c r="S56" s="34"/>
      <c r="T56" s="70"/>
      <c r="U56" s="70"/>
    </row>
    <row r="57" spans="2:30" ht="10.5" customHeight="1" x14ac:dyDescent="0.15">
      <c r="B57" s="168"/>
      <c r="C57" s="169"/>
      <c r="D57" s="35"/>
      <c r="E57" s="42"/>
      <c r="F57" s="57"/>
      <c r="G57" s="57"/>
      <c r="H57" s="173"/>
      <c r="I57" s="31"/>
      <c r="J57" s="175"/>
      <c r="K57" s="175"/>
      <c r="L57" s="175"/>
      <c r="M57" s="99"/>
      <c r="N57" s="33"/>
      <c r="O57" s="34"/>
      <c r="P57" s="69"/>
      <c r="Q57" s="69"/>
      <c r="R57" s="67"/>
      <c r="S57" s="34"/>
      <c r="T57" s="70"/>
      <c r="U57" s="70"/>
    </row>
    <row r="58" spans="2:30" ht="12" customHeight="1" x14ac:dyDescent="0.15">
      <c r="B58" s="168"/>
      <c r="C58" s="169"/>
      <c r="D58" s="35"/>
      <c r="E58" s="42"/>
      <c r="F58" s="57"/>
      <c r="G58" s="57"/>
      <c r="H58" s="173"/>
      <c r="I58" s="31"/>
      <c r="J58" s="175"/>
      <c r="K58" s="175"/>
      <c r="L58" s="175"/>
      <c r="M58" s="99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68"/>
      <c r="C59" s="169"/>
      <c r="D59" s="35"/>
      <c r="E59" s="42"/>
      <c r="F59" s="57"/>
      <c r="G59" s="57"/>
      <c r="H59" s="173"/>
      <c r="I59" s="98" t="s">
        <v>12</v>
      </c>
      <c r="J59" s="100" t="s">
        <v>121</v>
      </c>
      <c r="K59" s="97"/>
      <c r="L59" s="68" t="s">
        <v>114</v>
      </c>
      <c r="M59" s="99"/>
      <c r="N59" s="33"/>
      <c r="O59" s="34"/>
    </row>
    <row r="60" spans="2:30" ht="11.25" customHeight="1" x14ac:dyDescent="0.15">
      <c r="B60" s="168"/>
      <c r="C60" s="169"/>
      <c r="D60" s="35"/>
      <c r="E60" s="42"/>
      <c r="F60" s="57"/>
      <c r="G60" s="57"/>
      <c r="H60" s="173"/>
      <c r="I60" s="98"/>
      <c r="J60" s="101"/>
      <c r="K60" s="94" t="s">
        <v>1</v>
      </c>
      <c r="L60" s="94" t="s">
        <v>2</v>
      </c>
      <c r="M60" s="102"/>
      <c r="N60" s="33"/>
      <c r="O60" s="34"/>
    </row>
    <row r="61" spans="2:30" ht="18.75" customHeight="1" x14ac:dyDescent="0.15">
      <c r="B61" s="168"/>
      <c r="C61" s="169"/>
      <c r="D61" s="35"/>
      <c r="E61" s="42"/>
      <c r="F61" s="57"/>
      <c r="G61" s="57"/>
      <c r="H61" s="173"/>
      <c r="I61" s="31"/>
      <c r="J61" s="176" t="s">
        <v>113</v>
      </c>
      <c r="K61" s="179">
        <v>7785</v>
      </c>
      <c r="L61" s="179">
        <v>6757</v>
      </c>
      <c r="M61" s="102"/>
      <c r="N61" s="33"/>
      <c r="O61" s="34"/>
    </row>
    <row r="62" spans="2:30" ht="3.75" customHeight="1" x14ac:dyDescent="0.15">
      <c r="B62" s="168"/>
      <c r="C62" s="169"/>
      <c r="D62" s="35"/>
      <c r="E62" s="42"/>
      <c r="F62" s="57"/>
      <c r="G62" s="57"/>
      <c r="H62" s="173"/>
      <c r="I62" s="98"/>
      <c r="J62" s="177"/>
      <c r="K62" s="180"/>
      <c r="L62" s="180"/>
      <c r="M62" s="99"/>
      <c r="N62" s="33"/>
      <c r="O62" s="34"/>
    </row>
    <row r="63" spans="2:30" ht="5.25" customHeight="1" x14ac:dyDescent="0.15">
      <c r="B63" s="168"/>
      <c r="C63" s="169"/>
      <c r="D63" s="35"/>
      <c r="E63" s="42"/>
      <c r="F63" s="57"/>
      <c r="G63" s="57"/>
      <c r="H63" s="173"/>
      <c r="I63" s="98"/>
      <c r="J63" s="178"/>
      <c r="K63" s="181"/>
      <c r="L63" s="181"/>
      <c r="M63" s="99"/>
      <c r="N63" s="33"/>
      <c r="O63" s="34"/>
    </row>
    <row r="64" spans="2:30" ht="9.75" customHeight="1" x14ac:dyDescent="0.15">
      <c r="B64" s="168"/>
      <c r="C64" s="169"/>
      <c r="D64" s="35"/>
      <c r="E64" s="42"/>
      <c r="F64" s="57"/>
      <c r="G64" s="57"/>
      <c r="H64" s="173"/>
      <c r="I64" s="122"/>
      <c r="J64" s="103"/>
      <c r="K64" s="112"/>
      <c r="L64" s="113"/>
      <c r="M64" s="32"/>
      <c r="N64" s="33"/>
      <c r="O64" s="34"/>
    </row>
    <row r="65" spans="2:15" ht="9" customHeight="1" x14ac:dyDescent="0.15">
      <c r="B65" s="168"/>
      <c r="C65" s="169"/>
      <c r="D65" s="35"/>
      <c r="E65" s="42"/>
      <c r="F65" s="57"/>
      <c r="G65" s="57"/>
      <c r="H65" s="173"/>
      <c r="I65" s="122"/>
      <c r="J65" s="119"/>
      <c r="K65" s="120"/>
      <c r="L65" s="121"/>
      <c r="M65" s="32"/>
      <c r="N65" s="33"/>
      <c r="O65" s="34"/>
    </row>
    <row r="66" spans="2:15" ht="9" customHeight="1" x14ac:dyDescent="0.15">
      <c r="B66" s="168"/>
      <c r="C66" s="169"/>
      <c r="D66" s="35"/>
      <c r="E66" s="42"/>
      <c r="F66" s="57"/>
      <c r="G66" s="57"/>
      <c r="H66" s="174"/>
      <c r="I66" s="136"/>
      <c r="J66" s="137"/>
      <c r="K66" s="138"/>
      <c r="L66" s="139"/>
      <c r="M66" s="140"/>
      <c r="N66" s="33"/>
      <c r="O66" s="34"/>
    </row>
    <row r="67" spans="2:15" ht="3.75" customHeight="1" x14ac:dyDescent="0.15">
      <c r="B67" s="168"/>
      <c r="C67" s="169"/>
      <c r="D67" s="35"/>
      <c r="E67" s="42"/>
      <c r="F67" s="57"/>
      <c r="G67" s="57"/>
      <c r="H67" s="132"/>
      <c r="I67" s="127"/>
      <c r="J67" s="141"/>
      <c r="K67" s="142"/>
      <c r="L67" s="143"/>
      <c r="M67" s="144"/>
      <c r="N67" s="33"/>
      <c r="O67" s="34"/>
    </row>
    <row r="68" spans="2:15" ht="14.25" customHeight="1" x14ac:dyDescent="0.15">
      <c r="B68" s="168"/>
      <c r="C68" s="169"/>
      <c r="D68" s="35"/>
      <c r="E68" s="42"/>
      <c r="F68" s="57"/>
      <c r="G68" s="57"/>
      <c r="H68" s="173" t="s">
        <v>6</v>
      </c>
      <c r="I68" s="98" t="s">
        <v>12</v>
      </c>
      <c r="J68" s="134" t="s">
        <v>115</v>
      </c>
      <c r="K68" s="135"/>
      <c r="L68" s="96"/>
      <c r="M68" s="104"/>
      <c r="N68" s="33"/>
      <c r="O68" s="34"/>
    </row>
    <row r="69" spans="2:15" ht="12" customHeight="1" x14ac:dyDescent="0.15">
      <c r="B69" s="168"/>
      <c r="C69" s="169"/>
      <c r="D69" s="35"/>
      <c r="E69" s="61"/>
      <c r="F69" s="62"/>
      <c r="G69" s="61"/>
      <c r="H69" s="173"/>
      <c r="I69" s="98" t="s">
        <v>12</v>
      </c>
      <c r="J69" s="129" t="s">
        <v>122</v>
      </c>
      <c r="K69" s="103"/>
      <c r="L69" s="103"/>
      <c r="M69" s="114"/>
      <c r="N69" s="33"/>
      <c r="O69" s="34"/>
    </row>
    <row r="70" spans="2:15" ht="14.25" customHeight="1" x14ac:dyDescent="0.15">
      <c r="B70" s="168"/>
      <c r="C70" s="169"/>
      <c r="D70" s="62"/>
      <c r="E70" s="57"/>
      <c r="F70" s="62"/>
      <c r="G70" s="61"/>
      <c r="H70" s="173"/>
      <c r="I70" s="98" t="s">
        <v>12</v>
      </c>
      <c r="J70" s="130" t="s">
        <v>59</v>
      </c>
      <c r="K70" s="95"/>
      <c r="L70" s="95"/>
      <c r="M70" s="128"/>
      <c r="N70" s="33"/>
      <c r="O70" s="34"/>
    </row>
    <row r="71" spans="2:15" ht="8.25" customHeight="1" x14ac:dyDescent="0.15">
      <c r="B71" s="168"/>
      <c r="C71" s="169"/>
      <c r="D71" s="57"/>
      <c r="E71" s="8"/>
      <c r="F71" s="8"/>
      <c r="G71" s="57"/>
      <c r="H71" s="173"/>
      <c r="I71" s="122"/>
      <c r="J71" s="126"/>
      <c r="K71" s="96"/>
      <c r="L71" s="96"/>
      <c r="M71" s="104"/>
      <c r="N71" s="33"/>
      <c r="O71" s="34"/>
    </row>
    <row r="72" spans="2:15" ht="12" customHeight="1" x14ac:dyDescent="0.15">
      <c r="B72" s="168"/>
      <c r="C72" s="169"/>
      <c r="D72" s="62"/>
      <c r="E72" s="62"/>
      <c r="F72" s="9"/>
      <c r="G72" s="61"/>
      <c r="H72" s="173"/>
      <c r="I72" s="98"/>
      <c r="J72" s="103"/>
      <c r="K72" s="103"/>
      <c r="L72" s="103"/>
      <c r="M72" s="114"/>
      <c r="N72" s="33"/>
      <c r="O72" s="34"/>
    </row>
    <row r="73" spans="2:15" ht="12.75" customHeight="1" x14ac:dyDescent="0.15">
      <c r="B73" s="168"/>
      <c r="C73" s="169"/>
      <c r="D73" s="62"/>
      <c r="E73" s="62"/>
      <c r="F73" s="9"/>
      <c r="G73" s="61"/>
      <c r="H73" s="173"/>
      <c r="I73" s="118"/>
      <c r="J73" s="103"/>
      <c r="K73" s="103"/>
      <c r="L73" s="103"/>
      <c r="M73" s="114"/>
      <c r="N73" s="33"/>
      <c r="O73" s="34"/>
    </row>
    <row r="74" spans="2:15" ht="11.25" customHeight="1" x14ac:dyDescent="0.15">
      <c r="B74" s="168"/>
      <c r="C74" s="169"/>
      <c r="D74" s="62"/>
      <c r="E74" s="62"/>
      <c r="F74" s="9"/>
      <c r="G74" s="61"/>
      <c r="H74" s="173"/>
      <c r="I74" s="118"/>
      <c r="J74" s="103"/>
      <c r="K74" s="95"/>
      <c r="L74" s="95"/>
      <c r="M74" s="105"/>
      <c r="N74" s="33"/>
      <c r="O74" s="34"/>
    </row>
    <row r="75" spans="2:15" ht="11.25" customHeight="1" x14ac:dyDescent="0.15">
      <c r="B75" s="168"/>
      <c r="C75" s="169"/>
      <c r="D75" s="62"/>
      <c r="E75" s="62"/>
      <c r="F75" s="9"/>
      <c r="G75" s="61"/>
      <c r="H75" s="173"/>
      <c r="I75" s="87"/>
      <c r="J75" s="95"/>
      <c r="K75" s="95"/>
      <c r="L75" s="95"/>
      <c r="M75" s="105"/>
      <c r="N75" s="33"/>
      <c r="O75" s="34"/>
    </row>
    <row r="76" spans="2:15" ht="3.75" customHeight="1" thickBot="1" x14ac:dyDescent="0.2">
      <c r="B76" s="170"/>
      <c r="C76" s="171"/>
      <c r="D76" s="63"/>
      <c r="E76" s="63"/>
      <c r="F76" s="63"/>
      <c r="G76" s="64"/>
      <c r="H76" s="106"/>
      <c r="I76" s="65"/>
      <c r="J76" s="65"/>
      <c r="K76" s="65"/>
      <c r="L76" s="63"/>
      <c r="M76" s="66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84" t="s">
        <v>57</v>
      </c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44"/>
      <c r="T83" s="45"/>
      <c r="U83" s="91" t="s">
        <v>114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10"/>
      <c r="Q84" s="110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1"/>
      <c r="Q85" s="111"/>
      <c r="S85" s="48" t="s">
        <v>117</v>
      </c>
      <c r="T85" s="123">
        <v>7838</v>
      </c>
      <c r="U85" s="123">
        <v>6701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1"/>
      <c r="Q86" s="111"/>
      <c r="S86" s="49">
        <v>29</v>
      </c>
      <c r="T86" s="124">
        <v>7905</v>
      </c>
      <c r="U86" s="124">
        <v>6812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1"/>
      <c r="Q87" s="111"/>
      <c r="S87" s="49" t="s">
        <v>123</v>
      </c>
      <c r="T87" s="124">
        <v>7785</v>
      </c>
      <c r="U87" s="124">
        <v>6757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1"/>
      <c r="Q88" s="111"/>
      <c r="S88" s="49"/>
      <c r="T88" s="124"/>
      <c r="U88" s="124"/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1"/>
      <c r="Q89" s="111"/>
      <c r="S89" s="49"/>
      <c r="T89" s="124"/>
      <c r="U89" s="124"/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1"/>
      <c r="Q90" s="111"/>
      <c r="S90" s="49"/>
      <c r="T90" s="124"/>
      <c r="U90" s="124"/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1"/>
      <c r="Q91" s="111"/>
      <c r="S91" s="49"/>
      <c r="T91" s="124"/>
      <c r="U91" s="124"/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1"/>
      <c r="Q92" s="111"/>
      <c r="S92" s="49"/>
      <c r="T92" s="124"/>
      <c r="U92" s="124"/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1"/>
      <c r="Q93" s="111"/>
      <c r="S93" s="49"/>
      <c r="T93" s="124"/>
      <c r="U93" s="124"/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1"/>
      <c r="Q94" s="111"/>
      <c r="S94" s="49"/>
      <c r="T94" s="124"/>
      <c r="U94" s="124"/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1"/>
      <c r="Q95" s="111"/>
      <c r="S95" s="49"/>
      <c r="T95" s="92"/>
      <c r="U95" s="92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1"/>
      <c r="Q96" s="111"/>
      <c r="S96" s="49"/>
      <c r="T96" s="92"/>
      <c r="U96" s="92"/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1"/>
      <c r="Q97" s="111"/>
      <c r="S97" s="60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8">
    <mergeCell ref="Q53:Q54"/>
    <mergeCell ref="B54:C76"/>
    <mergeCell ref="H54:H66"/>
    <mergeCell ref="J56:L58"/>
    <mergeCell ref="J61:J63"/>
    <mergeCell ref="K61:K63"/>
    <mergeCell ref="L61:L63"/>
    <mergeCell ref="H68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58.電力需要実績（1人あたり）</vt:lpstr>
      <vt:lpstr>'58.電力需要実績（1人あたり）'!Print_Area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2016-06-13T04:39:29Z</cp:lastPrinted>
  <dcterms:created xsi:type="dcterms:W3CDTF">2006-11-20T04:37:14Z</dcterms:created>
  <dcterms:modified xsi:type="dcterms:W3CDTF">2020-08-04T02:51:40Z</dcterms:modified>
</cp:coreProperties>
</file>