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S31" i="4"/>
  <c r="S17" i="4"/>
  <c r="S32" i="4"/>
  <c r="S44" i="4"/>
  <c r="T44" i="4"/>
  <c r="S27" i="4"/>
  <c r="S15" i="4"/>
  <c r="S12" i="4"/>
  <c r="S16" i="4"/>
  <c r="S30" i="4"/>
  <c r="S25" i="4"/>
  <c r="S28" i="4"/>
  <c r="S14" i="4"/>
  <c r="T14" i="4"/>
  <c r="S42" i="4"/>
  <c r="S29" i="4"/>
  <c r="S34" i="4"/>
  <c r="S43" i="4"/>
  <c r="S23" i="4"/>
  <c r="S37" i="4"/>
  <c r="S8" i="4"/>
  <c r="S13" i="4"/>
  <c r="T35" i="4"/>
  <c r="S41" i="4"/>
  <c r="S33" i="4"/>
  <c r="S18" i="4"/>
  <c r="S11" i="4"/>
  <c r="S38" i="4"/>
  <c r="S51" i="4"/>
  <c r="S5" i="4"/>
  <c r="T33" i="4"/>
  <c r="S21" i="4"/>
  <c r="T21" i="4"/>
  <c r="S45" i="4"/>
  <c r="S19" i="4"/>
  <c r="S26" i="4"/>
  <c r="S40" i="4"/>
  <c r="S49" i="4"/>
  <c r="S35" i="4"/>
  <c r="S47" i="4"/>
  <c r="S20" i="4"/>
  <c r="T20" i="4"/>
  <c r="S39" i="4"/>
  <c r="S24" i="4"/>
  <c r="S22" i="4"/>
  <c r="S36" i="4"/>
  <c r="T36" i="4"/>
  <c r="S50" i="4"/>
  <c r="T50" i="4"/>
  <c r="S10" i="4"/>
  <c r="S6" i="4"/>
  <c r="T39" i="4"/>
  <c r="S48" i="4"/>
  <c r="S7" i="4"/>
  <c r="S46" i="4"/>
  <c r="S9" i="4"/>
  <c r="S52" i="4"/>
  <c r="T24" i="4"/>
  <c r="T41" i="4"/>
  <c r="T48" i="4"/>
  <c r="T17" i="4"/>
  <c r="T13" i="4"/>
  <c r="T37" i="4"/>
  <c r="T29" i="4"/>
  <c r="T46" i="4"/>
  <c r="T19" i="4"/>
  <c r="T27" i="4"/>
  <c r="T9" i="4"/>
  <c r="T7" i="4"/>
  <c r="T11" i="4"/>
  <c r="T6" i="4"/>
  <c r="T5" i="4"/>
  <c r="T8" i="4"/>
  <c r="T28" i="4"/>
  <c r="T32" i="4"/>
  <c r="T47" i="4"/>
  <c r="T25" i="4"/>
  <c r="T51" i="4"/>
  <c r="T23" i="4"/>
  <c r="T30" i="4"/>
  <c r="T31" i="4"/>
  <c r="T38" i="4"/>
  <c r="T10" i="4"/>
  <c r="T45" i="4"/>
  <c r="T40" i="4"/>
  <c r="T43" i="4"/>
  <c r="T16" i="4"/>
  <c r="T49" i="4"/>
  <c r="T42" i="4"/>
  <c r="T15" i="4"/>
  <c r="T22" i="4"/>
  <c r="T26" i="4"/>
  <c r="T18" i="4"/>
  <c r="T34" i="4"/>
  <c r="T12" i="4"/>
</calcChain>
</file>

<file path=xl/sharedStrings.xml><?xml version="1.0" encoding="utf-8"?>
<sst xmlns="http://schemas.openxmlformats.org/spreadsheetml/2006/main" count="144" uniqueCount="135">
  <si>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</si>
  <si>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</si>
  <si>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</si>
  <si>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</si>
  <si>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</si>
  <si>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</si>
  <si>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</si>
  <si>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</si>
  <si>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</si>
  <si>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</si>
  <si>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</si>
  <si>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</si>
  <si>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</si>
  <si>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</si>
  <si>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</si>
  <si>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</si>
  <si>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</si>
  <si>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</si>
  <si>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</si>
  <si>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</si>
  <si>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</si>
  <si>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</si>
  <si>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</si>
  <si>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</si>
  <si>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</si>
  <si>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</si>
  <si>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</si>
  <si>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</si>
  <si>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</si>
  <si>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</si>
  <si>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</si>
  <si>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</si>
  <si>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</si>
  <si>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</si>
  <si>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</si>
  <si>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</si>
  <si>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</si>
  <si>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</si>
  <si>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</si>
  <si>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</si>
  <si>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</si>
  <si>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</si>
  <si>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</si>
  <si>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</si>
  <si>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</si>
  <si>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</si>
  <si>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</si>
  <si>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</si>
  <si>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</si>
  <si>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</si>
  <si>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</si>
  <si>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</si>
  <si>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</si>
  <si>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</si>
  <si>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</si>
  <si>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</si>
  <si>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</si>
  <si>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</si>
  <si>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</si>
  <si>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</si>
  <si>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全国</t>
    <rPh sb="0" eb="2">
      <t>ゼンコク</t>
    </rPh>
    <phoneticPr fontId="1"/>
  </si>
  <si>
    <t>平20</t>
    <rPh sb="0" eb="1">
      <t>タイ</t>
    </rPh>
    <phoneticPr fontId="9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</si>
  <si>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</si>
  <si>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9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</si>
  <si>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</si>
  <si>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刑法判認知件数</t>
    <rPh sb="0" eb="3">
      <t>ケイホウハン</t>
    </rPh>
    <rPh sb="3" eb="5">
      <t>ニンチ</t>
    </rPh>
    <rPh sb="5" eb="7">
      <t>ケンスウ</t>
    </rPh>
    <phoneticPr fontId="2"/>
  </si>
  <si>
    <t>刑法犯認知件数：警察等捜査機関によって犯罪の発生が認知された件数。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</si>
  <si>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１０６．刑法犯認知件数（人口千人あたり）</t>
    <rPh sb="6" eb="7">
      <t>ハン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</si>
  <si>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</si>
  <si>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</si>
  <si>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</si>
  <si>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</si>
  <si>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</si>
  <si>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</si>
  <si>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</si>
  <si>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</si>
  <si>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</si>
  <si>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</si>
  <si>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</si>
  <si>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</si>
  <si>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</si>
  <si>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</si>
  <si>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</si>
  <si>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</si>
  <si>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</si>
  <si>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</si>
  <si>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</si>
  <si>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</si>
  <si>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</si>
  <si>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</si>
  <si>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</si>
  <si>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</si>
  <si>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</si>
  <si>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</si>
  <si>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</si>
  <si>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</si>
  <si>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</si>
  <si>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</si>
  <si>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</si>
  <si>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</si>
  <si>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</si>
  <si>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</si>
  <si>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</si>
  <si>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</si>
  <si>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</si>
  <si>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</si>
  <si>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</si>
  <si>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</si>
  <si>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</si>
  <si>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</si>
  <si>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</si>
  <si>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</si>
  <si>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</si>
  <si>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</si>
  <si>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</si>
  <si>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</si>
  <si>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</si>
  <si>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</si>
  <si>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　　順位</t>
    <rPh sb="2" eb="4">
      <t>ジュンイ</t>
    </rPh>
    <phoneticPr fontId="2"/>
  </si>
  <si>
    <t>検挙率</t>
    <rPh sb="0" eb="3">
      <t>ケンキョリツ</t>
    </rPh>
    <phoneticPr fontId="2"/>
  </si>
  <si>
    <t>－</t>
    <phoneticPr fontId="2"/>
  </si>
  <si>
    <t>総人口（千人）</t>
    <rPh sb="4" eb="6">
      <t>センニン</t>
    </rPh>
    <phoneticPr fontId="2"/>
  </si>
  <si>
    <t>刑法犯認知件数（人口千人あたり）</t>
    <rPh sb="0" eb="3">
      <t>ケイホウハン</t>
    </rPh>
    <rPh sb="3" eb="5">
      <t>ニンチ</t>
    </rPh>
    <rPh sb="5" eb="7">
      <t>ケンスウ</t>
    </rPh>
    <rPh sb="8" eb="10">
      <t>ジンコウ</t>
    </rPh>
    <rPh sb="10" eb="12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</si>
  <si>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</si>
  <si>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全　　国</t>
    <phoneticPr fontId="2"/>
  </si>
  <si>
    <t>　大分県の令和元年の刑法判認知件数（人口千人あたり）は2.7件で、前年から0.2件減少し、全国44位となっている。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40" eb="41">
      <t>ケン</t>
    </rPh>
    <rPh sb="41" eb="43">
      <t>ゲンショウ</t>
    </rPh>
    <rPh sb="45" eb="47">
      <t>ゼンコク</t>
    </rPh>
    <rPh sb="49" eb="50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</si>
  <si>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</si>
  <si>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</si>
  <si>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</si>
  <si>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％（21位）</t>
    <rPh sb="4" eb="5">
      <t>イ</t>
    </rPh>
    <phoneticPr fontId="2"/>
  </si>
  <si>
    <t>平21</t>
    <rPh sb="0" eb="1">
      <t>タイ</t>
    </rPh>
    <phoneticPr fontId="9"/>
  </si>
  <si>
    <t>平22</t>
    <rPh sb="0" eb="1">
      <t>タイ</t>
    </rPh>
    <phoneticPr fontId="9"/>
  </si>
  <si>
    <t>平23</t>
    <rPh sb="0" eb="1">
      <t>タイ</t>
    </rPh>
    <phoneticPr fontId="9"/>
  </si>
  <si>
    <t>平24</t>
    <rPh sb="0" eb="1">
      <t>タイ</t>
    </rPh>
    <phoneticPr fontId="9"/>
  </si>
  <si>
    <t>令01年</t>
    <rPh sb="0" eb="1">
      <t>レイ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</si>
</sst>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3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1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8" fillId="0" borderId="10" xfId="4" applyFont="1" applyFill="1" applyBorder="1" applyAlignment="1">
      <alignment vertical="center"/>
    </xf>
    <xf numFmtId="0" fontId="17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8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4" fontId="20" fillId="0" borderId="9" xfId="1" applyNumberFormat="1" applyFont="1" applyBorder="1">
      <alignment vertical="center"/>
    </xf>
    <xf numFmtId="184" fontId="20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19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4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8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3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3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3" xfId="1" applyFont="1" applyBorder="1" applyAlignment="1">
      <alignment horizontal="right" vertical="center"/>
    </xf>
    <xf numFmtId="3" fontId="14" fillId="0" borderId="22" xfId="3" applyNumberFormat="1" applyFont="1" applyFill="1" applyBorder="1" applyAlignment="1">
      <alignment horizontal="right" vertical="center"/>
    </xf>
    <xf numFmtId="176" fontId="14" fillId="0" borderId="22" xfId="5" applyNumberFormat="1" applyFont="1" applyFill="1" applyBorder="1" applyAlignment="1">
      <alignment vertical="center"/>
    </xf>
    <xf numFmtId="184" fontId="20" fillId="0" borderId="22" xfId="1" applyNumberFormat="1" applyFont="1" applyBorder="1">
      <alignment vertical="center"/>
    </xf>
    <xf numFmtId="0" fontId="3" fillId="0" borderId="22" xfId="4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Fill="1" applyBorder="1" applyAlignment="1">
      <alignment vertical="top"/>
    </xf>
    <xf numFmtId="0" fontId="14" fillId="0" borderId="13" xfId="5" applyNumberFormat="1" applyFont="1" applyFill="1" applyBorder="1" applyAlignment="1">
      <alignment horizontal="right" vertical="center" wrapText="1"/>
    </xf>
    <xf numFmtId="185" fontId="14" fillId="0" borderId="13" xfId="5" applyNumberFormat="1" applyFont="1" applyFill="1" applyBorder="1" applyAlignment="1">
      <alignment horizontal="left" vertical="center" wrapText="1"/>
    </xf>
    <xf numFmtId="0" fontId="8" fillId="0" borderId="14" xfId="4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79" fontId="6" fillId="0" borderId="0" xfId="0" applyNumberFormat="1" applyFont="1" applyAlignment="1">
      <alignment vertical="center" wrapText="1"/>
    </xf>
    <xf numFmtId="180" fontId="3" fillId="0" borderId="0" xfId="0" applyNumberFormat="1" applyFont="1" applyFill="1" applyBorder="1" applyAlignment="1"/>
    <xf numFmtId="180" fontId="6" fillId="0" borderId="0" xfId="1" applyNumberFormat="1" applyFont="1" applyFill="1" applyBorder="1" applyAlignment="1"/>
    <xf numFmtId="0" fontId="20" fillId="0" borderId="0" xfId="0" applyFont="1" applyAlignment="1">
      <alignment vertical="center" wrapText="1"/>
    </xf>
    <xf numFmtId="0" fontId="19" fillId="4" borderId="18" xfId="4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0" applyNumberFormat="1" applyFont="1" applyFill="1" applyBorder="1" applyAlignment="1"/>
    <xf numFmtId="180" fontId="25" fillId="0" borderId="0" xfId="1" applyNumberFormat="1" applyFont="1" applyFill="1" applyBorder="1" applyAlignment="1"/>
    <xf numFmtId="184" fontId="25" fillId="0" borderId="0" xfId="1" applyNumberFormat="1" applyFont="1" applyFill="1" applyBorder="1" applyAlignment="1"/>
    <xf numFmtId="38" fontId="25" fillId="0" borderId="0" xfId="1" applyFont="1" applyFill="1" applyAlignment="1"/>
    <xf numFmtId="177" fontId="6" fillId="0" borderId="18" xfId="6" applyNumberFormat="1" applyFont="1" applyFill="1" applyBorder="1" applyAlignment="1">
      <alignment horizontal="distributed" vertical="center"/>
    </xf>
    <xf numFmtId="182" fontId="6" fillId="0" borderId="18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0" xfId="6" applyNumberFormat="1" applyFont="1" applyFill="1" applyBorder="1" applyAlignment="1">
      <alignment horizontal="distributed" vertical="center"/>
    </xf>
    <xf numFmtId="0" fontId="19" fillId="0" borderId="21" xfId="4" applyFont="1" applyFill="1" applyBorder="1" applyAlignment="1">
      <alignment vertical="center"/>
    </xf>
    <xf numFmtId="177" fontId="6" fillId="4" borderId="18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2" fontId="6" fillId="4" borderId="18" xfId="6" applyNumberFormat="1" applyFont="1" applyFill="1" applyBorder="1" applyAlignment="1">
      <alignment horizontal="right" vertical="center" indent="1"/>
    </xf>
    <xf numFmtId="0" fontId="3" fillId="0" borderId="27" xfId="4" applyFont="1" applyFill="1" applyBorder="1" applyAlignment="1">
      <alignment horizontal="center" vertical="center" wrapText="1"/>
    </xf>
    <xf numFmtId="182" fontId="6" fillId="0" borderId="15" xfId="6" applyNumberFormat="1" applyFont="1" applyFill="1" applyBorder="1" applyAlignment="1">
      <alignment horizontal="right" vertical="center" indent="1"/>
    </xf>
    <xf numFmtId="38" fontId="20" fillId="0" borderId="0" xfId="1" applyFont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22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埼 玉 県</c:v>
                </c:pt>
                <c:pt idx="2">
                  <c:v>東 京 都</c:v>
                </c:pt>
                <c:pt idx="3">
                  <c:v>兵 庫 県</c:v>
                </c:pt>
                <c:pt idx="4">
                  <c:v>茨 城 県</c:v>
                </c:pt>
                <c:pt idx="5">
                  <c:v>福 岡 県</c:v>
                </c:pt>
                <c:pt idx="6">
                  <c:v>千 葉 県</c:v>
                </c:pt>
                <c:pt idx="7">
                  <c:v>愛 知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京 都 府</c:v>
                </c:pt>
                <c:pt idx="11">
                  <c:v>三 重 県</c:v>
                </c:pt>
                <c:pt idx="12">
                  <c:v>栃 木 県</c:v>
                </c:pt>
                <c:pt idx="13">
                  <c:v>宮 城 県</c:v>
                </c:pt>
                <c:pt idx="14">
                  <c:v>愛 媛 県</c:v>
                </c:pt>
                <c:pt idx="15">
                  <c:v>香 川 県</c:v>
                </c:pt>
                <c:pt idx="16">
                  <c:v>高 知 県</c:v>
                </c:pt>
                <c:pt idx="17">
                  <c:v>福 島 県</c:v>
                </c:pt>
                <c:pt idx="18">
                  <c:v>広 島 県</c:v>
                </c:pt>
                <c:pt idx="19">
                  <c:v>岡 山 県</c:v>
                </c:pt>
                <c:pt idx="20">
                  <c:v>奈 良 県</c:v>
                </c:pt>
                <c:pt idx="21">
                  <c:v>山 梨 県</c:v>
                </c:pt>
                <c:pt idx="22">
                  <c:v>静 岡 県</c:v>
                </c:pt>
                <c:pt idx="23">
                  <c:v>新 潟 県</c:v>
                </c:pt>
                <c:pt idx="24">
                  <c:v>滋 賀 県</c:v>
                </c:pt>
                <c:pt idx="25">
                  <c:v>和歌山県</c:v>
                </c:pt>
                <c:pt idx="26">
                  <c:v>神奈川県</c:v>
                </c:pt>
                <c:pt idx="27">
                  <c:v>北 海 道</c:v>
                </c:pt>
                <c:pt idx="28">
                  <c:v>沖 縄 県</c:v>
                </c:pt>
                <c:pt idx="29">
                  <c:v>富 山 県</c:v>
                </c:pt>
                <c:pt idx="30">
                  <c:v>徳 島 県</c:v>
                </c:pt>
                <c:pt idx="31">
                  <c:v>佐 賀 県</c:v>
                </c:pt>
                <c:pt idx="32">
                  <c:v>長 野 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山 口 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鳥 取 県</c:v>
                </c:pt>
                <c:pt idx="39">
                  <c:v>鹿児島県</c:v>
                </c:pt>
                <c:pt idx="40">
                  <c:v>島 根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大 分 県</c:v>
                </c:pt>
                <c:pt idx="44">
                  <c:v>長 崎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9.611987739811557</c:v>
                </c:pt>
                <c:pt idx="1">
                  <c:v>7.5506122448979589</c:v>
                </c:pt>
                <c:pt idx="2">
                  <c:v>7.5184254004741042</c:v>
                </c:pt>
                <c:pt idx="3">
                  <c:v>7.3902305159165751</c:v>
                </c:pt>
                <c:pt idx="4">
                  <c:v>7.1020979020979018</c:v>
                </c:pt>
                <c:pt idx="5">
                  <c:v>6.7633228840125392</c:v>
                </c:pt>
                <c:pt idx="6">
                  <c:v>6.6772647387761621</c:v>
                </c:pt>
                <c:pt idx="7">
                  <c:v>6.6149364406779663</c:v>
                </c:pt>
                <c:pt idx="8">
                  <c:v>6.4705586311021639</c:v>
                </c:pt>
                <c:pt idx="9">
                  <c:v>6.0242018537590116</c:v>
                </c:pt>
                <c:pt idx="10">
                  <c:v>5.8598528842431286</c:v>
                </c:pt>
                <c:pt idx="11">
                  <c:v>5.7956204379562042</c:v>
                </c:pt>
                <c:pt idx="12">
                  <c:v>5.7678386763185108</c:v>
                </c:pt>
                <c:pt idx="13">
                  <c:v>5.6283607979184733</c:v>
                </c:pt>
                <c:pt idx="14">
                  <c:v>5.5608663181478715</c:v>
                </c:pt>
                <c:pt idx="15">
                  <c:v>5.1903765690376567</c:v>
                </c:pt>
                <c:pt idx="16">
                  <c:v>5.1031518624641832</c:v>
                </c:pt>
                <c:pt idx="17">
                  <c:v>5.1007583965330445</c:v>
                </c:pt>
                <c:pt idx="18">
                  <c:v>5.0499286733238229</c:v>
                </c:pt>
                <c:pt idx="19">
                  <c:v>4.9925925925925929</c:v>
                </c:pt>
                <c:pt idx="20">
                  <c:v>4.9744360902255638</c:v>
                </c:pt>
                <c:pt idx="21">
                  <c:v>4.9136868064118371</c:v>
                </c:pt>
                <c:pt idx="22">
                  <c:v>4.9055982436882548</c:v>
                </c:pt>
                <c:pt idx="23">
                  <c:v>4.8326585695006745</c:v>
                </c:pt>
                <c:pt idx="24">
                  <c:v>4.7885431400282883</c:v>
                </c:pt>
                <c:pt idx="25">
                  <c:v>4.716756756756757</c:v>
                </c:pt>
                <c:pt idx="26">
                  <c:v>4.5422918025657752</c:v>
                </c:pt>
                <c:pt idx="27">
                  <c:v>4.4965714285714284</c:v>
                </c:pt>
                <c:pt idx="28">
                  <c:v>4.483138334480385</c:v>
                </c:pt>
                <c:pt idx="29">
                  <c:v>4.3180076628352486</c:v>
                </c:pt>
                <c:pt idx="30">
                  <c:v>4.2733516483516487</c:v>
                </c:pt>
                <c:pt idx="31">
                  <c:v>4.1717791411042944</c:v>
                </c:pt>
                <c:pt idx="32">
                  <c:v>4.150317227916057</c:v>
                </c:pt>
                <c:pt idx="33">
                  <c:v>4.078125</c:v>
                </c:pt>
                <c:pt idx="34">
                  <c:v>3.9613356766256591</c:v>
                </c:pt>
                <c:pt idx="35">
                  <c:v>3.8262150220913109</c:v>
                </c:pt>
                <c:pt idx="36">
                  <c:v>3.7213420316868593</c:v>
                </c:pt>
                <c:pt idx="37">
                  <c:v>3.7173913043478262</c:v>
                </c:pt>
                <c:pt idx="38">
                  <c:v>3.6492805755395685</c:v>
                </c:pt>
                <c:pt idx="39">
                  <c:v>3.6054931335830211</c:v>
                </c:pt>
                <c:pt idx="40">
                  <c:v>3.4272997032640951</c:v>
                </c:pt>
                <c:pt idx="41">
                  <c:v>3.0380333951762521</c:v>
                </c:pt>
                <c:pt idx="42">
                  <c:v>2.7993579454253612</c:v>
                </c:pt>
                <c:pt idx="43">
                  <c:v>2.6590308370044053</c:v>
                </c:pt>
                <c:pt idx="44">
                  <c:v>2.557648831951771</c:v>
                </c:pt>
                <c:pt idx="45">
                  <c:v>2.4963325183374083</c:v>
                </c:pt>
                <c:pt idx="46">
                  <c:v>2.2380952380952381</c:v>
                </c:pt>
                <c:pt idx="4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'106.刑法犯認知件数（人口千人あたり）'!$T$89:$T$96</c:f>
              <c:numCache>
                <c:formatCode>#,##0.0_ </c:formatCode>
                <c:ptCount val="8"/>
                <c:pt idx="0">
                  <c:v>5.9</c:v>
                </c:pt>
                <c:pt idx="1">
                  <c:v>5.3395585738539895</c:v>
                </c:pt>
                <c:pt idx="2">
                  <c:v>4.5999999999999996</c:v>
                </c:pt>
                <c:pt idx="3">
                  <c:v>4.2</c:v>
                </c:pt>
                <c:pt idx="4">
                  <c:v>3.5</c:v>
                </c:pt>
                <c:pt idx="5">
                  <c:v>3.4</c:v>
                </c:pt>
                <c:pt idx="6">
                  <c:v>2.9</c:v>
                </c:pt>
                <c:pt idx="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'106.刑法犯認知件数（人口千人あたり）'!$S$89:$S$96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令01年</c:v>
                </c:pt>
              </c:strCache>
            </c:strRef>
          </c:cat>
          <c:val>
            <c:numRef>
              <c:f>'106.刑法犯認知件数（人口千人あたり）'!$U$89:$U$96</c:f>
              <c:numCache>
                <c:formatCode>#,##0.0_ </c:formatCode>
                <c:ptCount val="8"/>
                <c:pt idx="0">
                  <c:v>11</c:v>
                </c:pt>
                <c:pt idx="1">
                  <c:v>10.3</c:v>
                </c:pt>
                <c:pt idx="2">
                  <c:v>9.5383568219195336</c:v>
                </c:pt>
                <c:pt idx="3">
                  <c:v>8.6</c:v>
                </c:pt>
                <c:pt idx="4">
                  <c:v>7.8</c:v>
                </c:pt>
                <c:pt idx="5">
                  <c:v>7.2</c:v>
                </c:pt>
                <c:pt idx="6">
                  <c:v>6.5</c:v>
                </c:pt>
                <c:pt idx="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6578677665291839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0.49424</cdr:x>
      <cdr:y>0.07711</cdr:y>
    </cdr:from>
    <cdr:to>
      <cdr:x>0.49507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40573" y="3761523"/>
          <a:ext cx="6437311" cy="329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875" customWidth="1"/>
    <col min="16" max="16" width="8.125" customWidth="1"/>
    <col min="17" max="21" width="9" customWidth="1"/>
    <col min="27" max="27" width="3.625" customWidth="1"/>
  </cols>
  <sheetData>
    <row r="1" spans="2:30" ht="19.5" customHeight="1" x14ac:dyDescent="0.15">
      <c r="B1" s="5" t="s">
        <v>67</v>
      </c>
      <c r="C1" s="13"/>
      <c r="E1" s="14"/>
      <c r="F1" s="14"/>
      <c r="L1" s="140" t="s">
        <v>123</v>
      </c>
      <c r="M1" s="13"/>
      <c r="N1" s="13"/>
      <c r="O1" s="13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122</v>
      </c>
      <c r="P2" s="104"/>
      <c r="Q2" s="104"/>
      <c r="R2" s="66"/>
      <c r="S2" s="66"/>
      <c r="T2" s="104"/>
      <c r="U2" s="104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5"/>
      <c r="Q3" s="105"/>
      <c r="R3" s="89"/>
      <c r="S3" s="89"/>
      <c r="T3" s="105"/>
      <c r="U3" s="104"/>
      <c r="V3" s="105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46" t="s">
        <v>116</v>
      </c>
      <c r="R4" s="147" t="s">
        <v>121</v>
      </c>
      <c r="S4" s="150" t="s">
        <v>117</v>
      </c>
      <c r="T4" s="35" t="s">
        <v>118</v>
      </c>
      <c r="U4" s="35"/>
      <c r="V4" s="87" t="s">
        <v>119</v>
      </c>
      <c r="W4" t="s">
        <v>0</v>
      </c>
    </row>
    <row r="5" spans="2:30" ht="10.5" customHeight="1" x14ac:dyDescent="0.15">
      <c r="B5" s="36"/>
      <c r="C5" s="161" t="str">
        <f>INDEX($O$5:$O$51, MATCH(F5, $T$5:$T$51, 0))</f>
        <v>27</v>
      </c>
      <c r="D5" s="160" t="str">
        <f>INDEX($P$5:$P$51, MATCH(F5, $T$5:$T$51, 0))</f>
        <v>大 阪 府</v>
      </c>
      <c r="E5" s="159">
        <f>INDEX($S$5:$S$51, MATCH(F5, $T$5:$T$51, 0))</f>
        <v>9.611987739811557</v>
      </c>
      <c r="F5" s="111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52</v>
      </c>
      <c r="Q5" s="148">
        <v>23607</v>
      </c>
      <c r="R5" s="149">
        <v>5250</v>
      </c>
      <c r="S5" s="106">
        <f t="shared" ref="S5:S52" si="0">+Q5/R5</f>
        <v>4.4965714285714284</v>
      </c>
      <c r="T5" s="70">
        <f t="shared" ref="T5:T51" si="1">RANK(S5,$S$5:$S$51)</f>
        <v>28</v>
      </c>
      <c r="U5" s="70"/>
      <c r="V5" s="106">
        <v>47.1</v>
      </c>
      <c r="W5" s="72">
        <f t="shared" ref="W5:W51" si="2">RANK(V5,$V$5:$V$51)</f>
        <v>25</v>
      </c>
      <c r="X5" s="73"/>
      <c r="AA5" s="71"/>
      <c r="AB5" s="70"/>
      <c r="AC5" s="85"/>
      <c r="AD5" s="84"/>
    </row>
    <row r="6" spans="2:30" ht="10.5" customHeight="1" x14ac:dyDescent="0.15">
      <c r="B6" s="40"/>
      <c r="C6" s="158" t="str">
        <f t="shared" ref="C6:C51" si="3">INDEX($O$5:$O$51, MATCH(F6, $T$5:$T$51, 0))</f>
        <v>11</v>
      </c>
      <c r="D6" s="160" t="str">
        <f t="shared" ref="D6:D51" si="4">INDEX($P$5:$P$51, MATCH(F6, $T$5:$T$51, 0))</f>
        <v>埼 玉 県</v>
      </c>
      <c r="E6" s="159">
        <f t="shared" ref="E6:E51" si="5">INDEX($S$5:$S$51, MATCH(F6, $T$5:$T$51, 0))</f>
        <v>7.5506122448979589</v>
      </c>
      <c r="F6" s="112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43</v>
      </c>
      <c r="Q6" s="148">
        <v>3488</v>
      </c>
      <c r="R6" s="149">
        <v>1246</v>
      </c>
      <c r="S6" s="106">
        <f t="shared" si="0"/>
        <v>2.7993579454253612</v>
      </c>
      <c r="T6" s="70">
        <f t="shared" si="1"/>
        <v>43</v>
      </c>
      <c r="U6" s="70"/>
      <c r="V6" s="106">
        <v>57</v>
      </c>
      <c r="W6" s="72">
        <f t="shared" si="2"/>
        <v>12</v>
      </c>
      <c r="X6" s="74"/>
      <c r="AA6" s="71"/>
      <c r="AB6" s="70"/>
      <c r="AC6" s="85"/>
      <c r="AD6" s="84"/>
    </row>
    <row r="7" spans="2:30" ht="10.5" customHeight="1" x14ac:dyDescent="0.15">
      <c r="B7" s="36"/>
      <c r="C7" s="158" t="str">
        <f t="shared" si="3"/>
        <v>13</v>
      </c>
      <c r="D7" s="160" t="str">
        <f t="shared" si="4"/>
        <v>東 京 都</v>
      </c>
      <c r="E7" s="159">
        <f t="shared" si="5"/>
        <v>7.5184254004741042</v>
      </c>
      <c r="F7" s="112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31</v>
      </c>
      <c r="Q7" s="148">
        <v>3063</v>
      </c>
      <c r="R7" s="149">
        <v>1227</v>
      </c>
      <c r="S7" s="106">
        <f t="shared" si="0"/>
        <v>2.4963325183374083</v>
      </c>
      <c r="T7" s="70">
        <f t="shared" si="1"/>
        <v>46</v>
      </c>
      <c r="U7" s="70"/>
      <c r="V7" s="106">
        <v>60.4</v>
      </c>
      <c r="W7" s="72">
        <f t="shared" si="2"/>
        <v>10</v>
      </c>
      <c r="X7" s="76"/>
      <c r="AA7" s="71"/>
      <c r="AB7" s="70"/>
      <c r="AC7" s="85"/>
      <c r="AD7" s="84"/>
    </row>
    <row r="8" spans="2:30" ht="10.5" customHeight="1" x14ac:dyDescent="0.15">
      <c r="B8" s="10"/>
      <c r="C8" s="158" t="str">
        <f t="shared" si="3"/>
        <v>28</v>
      </c>
      <c r="D8" s="160" t="str">
        <f t="shared" si="4"/>
        <v>兵 庫 県</v>
      </c>
      <c r="E8" s="159">
        <f t="shared" si="5"/>
        <v>7.3902305159165751</v>
      </c>
      <c r="F8" s="112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37</v>
      </c>
      <c r="Q8" s="148">
        <v>12979</v>
      </c>
      <c r="R8" s="149">
        <v>2306</v>
      </c>
      <c r="S8" s="106">
        <f t="shared" si="0"/>
        <v>5.6283607979184733</v>
      </c>
      <c r="T8" s="70">
        <f t="shared" si="1"/>
        <v>14</v>
      </c>
      <c r="U8" s="70"/>
      <c r="V8" s="106">
        <v>40.799999999999997</v>
      </c>
      <c r="W8" s="72">
        <f t="shared" si="2"/>
        <v>38</v>
      </c>
      <c r="X8" s="76"/>
      <c r="AA8" s="71"/>
      <c r="AB8" s="70"/>
      <c r="AC8" s="85"/>
      <c r="AD8" s="84"/>
    </row>
    <row r="9" spans="2:30" ht="10.5" customHeight="1" x14ac:dyDescent="0.15">
      <c r="B9" s="36"/>
      <c r="C9" s="158" t="str">
        <f t="shared" si="3"/>
        <v>08</v>
      </c>
      <c r="D9" s="160" t="str">
        <f t="shared" si="4"/>
        <v>茨 城 県</v>
      </c>
      <c r="E9" s="159">
        <f t="shared" si="5"/>
        <v>7.1020979020979018</v>
      </c>
      <c r="F9" s="112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33</v>
      </c>
      <c r="Q9" s="148">
        <v>2162</v>
      </c>
      <c r="R9" s="149">
        <v>966</v>
      </c>
      <c r="S9" s="106">
        <f t="shared" si="0"/>
        <v>2.2380952380952381</v>
      </c>
      <c r="T9" s="70">
        <f t="shared" si="1"/>
        <v>47</v>
      </c>
      <c r="U9" s="70"/>
      <c r="V9" s="106">
        <v>78.900000000000006</v>
      </c>
      <c r="W9" s="72">
        <f t="shared" si="2"/>
        <v>1</v>
      </c>
      <c r="X9" s="75"/>
      <c r="AA9" s="71"/>
      <c r="AB9" s="70"/>
      <c r="AC9" s="85"/>
      <c r="AD9" s="84"/>
    </row>
    <row r="10" spans="2:30" ht="10.5" customHeight="1" x14ac:dyDescent="0.15">
      <c r="B10" s="11"/>
      <c r="C10" s="158" t="str">
        <f t="shared" si="3"/>
        <v>40</v>
      </c>
      <c r="D10" s="160" t="str">
        <f t="shared" si="4"/>
        <v>福 岡 県</v>
      </c>
      <c r="E10" s="159">
        <f t="shared" si="5"/>
        <v>6.7633228840125392</v>
      </c>
      <c r="F10" s="112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16</v>
      </c>
      <c r="Q10" s="148">
        <v>3275</v>
      </c>
      <c r="R10" s="149">
        <v>1078</v>
      </c>
      <c r="S10" s="106">
        <f t="shared" si="0"/>
        <v>3.0380333951762521</v>
      </c>
      <c r="T10" s="70">
        <f t="shared" si="1"/>
        <v>42</v>
      </c>
      <c r="U10" s="70"/>
      <c r="V10" s="106">
        <v>69.900000000000006</v>
      </c>
      <c r="W10" s="72">
        <f t="shared" si="2"/>
        <v>3</v>
      </c>
      <c r="X10" s="73"/>
      <c r="AA10" s="71"/>
      <c r="AB10" s="70"/>
      <c r="AC10" s="85"/>
      <c r="AD10" s="84"/>
    </row>
    <row r="11" spans="2:30" ht="10.5" customHeight="1" x14ac:dyDescent="0.15">
      <c r="B11" s="10"/>
      <c r="C11" s="158" t="str">
        <f t="shared" si="3"/>
        <v>12</v>
      </c>
      <c r="D11" s="160" t="str">
        <f t="shared" si="4"/>
        <v>千 葉 県</v>
      </c>
      <c r="E11" s="159">
        <f t="shared" si="5"/>
        <v>6.6772647387761621</v>
      </c>
      <c r="F11" s="112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23</v>
      </c>
      <c r="Q11" s="148">
        <v>9416</v>
      </c>
      <c r="R11" s="149">
        <v>1846</v>
      </c>
      <c r="S11" s="106">
        <f t="shared" si="0"/>
        <v>5.1007583965330445</v>
      </c>
      <c r="T11" s="70">
        <f t="shared" si="1"/>
        <v>18</v>
      </c>
      <c r="U11" s="70"/>
      <c r="V11" s="106">
        <v>46.1</v>
      </c>
      <c r="W11" s="72">
        <f t="shared" si="2"/>
        <v>27</v>
      </c>
      <c r="X11" s="77"/>
      <c r="AA11" s="71"/>
      <c r="AB11" s="70"/>
      <c r="AC11" s="85"/>
      <c r="AD11" s="84"/>
    </row>
    <row r="12" spans="2:30" ht="10.5" customHeight="1" x14ac:dyDescent="0.15">
      <c r="B12" s="10"/>
      <c r="C12" s="158" t="str">
        <f t="shared" si="3"/>
        <v>23</v>
      </c>
      <c r="D12" s="160" t="str">
        <f t="shared" si="4"/>
        <v>愛 知 県</v>
      </c>
      <c r="E12" s="159">
        <f t="shared" si="5"/>
        <v>6.6149364406779663</v>
      </c>
      <c r="F12" s="112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19</v>
      </c>
      <c r="Q12" s="148">
        <v>20312</v>
      </c>
      <c r="R12" s="149">
        <v>2860</v>
      </c>
      <c r="S12" s="106">
        <f t="shared" si="0"/>
        <v>7.1020979020979018</v>
      </c>
      <c r="T12" s="70">
        <f t="shared" si="1"/>
        <v>5</v>
      </c>
      <c r="U12" s="70"/>
      <c r="V12" s="106">
        <v>35.9</v>
      </c>
      <c r="W12" s="72">
        <f t="shared" si="2"/>
        <v>41</v>
      </c>
      <c r="X12" s="73"/>
      <c r="AA12" s="71"/>
      <c r="AB12" s="70"/>
      <c r="AC12" s="85"/>
      <c r="AD12" s="84"/>
    </row>
    <row r="13" spans="2:30" ht="10.5" customHeight="1" x14ac:dyDescent="0.15">
      <c r="B13" s="10"/>
      <c r="C13" s="158" t="str">
        <f t="shared" si="3"/>
        <v>21</v>
      </c>
      <c r="D13" s="160" t="str">
        <f t="shared" si="4"/>
        <v>岐 阜 県</v>
      </c>
      <c r="E13" s="159">
        <f t="shared" si="5"/>
        <v>6.4705586311021639</v>
      </c>
      <c r="F13" s="112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18</v>
      </c>
      <c r="Q13" s="148">
        <v>11155</v>
      </c>
      <c r="R13" s="149">
        <v>1934</v>
      </c>
      <c r="S13" s="106">
        <f t="shared" si="0"/>
        <v>5.7678386763185108</v>
      </c>
      <c r="T13" s="70">
        <f t="shared" si="1"/>
        <v>13</v>
      </c>
      <c r="U13" s="70"/>
      <c r="V13" s="106">
        <v>42.2</v>
      </c>
      <c r="W13" s="72">
        <f t="shared" si="2"/>
        <v>34</v>
      </c>
      <c r="X13" s="73"/>
      <c r="AA13" s="71"/>
      <c r="AB13" s="70"/>
      <c r="AC13" s="85"/>
      <c r="AD13" s="84"/>
    </row>
    <row r="14" spans="2:30" ht="10.5" customHeight="1" x14ac:dyDescent="0.15">
      <c r="B14" s="10"/>
      <c r="C14" s="158" t="str">
        <f t="shared" si="3"/>
        <v>10</v>
      </c>
      <c r="D14" s="160" t="str">
        <f t="shared" si="4"/>
        <v>群 馬 県</v>
      </c>
      <c r="E14" s="159">
        <f t="shared" si="5"/>
        <v>6.0242018537590116</v>
      </c>
      <c r="F14" s="112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15</v>
      </c>
      <c r="Q14" s="148">
        <v>11699</v>
      </c>
      <c r="R14" s="149">
        <v>1942</v>
      </c>
      <c r="S14" s="106">
        <f t="shared" si="0"/>
        <v>6.0242018537590116</v>
      </c>
      <c r="T14" s="70">
        <f t="shared" si="1"/>
        <v>10</v>
      </c>
      <c r="U14" s="70"/>
      <c r="V14" s="106">
        <v>51.2</v>
      </c>
      <c r="W14" s="72">
        <f t="shared" si="2"/>
        <v>19</v>
      </c>
      <c r="X14" s="73"/>
      <c r="AA14" s="71"/>
      <c r="AB14" s="70"/>
      <c r="AC14" s="85"/>
      <c r="AD14" s="84"/>
    </row>
    <row r="15" spans="2:30" ht="10.5" customHeight="1" x14ac:dyDescent="0.15">
      <c r="B15" s="10"/>
      <c r="C15" s="158" t="str">
        <f t="shared" si="3"/>
        <v>26</v>
      </c>
      <c r="D15" s="160" t="str">
        <f t="shared" si="4"/>
        <v>京 都 府</v>
      </c>
      <c r="E15" s="159">
        <f t="shared" si="5"/>
        <v>5.8598528842431286</v>
      </c>
      <c r="F15" s="112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50</v>
      </c>
      <c r="Q15" s="148">
        <v>55497</v>
      </c>
      <c r="R15" s="149">
        <v>7350</v>
      </c>
      <c r="S15" s="106">
        <f t="shared" si="0"/>
        <v>7.5506122448979589</v>
      </c>
      <c r="T15" s="70">
        <f t="shared" si="1"/>
        <v>2</v>
      </c>
      <c r="U15" s="70"/>
      <c r="V15" s="106">
        <v>33.799999999999997</v>
      </c>
      <c r="W15" s="72">
        <f t="shared" si="2"/>
        <v>44</v>
      </c>
      <c r="X15" s="78"/>
      <c r="AA15" s="71"/>
      <c r="AB15" s="70"/>
      <c r="AC15" s="85"/>
      <c r="AD15" s="84"/>
    </row>
    <row r="16" spans="2:30" ht="10.5" customHeight="1" x14ac:dyDescent="0.15">
      <c r="B16" s="40"/>
      <c r="C16" s="158" t="str">
        <f t="shared" si="3"/>
        <v>24</v>
      </c>
      <c r="D16" s="160" t="str">
        <f t="shared" si="4"/>
        <v>三 重 県</v>
      </c>
      <c r="E16" s="159">
        <f t="shared" si="5"/>
        <v>5.7956204379562042</v>
      </c>
      <c r="F16" s="112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51</v>
      </c>
      <c r="Q16" s="148">
        <v>41793</v>
      </c>
      <c r="R16" s="149">
        <v>6259</v>
      </c>
      <c r="S16" s="106">
        <f t="shared" si="0"/>
        <v>6.6772647387761621</v>
      </c>
      <c r="T16" s="70">
        <f t="shared" si="1"/>
        <v>7</v>
      </c>
      <c r="U16" s="70"/>
      <c r="V16" s="106">
        <v>30.8</v>
      </c>
      <c r="W16" s="72">
        <f t="shared" si="2"/>
        <v>46</v>
      </c>
      <c r="X16" s="73"/>
      <c r="AA16" s="71"/>
      <c r="AB16" s="70"/>
      <c r="AC16" s="85"/>
      <c r="AD16" s="84"/>
    </row>
    <row r="17" spans="2:30" ht="10.5" customHeight="1" x14ac:dyDescent="0.15">
      <c r="B17" s="10"/>
      <c r="C17" s="158" t="str">
        <f t="shared" si="3"/>
        <v>09</v>
      </c>
      <c r="D17" s="160" t="str">
        <f t="shared" si="4"/>
        <v>栃 木 県</v>
      </c>
      <c r="E17" s="159">
        <f t="shared" si="5"/>
        <v>5.7678386763185108</v>
      </c>
      <c r="F17" s="112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56</v>
      </c>
      <c r="Q17" s="148">
        <v>104664</v>
      </c>
      <c r="R17" s="149">
        <v>13921</v>
      </c>
      <c r="S17" s="106">
        <f t="shared" si="0"/>
        <v>7.5184254004741042</v>
      </c>
      <c r="T17" s="70">
        <f t="shared" si="1"/>
        <v>3</v>
      </c>
      <c r="U17" s="70"/>
      <c r="V17" s="106">
        <v>32.799999999999997</v>
      </c>
      <c r="W17" s="72">
        <f t="shared" si="2"/>
        <v>45</v>
      </c>
      <c r="X17" s="73"/>
      <c r="AA17" s="71"/>
      <c r="AB17" s="70"/>
      <c r="AC17" s="85"/>
      <c r="AD17" s="84"/>
    </row>
    <row r="18" spans="2:30" ht="10.5" customHeight="1" x14ac:dyDescent="0.15">
      <c r="B18" s="11"/>
      <c r="C18" s="158" t="str">
        <f t="shared" si="3"/>
        <v>04</v>
      </c>
      <c r="D18" s="160" t="str">
        <f t="shared" si="4"/>
        <v>宮 城 県</v>
      </c>
      <c r="E18" s="159">
        <f t="shared" si="5"/>
        <v>5.6283607979184733</v>
      </c>
      <c r="F18" s="112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48">
        <v>41780</v>
      </c>
      <c r="R18" s="149">
        <v>9198</v>
      </c>
      <c r="S18" s="106">
        <f t="shared" si="0"/>
        <v>4.5422918025657752</v>
      </c>
      <c r="T18" s="70">
        <f t="shared" si="1"/>
        <v>27</v>
      </c>
      <c r="U18" s="70"/>
      <c r="V18" s="106">
        <v>42.5</v>
      </c>
      <c r="W18" s="72">
        <f t="shared" si="2"/>
        <v>33</v>
      </c>
      <c r="X18" s="76"/>
      <c r="AA18" s="71"/>
      <c r="AB18" s="70"/>
      <c r="AC18" s="85"/>
      <c r="AD18" s="84"/>
    </row>
    <row r="19" spans="2:30" ht="10.5" customHeight="1" x14ac:dyDescent="0.15">
      <c r="B19" s="10"/>
      <c r="C19" s="158" t="str">
        <f t="shared" si="3"/>
        <v>38</v>
      </c>
      <c r="D19" s="160" t="str">
        <f t="shared" si="4"/>
        <v>愛 媛 県</v>
      </c>
      <c r="E19" s="159">
        <f t="shared" si="5"/>
        <v>5.5608663181478715</v>
      </c>
      <c r="F19" s="112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21</v>
      </c>
      <c r="Q19" s="148">
        <v>10743</v>
      </c>
      <c r="R19" s="149">
        <v>2223</v>
      </c>
      <c r="S19" s="106">
        <f t="shared" si="0"/>
        <v>4.8326585695006745</v>
      </c>
      <c r="T19" s="70">
        <f t="shared" si="1"/>
        <v>24</v>
      </c>
      <c r="U19" s="70"/>
      <c r="V19" s="106">
        <v>52.3</v>
      </c>
      <c r="W19" s="72">
        <f t="shared" si="2"/>
        <v>17</v>
      </c>
      <c r="X19" s="73"/>
      <c r="AA19" s="71"/>
      <c r="AB19" s="70"/>
      <c r="AC19" s="85"/>
      <c r="AD19" s="84"/>
    </row>
    <row r="20" spans="2:30" ht="10.5" customHeight="1" x14ac:dyDescent="0.15">
      <c r="B20" s="10"/>
      <c r="C20" s="158" t="str">
        <f t="shared" si="3"/>
        <v>37</v>
      </c>
      <c r="D20" s="160" t="str">
        <f t="shared" si="4"/>
        <v>香 川 県</v>
      </c>
      <c r="E20" s="159">
        <f t="shared" si="5"/>
        <v>5.1903765690376567</v>
      </c>
      <c r="F20" s="112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14</v>
      </c>
      <c r="Q20" s="148">
        <v>4508</v>
      </c>
      <c r="R20" s="149">
        <v>1044</v>
      </c>
      <c r="S20" s="106">
        <f t="shared" si="0"/>
        <v>4.3180076628352486</v>
      </c>
      <c r="T20" s="70">
        <f t="shared" si="1"/>
        <v>30</v>
      </c>
      <c r="U20" s="70"/>
      <c r="V20" s="106">
        <v>51</v>
      </c>
      <c r="W20" s="72">
        <f t="shared" si="2"/>
        <v>20</v>
      </c>
      <c r="X20" s="73"/>
      <c r="AA20" s="71"/>
      <c r="AB20" s="70"/>
      <c r="AC20" s="85"/>
      <c r="AD20" s="84"/>
    </row>
    <row r="21" spans="2:30" ht="10.5" customHeight="1" x14ac:dyDescent="0.15">
      <c r="B21" s="10"/>
      <c r="C21" s="158" t="str">
        <f t="shared" si="3"/>
        <v>39</v>
      </c>
      <c r="D21" s="160" t="str">
        <f t="shared" si="4"/>
        <v>高 知 県</v>
      </c>
      <c r="E21" s="159">
        <f t="shared" si="5"/>
        <v>5.1031518624641832</v>
      </c>
      <c r="F21" s="112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25</v>
      </c>
      <c r="Q21" s="148">
        <v>4508</v>
      </c>
      <c r="R21" s="149">
        <v>1138</v>
      </c>
      <c r="S21" s="106">
        <f t="shared" si="0"/>
        <v>3.9613356766256591</v>
      </c>
      <c r="T21" s="70">
        <f t="shared" si="1"/>
        <v>35</v>
      </c>
      <c r="U21" s="70"/>
      <c r="V21" s="106">
        <v>49.8</v>
      </c>
      <c r="W21" s="72">
        <f t="shared" si="2"/>
        <v>22</v>
      </c>
      <c r="X21" s="78"/>
      <c r="AA21" s="71"/>
      <c r="AB21" s="70"/>
      <c r="AC21" s="85"/>
      <c r="AD21" s="84"/>
    </row>
    <row r="22" spans="2:30" ht="10.5" customHeight="1" x14ac:dyDescent="0.15">
      <c r="B22" s="36"/>
      <c r="C22" s="158" t="str">
        <f t="shared" si="3"/>
        <v>07</v>
      </c>
      <c r="D22" s="160" t="str">
        <f t="shared" si="4"/>
        <v>福 島 県</v>
      </c>
      <c r="E22" s="159">
        <f t="shared" si="5"/>
        <v>5.1007583965330445</v>
      </c>
      <c r="F22" s="112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13</v>
      </c>
      <c r="Q22" s="148">
        <v>3132</v>
      </c>
      <c r="R22" s="149">
        <v>768</v>
      </c>
      <c r="S22" s="106">
        <f t="shared" si="0"/>
        <v>4.078125</v>
      </c>
      <c r="T22" s="70">
        <f t="shared" si="1"/>
        <v>34</v>
      </c>
      <c r="U22" s="70"/>
      <c r="V22" s="106">
        <v>64.599999999999994</v>
      </c>
      <c r="W22" s="72">
        <f t="shared" si="2"/>
        <v>5</v>
      </c>
      <c r="X22" s="78"/>
      <c r="AA22" s="71"/>
      <c r="AB22" s="70"/>
      <c r="AC22" s="85"/>
      <c r="AD22" s="84"/>
    </row>
    <row r="23" spans="2:30" ht="10.5" customHeight="1" x14ac:dyDescent="0.15">
      <c r="B23" s="10"/>
      <c r="C23" s="158" t="str">
        <f t="shared" si="3"/>
        <v>34</v>
      </c>
      <c r="D23" s="160" t="str">
        <f t="shared" si="4"/>
        <v>広 島 県</v>
      </c>
      <c r="E23" s="159">
        <f t="shared" si="5"/>
        <v>5.0499286733238229</v>
      </c>
      <c r="F23" s="112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22</v>
      </c>
      <c r="Q23" s="148">
        <v>3985</v>
      </c>
      <c r="R23" s="149">
        <v>811</v>
      </c>
      <c r="S23" s="106">
        <f t="shared" si="0"/>
        <v>4.9136868064118371</v>
      </c>
      <c r="T23" s="70">
        <f t="shared" si="1"/>
        <v>22</v>
      </c>
      <c r="U23" s="70"/>
      <c r="V23" s="106">
        <v>46.4</v>
      </c>
      <c r="W23" s="72">
        <f t="shared" si="2"/>
        <v>26</v>
      </c>
      <c r="X23" s="78"/>
      <c r="AA23" s="71"/>
      <c r="AB23" s="70"/>
      <c r="AC23" s="85"/>
      <c r="AD23" s="84"/>
    </row>
    <row r="24" spans="2:30" ht="10.5" customHeight="1" x14ac:dyDescent="0.15">
      <c r="B24" s="11"/>
      <c r="C24" s="158" t="str">
        <f t="shared" si="3"/>
        <v>33</v>
      </c>
      <c r="D24" s="160" t="str">
        <f t="shared" si="4"/>
        <v>岡 山 県</v>
      </c>
      <c r="E24" s="159">
        <f t="shared" si="5"/>
        <v>4.9925925925925929</v>
      </c>
      <c r="F24" s="112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20</v>
      </c>
      <c r="Q24" s="148">
        <v>8504</v>
      </c>
      <c r="R24" s="149">
        <v>2049</v>
      </c>
      <c r="S24" s="106">
        <f t="shared" si="0"/>
        <v>4.150317227916057</v>
      </c>
      <c r="T24" s="70">
        <f t="shared" si="1"/>
        <v>33</v>
      </c>
      <c r="U24" s="70"/>
      <c r="V24" s="106">
        <v>48.8</v>
      </c>
      <c r="W24" s="72">
        <f t="shared" si="2"/>
        <v>23</v>
      </c>
      <c r="X24" s="78"/>
      <c r="AA24" s="71"/>
      <c r="AB24" s="70"/>
      <c r="AC24" s="85"/>
      <c r="AD24" s="84"/>
    </row>
    <row r="25" spans="2:30" ht="10.5" customHeight="1" x14ac:dyDescent="0.15">
      <c r="B25" s="40"/>
      <c r="C25" s="158" t="str">
        <f t="shared" si="3"/>
        <v>29</v>
      </c>
      <c r="D25" s="160" t="str">
        <f t="shared" si="4"/>
        <v>奈 良 県</v>
      </c>
      <c r="E25" s="159">
        <f t="shared" si="5"/>
        <v>4.9744360902255638</v>
      </c>
      <c r="F25" s="112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17</v>
      </c>
      <c r="Q25" s="148">
        <v>12857</v>
      </c>
      <c r="R25" s="149">
        <v>1987</v>
      </c>
      <c r="S25" s="106">
        <f t="shared" si="0"/>
        <v>6.4705586311021639</v>
      </c>
      <c r="T25" s="70">
        <f t="shared" si="1"/>
        <v>9</v>
      </c>
      <c r="U25" s="70"/>
      <c r="V25" s="106">
        <v>37.299999999999997</v>
      </c>
      <c r="W25" s="72">
        <f t="shared" si="2"/>
        <v>39</v>
      </c>
      <c r="X25" s="76"/>
      <c r="AA25" s="71"/>
      <c r="AB25" s="70"/>
      <c r="AC25" s="85"/>
      <c r="AD25" s="84"/>
    </row>
    <row r="26" spans="2:30" ht="10.5" customHeight="1" x14ac:dyDescent="0.15">
      <c r="B26" s="40"/>
      <c r="C26" s="158" t="str">
        <f t="shared" si="3"/>
        <v>19</v>
      </c>
      <c r="D26" s="160" t="str">
        <f t="shared" si="4"/>
        <v>山 梨 県</v>
      </c>
      <c r="E26" s="159">
        <f t="shared" si="5"/>
        <v>4.9136868064118371</v>
      </c>
      <c r="F26" s="112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27</v>
      </c>
      <c r="Q26" s="148">
        <v>17876</v>
      </c>
      <c r="R26" s="149">
        <v>3644</v>
      </c>
      <c r="S26" s="106">
        <f t="shared" si="0"/>
        <v>4.9055982436882548</v>
      </c>
      <c r="T26" s="70">
        <f t="shared" si="1"/>
        <v>23</v>
      </c>
      <c r="U26" s="70"/>
      <c r="V26" s="106">
        <v>45.4</v>
      </c>
      <c r="W26" s="72">
        <f t="shared" si="2"/>
        <v>29</v>
      </c>
      <c r="X26" s="73"/>
      <c r="AA26" s="71"/>
      <c r="AB26" s="70"/>
      <c r="AC26" s="85"/>
      <c r="AD26" s="84"/>
    </row>
    <row r="27" spans="2:30" ht="10.5" customHeight="1" x14ac:dyDescent="0.15">
      <c r="B27" s="36"/>
      <c r="C27" s="158" t="str">
        <f t="shared" si="3"/>
        <v>22</v>
      </c>
      <c r="D27" s="160" t="str">
        <f t="shared" si="4"/>
        <v>静 岡 県</v>
      </c>
      <c r="E27" s="159">
        <f t="shared" si="5"/>
        <v>4.9055982436882548</v>
      </c>
      <c r="F27" s="112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36</v>
      </c>
      <c r="Q27" s="148">
        <v>49956</v>
      </c>
      <c r="R27" s="149">
        <v>7552</v>
      </c>
      <c r="S27" s="106">
        <f t="shared" si="0"/>
        <v>6.6149364406779663</v>
      </c>
      <c r="T27" s="70">
        <f t="shared" si="1"/>
        <v>8</v>
      </c>
      <c r="U27" s="70"/>
      <c r="V27" s="106">
        <v>34.799999999999997</v>
      </c>
      <c r="W27" s="72">
        <f t="shared" si="2"/>
        <v>42</v>
      </c>
      <c r="X27" s="73"/>
      <c r="AA27" s="71"/>
      <c r="AB27" s="70"/>
      <c r="AC27" s="85"/>
      <c r="AD27" s="84"/>
    </row>
    <row r="28" spans="2:30" ht="10.5" customHeight="1" x14ac:dyDescent="0.15">
      <c r="B28" s="10"/>
      <c r="C28" s="158" t="str">
        <f t="shared" si="3"/>
        <v>15</v>
      </c>
      <c r="D28" s="160" t="str">
        <f t="shared" si="4"/>
        <v>新 潟 県</v>
      </c>
      <c r="E28" s="159">
        <f t="shared" si="5"/>
        <v>4.8326585695006745</v>
      </c>
      <c r="F28" s="112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24</v>
      </c>
      <c r="Q28" s="148">
        <v>10322</v>
      </c>
      <c r="R28" s="149">
        <v>1781</v>
      </c>
      <c r="S28" s="106">
        <f t="shared" si="0"/>
        <v>5.7956204379562042</v>
      </c>
      <c r="T28" s="70">
        <f t="shared" si="1"/>
        <v>12</v>
      </c>
      <c r="U28" s="70"/>
      <c r="V28" s="106">
        <v>37.1</v>
      </c>
      <c r="W28" s="72">
        <f t="shared" si="2"/>
        <v>40</v>
      </c>
      <c r="X28" s="73"/>
      <c r="AA28" s="71"/>
      <c r="AB28" s="70"/>
      <c r="AC28" s="85"/>
      <c r="AD28" s="84"/>
    </row>
    <row r="29" spans="2:30" ht="10.5" customHeight="1" x14ac:dyDescent="0.15">
      <c r="B29" s="40"/>
      <c r="C29" s="158" t="str">
        <f t="shared" si="3"/>
        <v>25</v>
      </c>
      <c r="D29" s="160" t="str">
        <f t="shared" si="4"/>
        <v>滋 賀 県</v>
      </c>
      <c r="E29" s="159">
        <f t="shared" si="5"/>
        <v>4.7885431400282883</v>
      </c>
      <c r="F29" s="112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29</v>
      </c>
      <c r="Q29" s="148">
        <v>6771</v>
      </c>
      <c r="R29" s="149">
        <v>1414</v>
      </c>
      <c r="S29" s="106">
        <f t="shared" si="0"/>
        <v>4.7885431400282883</v>
      </c>
      <c r="T29" s="70">
        <f t="shared" si="1"/>
        <v>25</v>
      </c>
      <c r="U29" s="70"/>
      <c r="V29" s="106">
        <v>41.9</v>
      </c>
      <c r="W29" s="72">
        <f t="shared" si="2"/>
        <v>35</v>
      </c>
      <c r="X29" s="73"/>
      <c r="AA29" s="71"/>
      <c r="AB29" s="70"/>
      <c r="AC29" s="85"/>
      <c r="AD29" s="84"/>
    </row>
    <row r="30" spans="2:30" ht="10.5" customHeight="1" x14ac:dyDescent="0.15">
      <c r="B30" s="10"/>
      <c r="C30" s="158" t="str">
        <f t="shared" si="3"/>
        <v>30</v>
      </c>
      <c r="D30" s="160" t="str">
        <f t="shared" si="4"/>
        <v>和歌山県</v>
      </c>
      <c r="E30" s="159">
        <f t="shared" si="5"/>
        <v>4.716756756756757</v>
      </c>
      <c r="F30" s="112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54</v>
      </c>
      <c r="Q30" s="148">
        <v>15136</v>
      </c>
      <c r="R30" s="149">
        <v>2583</v>
      </c>
      <c r="S30" s="106">
        <f t="shared" si="0"/>
        <v>5.8598528842431286</v>
      </c>
      <c r="T30" s="70">
        <f t="shared" si="1"/>
        <v>11</v>
      </c>
      <c r="U30" s="70"/>
      <c r="V30" s="106">
        <v>34.4</v>
      </c>
      <c r="W30" s="72">
        <f t="shared" si="2"/>
        <v>43</v>
      </c>
      <c r="X30" s="74"/>
      <c r="AA30" s="71"/>
      <c r="AB30" s="70"/>
      <c r="AC30" s="85"/>
      <c r="AD30" s="84"/>
    </row>
    <row r="31" spans="2:30" ht="10.5" customHeight="1" x14ac:dyDescent="0.15">
      <c r="B31" s="10"/>
      <c r="C31" s="158" t="str">
        <f t="shared" si="3"/>
        <v>14</v>
      </c>
      <c r="D31" s="160" t="str">
        <f t="shared" si="4"/>
        <v>神奈川県</v>
      </c>
      <c r="E31" s="159">
        <f t="shared" si="5"/>
        <v>4.5422918025657752</v>
      </c>
      <c r="F31" s="11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55</v>
      </c>
      <c r="Q31" s="148">
        <v>84672</v>
      </c>
      <c r="R31" s="149">
        <v>8809</v>
      </c>
      <c r="S31" s="106">
        <f t="shared" si="0"/>
        <v>9.611987739811557</v>
      </c>
      <c r="T31" s="70">
        <f t="shared" si="1"/>
        <v>1</v>
      </c>
      <c r="U31" s="70"/>
      <c r="V31" s="106">
        <v>26.1</v>
      </c>
      <c r="W31" s="72">
        <f t="shared" si="2"/>
        <v>47</v>
      </c>
      <c r="X31" s="73"/>
      <c r="AA31" s="71"/>
      <c r="AB31" s="70"/>
      <c r="AC31" s="85"/>
      <c r="AD31" s="84"/>
    </row>
    <row r="32" spans="2:30" ht="10.5" customHeight="1" x14ac:dyDescent="0.15">
      <c r="B32" s="40"/>
      <c r="C32" s="158" t="str">
        <f t="shared" si="3"/>
        <v>01</v>
      </c>
      <c r="D32" s="160" t="str">
        <f t="shared" si="4"/>
        <v>北 海 道</v>
      </c>
      <c r="E32" s="159">
        <f t="shared" si="5"/>
        <v>4.4965714285714284</v>
      </c>
      <c r="F32" s="112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53</v>
      </c>
      <c r="Q32" s="148">
        <v>40395</v>
      </c>
      <c r="R32" s="149">
        <v>5466</v>
      </c>
      <c r="S32" s="106">
        <f t="shared" si="0"/>
        <v>7.3902305159165751</v>
      </c>
      <c r="T32" s="70">
        <f t="shared" si="1"/>
        <v>4</v>
      </c>
      <c r="U32" s="70"/>
      <c r="V32" s="106">
        <v>40.9</v>
      </c>
      <c r="W32" s="72">
        <f t="shared" si="2"/>
        <v>37</v>
      </c>
      <c r="X32" s="76"/>
      <c r="AA32" s="71"/>
      <c r="AB32" s="70"/>
      <c r="AC32" s="85"/>
      <c r="AD32" s="84"/>
    </row>
    <row r="33" spans="2:30" ht="10.5" customHeight="1" x14ac:dyDescent="0.15">
      <c r="B33" s="36"/>
      <c r="C33" s="158" t="str">
        <f t="shared" si="3"/>
        <v>47</v>
      </c>
      <c r="D33" s="160" t="str">
        <f t="shared" si="4"/>
        <v>沖 縄 県</v>
      </c>
      <c r="E33" s="159">
        <f t="shared" si="5"/>
        <v>4.483138334480385</v>
      </c>
      <c r="F33" s="112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44</v>
      </c>
      <c r="Q33" s="148">
        <v>6616</v>
      </c>
      <c r="R33" s="149">
        <v>1330</v>
      </c>
      <c r="S33" s="106">
        <f t="shared" si="0"/>
        <v>4.9744360902255638</v>
      </c>
      <c r="T33" s="70">
        <f t="shared" si="1"/>
        <v>21</v>
      </c>
      <c r="U33" s="70"/>
      <c r="V33" s="106">
        <v>61.6</v>
      </c>
      <c r="W33" s="72">
        <f t="shared" si="2"/>
        <v>9</v>
      </c>
      <c r="X33" s="78"/>
      <c r="AA33" s="71"/>
      <c r="AB33" s="70"/>
      <c r="AC33" s="85"/>
      <c r="AD33" s="84"/>
    </row>
    <row r="34" spans="2:30" ht="10.5" customHeight="1" x14ac:dyDescent="0.15">
      <c r="B34" s="36"/>
      <c r="C34" s="158" t="str">
        <f t="shared" si="3"/>
        <v>16</v>
      </c>
      <c r="D34" s="160" t="str">
        <f t="shared" si="4"/>
        <v>富 山 県</v>
      </c>
      <c r="E34" s="159">
        <f t="shared" si="5"/>
        <v>4.3180076628352486</v>
      </c>
      <c r="F34" s="112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48">
        <v>4363</v>
      </c>
      <c r="R34" s="149">
        <v>925</v>
      </c>
      <c r="S34" s="106">
        <f t="shared" si="0"/>
        <v>4.716756756756757</v>
      </c>
      <c r="T34" s="70">
        <f t="shared" si="1"/>
        <v>26</v>
      </c>
      <c r="U34" s="70"/>
      <c r="V34" s="106">
        <v>62</v>
      </c>
      <c r="W34" s="72">
        <f t="shared" si="2"/>
        <v>8</v>
      </c>
      <c r="X34" s="73"/>
      <c r="AA34" s="71"/>
      <c r="AB34" s="70"/>
      <c r="AC34" s="85"/>
      <c r="AD34" s="84"/>
    </row>
    <row r="35" spans="2:30" ht="10.5" customHeight="1" x14ac:dyDescent="0.15">
      <c r="B35" s="36"/>
      <c r="C35" s="158" t="str">
        <f t="shared" si="3"/>
        <v>36</v>
      </c>
      <c r="D35" s="160" t="str">
        <f t="shared" si="4"/>
        <v>徳 島 県</v>
      </c>
      <c r="E35" s="159">
        <f t="shared" si="5"/>
        <v>4.2733516483516487</v>
      </c>
      <c r="F35" s="112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28</v>
      </c>
      <c r="Q35" s="148">
        <v>2029</v>
      </c>
      <c r="R35" s="149">
        <v>556</v>
      </c>
      <c r="S35" s="106">
        <f t="shared" si="0"/>
        <v>3.6492805755395685</v>
      </c>
      <c r="T35" s="70">
        <f t="shared" si="1"/>
        <v>39</v>
      </c>
      <c r="U35" s="70"/>
      <c r="V35" s="106">
        <v>73.400000000000006</v>
      </c>
      <c r="W35" s="72">
        <f t="shared" si="2"/>
        <v>2</v>
      </c>
      <c r="X35" s="73"/>
      <c r="Y35" s="82"/>
      <c r="AA35" s="71"/>
      <c r="AB35" s="70"/>
      <c r="AC35" s="85"/>
      <c r="AD35" s="84"/>
    </row>
    <row r="36" spans="2:30" ht="10.5" customHeight="1" x14ac:dyDescent="0.15">
      <c r="B36" s="36"/>
      <c r="C36" s="158" t="str">
        <f t="shared" si="3"/>
        <v>41</v>
      </c>
      <c r="D36" s="160" t="str">
        <f t="shared" si="4"/>
        <v>佐 賀 県</v>
      </c>
      <c r="E36" s="159">
        <f t="shared" si="5"/>
        <v>4.1717791411042944</v>
      </c>
      <c r="F36" s="112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30</v>
      </c>
      <c r="Q36" s="148">
        <v>2310</v>
      </c>
      <c r="R36" s="149">
        <v>674</v>
      </c>
      <c r="S36" s="106">
        <f t="shared" si="0"/>
        <v>3.4272997032640951</v>
      </c>
      <c r="T36" s="70">
        <f t="shared" si="1"/>
        <v>41</v>
      </c>
      <c r="U36" s="70"/>
      <c r="V36" s="106">
        <v>64.2</v>
      </c>
      <c r="W36" s="72">
        <f t="shared" si="2"/>
        <v>6</v>
      </c>
      <c r="X36" s="73"/>
      <c r="AA36" s="71"/>
      <c r="AB36" s="70"/>
      <c r="AC36" s="85"/>
      <c r="AD36" s="84"/>
    </row>
    <row r="37" spans="2:30" ht="10.5" customHeight="1" x14ac:dyDescent="0.15">
      <c r="B37" s="12"/>
      <c r="C37" s="158" t="str">
        <f t="shared" si="3"/>
        <v>20</v>
      </c>
      <c r="D37" s="160" t="str">
        <f t="shared" si="4"/>
        <v>長 野 県</v>
      </c>
      <c r="E37" s="159">
        <f t="shared" si="5"/>
        <v>4.150317227916057</v>
      </c>
      <c r="F37" s="112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32</v>
      </c>
      <c r="Q37" s="148">
        <v>9436</v>
      </c>
      <c r="R37" s="149">
        <v>1890</v>
      </c>
      <c r="S37" s="106">
        <f t="shared" si="0"/>
        <v>4.9925925925925929</v>
      </c>
      <c r="T37" s="70">
        <f t="shared" si="1"/>
        <v>20</v>
      </c>
      <c r="U37" s="70"/>
      <c r="V37" s="106">
        <v>44.4</v>
      </c>
      <c r="W37" s="72">
        <f t="shared" si="2"/>
        <v>30</v>
      </c>
      <c r="X37" s="73"/>
      <c r="AA37" s="71"/>
      <c r="AB37" s="70"/>
      <c r="AC37" s="85"/>
      <c r="AD37" s="84"/>
    </row>
    <row r="38" spans="2:30" ht="10.5" customHeight="1" x14ac:dyDescent="0.15">
      <c r="B38" s="10"/>
      <c r="C38" s="158" t="str">
        <f t="shared" si="3"/>
        <v>18</v>
      </c>
      <c r="D38" s="160" t="str">
        <f t="shared" si="4"/>
        <v>福 井 県</v>
      </c>
      <c r="E38" s="159">
        <f t="shared" si="5"/>
        <v>4.078125</v>
      </c>
      <c r="F38" s="112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45</v>
      </c>
      <c r="Q38" s="148">
        <v>14160</v>
      </c>
      <c r="R38" s="149">
        <v>2804</v>
      </c>
      <c r="S38" s="106">
        <f t="shared" si="0"/>
        <v>5.0499286733238229</v>
      </c>
      <c r="T38" s="70">
        <f t="shared" si="1"/>
        <v>19</v>
      </c>
      <c r="U38" s="70"/>
      <c r="V38" s="106">
        <v>45.6</v>
      </c>
      <c r="W38" s="72">
        <f t="shared" si="2"/>
        <v>28</v>
      </c>
      <c r="X38" s="73"/>
      <c r="AA38" s="71"/>
      <c r="AB38" s="70"/>
      <c r="AC38" s="85"/>
      <c r="AD38" s="84"/>
    </row>
    <row r="39" spans="2:30" ht="10.5" customHeight="1" x14ac:dyDescent="0.15">
      <c r="B39" s="36"/>
      <c r="C39" s="158" t="str">
        <f t="shared" si="3"/>
        <v>17</v>
      </c>
      <c r="D39" s="160" t="str">
        <f t="shared" si="4"/>
        <v>石 川 県</v>
      </c>
      <c r="E39" s="159">
        <f t="shared" si="5"/>
        <v>3.9613356766256591</v>
      </c>
      <c r="F39" s="112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42</v>
      </c>
      <c r="Q39" s="148">
        <v>5196</v>
      </c>
      <c r="R39" s="149">
        <v>1358</v>
      </c>
      <c r="S39" s="106">
        <f t="shared" si="0"/>
        <v>3.8262150220913109</v>
      </c>
      <c r="T39" s="70">
        <f t="shared" si="1"/>
        <v>36</v>
      </c>
      <c r="U39" s="70"/>
      <c r="V39" s="106">
        <v>55.3</v>
      </c>
      <c r="W39" s="72">
        <f t="shared" si="2"/>
        <v>13</v>
      </c>
      <c r="X39" s="73"/>
      <c r="AA39" s="71"/>
      <c r="AB39" s="70"/>
      <c r="AC39" s="85"/>
      <c r="AD39" s="84"/>
    </row>
    <row r="40" spans="2:30" ht="10.5" customHeight="1" x14ac:dyDescent="0.15">
      <c r="B40" s="11"/>
      <c r="C40" s="158" t="str">
        <f t="shared" si="3"/>
        <v>35</v>
      </c>
      <c r="D40" s="160" t="str">
        <f t="shared" si="4"/>
        <v>山 口 県</v>
      </c>
      <c r="E40" s="159">
        <f t="shared" si="5"/>
        <v>3.8262150220913109</v>
      </c>
      <c r="F40" s="112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34</v>
      </c>
      <c r="Q40" s="148">
        <v>3111</v>
      </c>
      <c r="R40" s="149">
        <v>728</v>
      </c>
      <c r="S40" s="106">
        <f t="shared" si="0"/>
        <v>4.2733516483516487</v>
      </c>
      <c r="T40" s="70">
        <f t="shared" si="1"/>
        <v>31</v>
      </c>
      <c r="U40" s="70"/>
      <c r="V40" s="106">
        <v>53.2</v>
      </c>
      <c r="W40" s="72">
        <f t="shared" si="2"/>
        <v>16</v>
      </c>
      <c r="X40" s="73"/>
      <c r="AA40" s="71"/>
      <c r="AB40" s="70"/>
      <c r="AC40" s="85"/>
      <c r="AD40" s="84"/>
    </row>
    <row r="41" spans="2:30" ht="10.5" customHeight="1" x14ac:dyDescent="0.15">
      <c r="B41" s="10"/>
      <c r="C41" s="158" t="str">
        <f t="shared" si="3"/>
        <v>45</v>
      </c>
      <c r="D41" s="160" t="str">
        <f t="shared" si="4"/>
        <v>宮 崎 県</v>
      </c>
      <c r="E41" s="159">
        <f t="shared" si="5"/>
        <v>3.7213420316868593</v>
      </c>
      <c r="F41" s="112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35</v>
      </c>
      <c r="Q41" s="148">
        <v>4962</v>
      </c>
      <c r="R41" s="149">
        <v>956</v>
      </c>
      <c r="S41" s="106">
        <f t="shared" si="0"/>
        <v>5.1903765690376567</v>
      </c>
      <c r="T41" s="70">
        <f t="shared" si="1"/>
        <v>16</v>
      </c>
      <c r="U41" s="70"/>
      <c r="V41" s="106">
        <v>54.2</v>
      </c>
      <c r="W41" s="72">
        <f t="shared" si="2"/>
        <v>14</v>
      </c>
      <c r="X41" s="73"/>
      <c r="Y41" s="81"/>
      <c r="AA41" s="71"/>
      <c r="AB41" s="70"/>
      <c r="AC41" s="85"/>
      <c r="AD41" s="84"/>
    </row>
    <row r="42" spans="2:30" ht="10.5" customHeight="1" x14ac:dyDescent="0.15">
      <c r="B42" s="11"/>
      <c r="C42" s="158" t="str">
        <f t="shared" si="3"/>
        <v>43</v>
      </c>
      <c r="D42" s="160" t="str">
        <f t="shared" si="4"/>
        <v>熊 本 県</v>
      </c>
      <c r="E42" s="159">
        <f t="shared" si="5"/>
        <v>3.7173913043478262</v>
      </c>
      <c r="F42" s="112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46</v>
      </c>
      <c r="Q42" s="148">
        <v>7446</v>
      </c>
      <c r="R42" s="149">
        <v>1339</v>
      </c>
      <c r="S42" s="106">
        <f t="shared" si="0"/>
        <v>5.5608663181478715</v>
      </c>
      <c r="T42" s="70">
        <f t="shared" si="1"/>
        <v>15</v>
      </c>
      <c r="U42" s="70"/>
      <c r="V42" s="106">
        <v>41.6</v>
      </c>
      <c r="W42" s="72">
        <f t="shared" si="2"/>
        <v>36</v>
      </c>
      <c r="X42" s="75"/>
      <c r="AA42" s="71"/>
      <c r="AB42" s="70"/>
      <c r="AC42" s="85"/>
      <c r="AD42" s="84"/>
    </row>
    <row r="43" spans="2:30" ht="10.5" customHeight="1" x14ac:dyDescent="0.15">
      <c r="B43" s="11"/>
      <c r="C43" s="158" t="str">
        <f t="shared" si="3"/>
        <v>31</v>
      </c>
      <c r="D43" s="160" t="str">
        <f t="shared" si="4"/>
        <v>鳥 取 県</v>
      </c>
      <c r="E43" s="159">
        <f t="shared" si="5"/>
        <v>3.6492805755395685</v>
      </c>
      <c r="F43" s="112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48</v>
      </c>
      <c r="Q43" s="148">
        <v>3562</v>
      </c>
      <c r="R43" s="149">
        <v>698</v>
      </c>
      <c r="S43" s="106">
        <f t="shared" si="0"/>
        <v>5.1031518624641832</v>
      </c>
      <c r="T43" s="70">
        <f t="shared" si="1"/>
        <v>17</v>
      </c>
      <c r="U43" s="70"/>
      <c r="V43" s="106">
        <v>43.4</v>
      </c>
      <c r="W43" s="72">
        <f t="shared" si="2"/>
        <v>31</v>
      </c>
      <c r="X43" s="73"/>
      <c r="AA43" s="71"/>
      <c r="AB43" s="70"/>
      <c r="AC43" s="85"/>
      <c r="AD43" s="84"/>
    </row>
    <row r="44" spans="2:30" ht="10.5" customHeight="1" x14ac:dyDescent="0.15">
      <c r="B44" s="11"/>
      <c r="C44" s="158" t="str">
        <f t="shared" si="3"/>
        <v>46</v>
      </c>
      <c r="D44" s="160" t="str">
        <f t="shared" si="4"/>
        <v>鹿児島県</v>
      </c>
      <c r="E44" s="159">
        <f t="shared" si="5"/>
        <v>3.6054931335830211</v>
      </c>
      <c r="F44" s="112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47</v>
      </c>
      <c r="Q44" s="148">
        <v>34520</v>
      </c>
      <c r="R44" s="149">
        <v>5104</v>
      </c>
      <c r="S44" s="106">
        <f t="shared" si="0"/>
        <v>6.7633228840125392</v>
      </c>
      <c r="T44" s="70">
        <f t="shared" si="1"/>
        <v>6</v>
      </c>
      <c r="U44" s="70"/>
      <c r="V44" s="106">
        <v>42.6</v>
      </c>
      <c r="W44" s="72">
        <f t="shared" si="2"/>
        <v>32</v>
      </c>
      <c r="X44" s="73"/>
      <c r="AA44" s="71"/>
      <c r="AB44" s="70"/>
      <c r="AC44" s="85"/>
      <c r="AD44" s="84"/>
    </row>
    <row r="45" spans="2:30" ht="10.5" customHeight="1" x14ac:dyDescent="0.15">
      <c r="B45" s="10"/>
      <c r="C45" s="158" t="str">
        <f t="shared" si="3"/>
        <v>32</v>
      </c>
      <c r="D45" s="160" t="str">
        <f t="shared" si="4"/>
        <v>島 根 県</v>
      </c>
      <c r="E45" s="159">
        <f t="shared" si="5"/>
        <v>3.4272997032640951</v>
      </c>
      <c r="F45" s="112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26</v>
      </c>
      <c r="Q45" s="148">
        <v>3400</v>
      </c>
      <c r="R45" s="149">
        <v>815</v>
      </c>
      <c r="S45" s="106">
        <f t="shared" si="0"/>
        <v>4.1717791411042944</v>
      </c>
      <c r="T45" s="70">
        <f t="shared" si="1"/>
        <v>32</v>
      </c>
      <c r="U45" s="70"/>
      <c r="V45" s="106">
        <v>63.1</v>
      </c>
      <c r="W45" s="72">
        <f t="shared" si="2"/>
        <v>7</v>
      </c>
      <c r="X45" s="73"/>
      <c r="AA45" s="71"/>
      <c r="AB45" s="70"/>
      <c r="AC45" s="85"/>
      <c r="AD45" s="84"/>
    </row>
    <row r="46" spans="2:30" ht="10.5" customHeight="1" x14ac:dyDescent="0.15">
      <c r="B46" s="36"/>
      <c r="C46" s="158" t="str">
        <f t="shared" si="3"/>
        <v>06</v>
      </c>
      <c r="D46" s="160" t="str">
        <f t="shared" si="4"/>
        <v>山 形 県</v>
      </c>
      <c r="E46" s="159">
        <f t="shared" si="5"/>
        <v>3.0380333951762521</v>
      </c>
      <c r="F46" s="112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49</v>
      </c>
      <c r="Q46" s="148">
        <v>3394</v>
      </c>
      <c r="R46" s="149">
        <v>1327</v>
      </c>
      <c r="S46" s="106">
        <f t="shared" si="0"/>
        <v>2.557648831951771</v>
      </c>
      <c r="T46" s="70">
        <f t="shared" si="1"/>
        <v>45</v>
      </c>
      <c r="U46" s="70"/>
      <c r="V46" s="106">
        <v>64.900000000000006</v>
      </c>
      <c r="W46" s="72">
        <f t="shared" si="2"/>
        <v>4</v>
      </c>
      <c r="X46" s="73"/>
      <c r="AA46" s="71"/>
      <c r="AB46" s="70"/>
      <c r="AC46" s="85"/>
      <c r="AD46" s="84"/>
    </row>
    <row r="47" spans="2:30" ht="10.5" customHeight="1" x14ac:dyDescent="0.15">
      <c r="B47" s="36"/>
      <c r="C47" s="158" t="str">
        <f t="shared" si="3"/>
        <v>02</v>
      </c>
      <c r="D47" s="160" t="str">
        <f t="shared" si="4"/>
        <v>青 森 県</v>
      </c>
      <c r="E47" s="159">
        <f t="shared" si="5"/>
        <v>2.7993579454253612</v>
      </c>
      <c r="F47" s="112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38</v>
      </c>
      <c r="Q47" s="148">
        <v>6498</v>
      </c>
      <c r="R47" s="149">
        <v>1748</v>
      </c>
      <c r="S47" s="106">
        <f t="shared" si="0"/>
        <v>3.7173913043478262</v>
      </c>
      <c r="T47" s="70">
        <f t="shared" si="1"/>
        <v>38</v>
      </c>
      <c r="U47" s="70"/>
      <c r="V47" s="106">
        <v>53.4</v>
      </c>
      <c r="W47" s="72">
        <f t="shared" si="2"/>
        <v>15</v>
      </c>
      <c r="X47" s="73"/>
      <c r="AA47" s="71"/>
      <c r="AB47" s="70"/>
      <c r="AC47" s="85"/>
      <c r="AD47" s="84"/>
    </row>
    <row r="48" spans="2:30" ht="10.5" customHeight="1" x14ac:dyDescent="0.15">
      <c r="B48" s="40"/>
      <c r="C48" s="163" t="str">
        <f t="shared" si="3"/>
        <v>44</v>
      </c>
      <c r="D48" s="164" t="str">
        <f t="shared" si="4"/>
        <v>大 分 県</v>
      </c>
      <c r="E48" s="165">
        <f t="shared" si="5"/>
        <v>2.6590308370044053</v>
      </c>
      <c r="F48" s="151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112</v>
      </c>
      <c r="P48" s="153" t="s">
        <v>39</v>
      </c>
      <c r="Q48" s="154">
        <v>3018</v>
      </c>
      <c r="R48" s="155">
        <v>1135</v>
      </c>
      <c r="S48" s="156">
        <f t="shared" si="0"/>
        <v>2.6590308370044053</v>
      </c>
      <c r="T48" s="153">
        <f t="shared" si="1"/>
        <v>44</v>
      </c>
      <c r="U48" s="153"/>
      <c r="V48" s="156">
        <v>49.9</v>
      </c>
      <c r="W48" s="157">
        <f t="shared" si="2"/>
        <v>21</v>
      </c>
      <c r="X48" s="73"/>
      <c r="AA48" s="71"/>
      <c r="AB48" s="70"/>
      <c r="AC48" s="85"/>
      <c r="AD48" s="84"/>
    </row>
    <row r="49" spans="2:30" ht="10.5" customHeight="1" x14ac:dyDescent="0.15">
      <c r="B49" s="11"/>
      <c r="C49" s="158" t="str">
        <f t="shared" si="3"/>
        <v>42</v>
      </c>
      <c r="D49" s="160" t="str">
        <f t="shared" si="4"/>
        <v>長 崎 県</v>
      </c>
      <c r="E49" s="159">
        <f t="shared" si="5"/>
        <v>2.557648831951771</v>
      </c>
      <c r="F49" s="112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40</v>
      </c>
      <c r="Q49" s="148">
        <v>3993</v>
      </c>
      <c r="R49" s="149">
        <v>1073</v>
      </c>
      <c r="S49" s="106">
        <f t="shared" si="0"/>
        <v>3.7213420316868593</v>
      </c>
      <c r="T49" s="70">
        <f t="shared" si="1"/>
        <v>37</v>
      </c>
      <c r="U49" s="70"/>
      <c r="V49" s="106">
        <v>47.8</v>
      </c>
      <c r="W49" s="72">
        <f t="shared" si="2"/>
        <v>24</v>
      </c>
      <c r="X49" s="73"/>
      <c r="AA49" s="71"/>
      <c r="AB49" s="70"/>
      <c r="AC49" s="85"/>
      <c r="AD49" s="84"/>
    </row>
    <row r="50" spans="2:30" ht="10.5" customHeight="1" x14ac:dyDescent="0.15">
      <c r="B50" s="10"/>
      <c r="C50" s="158" t="str">
        <f t="shared" si="3"/>
        <v>03</v>
      </c>
      <c r="D50" s="160" t="str">
        <f t="shared" si="4"/>
        <v>岩 手 県</v>
      </c>
      <c r="E50" s="159">
        <f t="shared" si="5"/>
        <v>2.4963325183374083</v>
      </c>
      <c r="F50" s="112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48">
        <v>5776</v>
      </c>
      <c r="R50" s="149">
        <v>1602</v>
      </c>
      <c r="S50" s="106">
        <f t="shared" si="0"/>
        <v>3.6054931335830211</v>
      </c>
      <c r="T50" s="70">
        <f t="shared" si="1"/>
        <v>40</v>
      </c>
      <c r="U50" s="70"/>
      <c r="V50" s="106">
        <v>51.3</v>
      </c>
      <c r="W50" s="72">
        <f t="shared" si="2"/>
        <v>18</v>
      </c>
      <c r="X50" s="73"/>
      <c r="AA50" s="71"/>
      <c r="AB50" s="70"/>
      <c r="AC50" s="85"/>
      <c r="AD50" s="84"/>
    </row>
    <row r="51" spans="2:30" ht="10.5" customHeight="1" x14ac:dyDescent="0.15">
      <c r="B51" s="11"/>
      <c r="C51" s="158" t="str">
        <f t="shared" si="3"/>
        <v>05</v>
      </c>
      <c r="D51" s="160" t="str">
        <f t="shared" si="4"/>
        <v>秋 田 県</v>
      </c>
      <c r="E51" s="159">
        <f t="shared" si="5"/>
        <v>2.2380952380952381</v>
      </c>
      <c r="F51" s="112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41</v>
      </c>
      <c r="Q51" s="148">
        <v>6514</v>
      </c>
      <c r="R51" s="149">
        <v>1453</v>
      </c>
      <c r="S51" s="106">
        <f t="shared" si="0"/>
        <v>4.483138334480385</v>
      </c>
      <c r="T51" s="70">
        <f t="shared" si="1"/>
        <v>29</v>
      </c>
      <c r="U51" s="70"/>
      <c r="V51" s="106">
        <v>59.3</v>
      </c>
      <c r="W51" s="72">
        <f t="shared" si="2"/>
        <v>11</v>
      </c>
      <c r="X51" s="78"/>
      <c r="AA51" s="71"/>
      <c r="AB51" s="70"/>
      <c r="AC51" s="85"/>
      <c r="AD51" s="84"/>
    </row>
    <row r="52" spans="2:30" ht="10.5" customHeight="1" x14ac:dyDescent="0.15">
      <c r="B52" s="49"/>
      <c r="C52" s="162"/>
      <c r="D52" s="136" t="s">
        <v>60</v>
      </c>
      <c r="E52" s="167">
        <v>5.9</v>
      </c>
      <c r="F52" s="113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124</v>
      </c>
      <c r="Q52" s="148">
        <v>748559</v>
      </c>
      <c r="R52" s="149">
        <v>126167</v>
      </c>
      <c r="S52" s="106">
        <f t="shared" si="0"/>
        <v>5.9330807580429115</v>
      </c>
      <c r="T52" s="35"/>
      <c r="U52" s="70"/>
      <c r="V52" s="106">
        <v>39.299999999999997</v>
      </c>
      <c r="W52" s="72"/>
      <c r="X52" s="78"/>
      <c r="AA52" s="35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8"/>
      <c r="R53" s="66"/>
      <c r="S53" s="34"/>
      <c r="T53" s="69"/>
      <c r="U53" s="69"/>
      <c r="V53" s="66"/>
    </row>
    <row r="54" spans="2:30" ht="4.5" customHeight="1" x14ac:dyDescent="0.15">
      <c r="B54" s="169" t="s">
        <v>3</v>
      </c>
      <c r="C54" s="170"/>
      <c r="D54" s="35"/>
      <c r="E54" s="42"/>
      <c r="F54" s="56"/>
      <c r="G54" s="56"/>
      <c r="H54" s="175" t="s">
        <v>4</v>
      </c>
      <c r="I54" s="57"/>
      <c r="J54" s="57"/>
      <c r="K54" s="57"/>
      <c r="L54" s="57"/>
      <c r="M54" s="58"/>
      <c r="N54" s="33"/>
      <c r="O54" s="34"/>
      <c r="P54" s="68"/>
      <c r="Q54" s="168"/>
      <c r="R54" s="66"/>
      <c r="S54" s="34"/>
      <c r="T54" s="69"/>
      <c r="U54" s="69"/>
    </row>
    <row r="55" spans="2:30" ht="10.5" customHeight="1" x14ac:dyDescent="0.15">
      <c r="B55" s="171"/>
      <c r="C55" s="172"/>
      <c r="D55" s="35"/>
      <c r="E55" s="42"/>
      <c r="F55" s="56"/>
      <c r="G55" s="56"/>
      <c r="H55" s="176"/>
      <c r="I55" s="96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71"/>
      <c r="C56" s="172"/>
      <c r="D56" s="35"/>
      <c r="E56" s="42"/>
      <c r="F56" s="56"/>
      <c r="G56" s="56"/>
      <c r="H56" s="176"/>
      <c r="I56" s="31"/>
      <c r="J56" s="178" t="s">
        <v>125</v>
      </c>
      <c r="K56" s="178"/>
      <c r="L56" s="178"/>
      <c r="M56" s="97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71"/>
      <c r="C57" s="172"/>
      <c r="D57" s="35"/>
      <c r="E57" s="42"/>
      <c r="F57" s="56"/>
      <c r="G57" s="56"/>
      <c r="H57" s="176"/>
      <c r="I57" s="31"/>
      <c r="J57" s="178"/>
      <c r="K57" s="178"/>
      <c r="L57" s="178"/>
      <c r="M57" s="97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71"/>
      <c r="C58" s="172"/>
      <c r="D58" s="35"/>
      <c r="E58" s="42"/>
      <c r="F58" s="56"/>
      <c r="G58" s="56"/>
      <c r="H58" s="176"/>
      <c r="I58" s="31"/>
      <c r="J58" s="178"/>
      <c r="K58" s="178"/>
      <c r="L58" s="178"/>
      <c r="M58" s="97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71"/>
      <c r="C59" s="172"/>
      <c r="D59" s="35"/>
      <c r="E59" s="42"/>
      <c r="F59" s="56"/>
      <c r="G59" s="56"/>
      <c r="H59" s="176"/>
      <c r="I59" s="96" t="s">
        <v>12</v>
      </c>
      <c r="J59" s="98" t="s">
        <v>126</v>
      </c>
      <c r="K59" s="95"/>
      <c r="L59" s="67" t="s">
        <v>59</v>
      </c>
      <c r="M59" s="97"/>
      <c r="N59" s="33"/>
      <c r="O59" s="34"/>
    </row>
    <row r="60" spans="2:30" ht="11.25" customHeight="1" x14ac:dyDescent="0.15">
      <c r="B60" s="171"/>
      <c r="C60" s="172"/>
      <c r="D60" s="35"/>
      <c r="E60" s="42"/>
      <c r="F60" s="56"/>
      <c r="G60" s="56"/>
      <c r="H60" s="176"/>
      <c r="I60" s="96"/>
      <c r="J60" s="99"/>
      <c r="K60" s="93" t="s">
        <v>1</v>
      </c>
      <c r="L60" s="93" t="s">
        <v>2</v>
      </c>
      <c r="M60" s="100"/>
      <c r="N60" s="33"/>
      <c r="O60" s="34"/>
    </row>
    <row r="61" spans="2:30" ht="12.75" customHeight="1" x14ac:dyDescent="0.15">
      <c r="B61" s="171"/>
      <c r="C61" s="172"/>
      <c r="D61" s="35"/>
      <c r="E61" s="42"/>
      <c r="F61" s="56"/>
      <c r="G61" s="56"/>
      <c r="H61" s="176"/>
      <c r="I61" s="31"/>
      <c r="J61" s="128" t="s">
        <v>65</v>
      </c>
      <c r="K61" s="127">
        <v>3018</v>
      </c>
      <c r="L61" s="127">
        <v>748559</v>
      </c>
      <c r="M61" s="100"/>
      <c r="N61" s="33"/>
      <c r="O61" s="34"/>
    </row>
    <row r="62" spans="2:30" ht="7.5" customHeight="1" x14ac:dyDescent="0.15">
      <c r="B62" s="171"/>
      <c r="C62" s="172"/>
      <c r="D62" s="35"/>
      <c r="E62" s="42"/>
      <c r="F62" s="56"/>
      <c r="G62" s="56"/>
      <c r="H62" s="176"/>
      <c r="I62" s="96"/>
      <c r="J62" s="122"/>
      <c r="K62" s="126"/>
      <c r="L62" s="126"/>
      <c r="M62" s="97"/>
      <c r="N62" s="33"/>
      <c r="O62" s="34"/>
    </row>
    <row r="63" spans="2:30" ht="6.75" customHeight="1" x14ac:dyDescent="0.15">
      <c r="B63" s="171"/>
      <c r="C63" s="172"/>
      <c r="D63" s="35"/>
      <c r="E63" s="42"/>
      <c r="F63" s="56"/>
      <c r="G63" s="56"/>
      <c r="H63" s="176"/>
      <c r="I63" s="96"/>
      <c r="J63" s="116"/>
      <c r="K63" s="117"/>
      <c r="L63" s="117"/>
      <c r="M63" s="97"/>
      <c r="N63" s="33"/>
      <c r="O63" s="34"/>
    </row>
    <row r="64" spans="2:30" ht="9.75" customHeight="1" x14ac:dyDescent="0.15">
      <c r="B64" s="171"/>
      <c r="C64" s="172"/>
      <c r="D64" s="35"/>
      <c r="E64" s="42"/>
      <c r="F64" s="56"/>
      <c r="G64" s="56"/>
      <c r="H64" s="177"/>
      <c r="I64" s="115" t="s">
        <v>12</v>
      </c>
      <c r="J64" s="120" t="s">
        <v>127</v>
      </c>
      <c r="M64" s="32"/>
      <c r="N64" s="33"/>
      <c r="O64" s="34"/>
    </row>
    <row r="65" spans="2:15" ht="12.75" customHeight="1" x14ac:dyDescent="0.15">
      <c r="B65" s="171"/>
      <c r="C65" s="172"/>
      <c r="D65" s="35"/>
      <c r="E65" s="42"/>
      <c r="F65" s="56"/>
      <c r="G65" s="56"/>
      <c r="H65" s="177"/>
      <c r="I65" s="115"/>
      <c r="J65" s="135" t="s">
        <v>62</v>
      </c>
      <c r="K65" s="133">
        <v>49.9</v>
      </c>
      <c r="L65" s="134" t="s">
        <v>129</v>
      </c>
      <c r="M65" s="123"/>
      <c r="N65" s="33"/>
      <c r="O65" s="34"/>
    </row>
    <row r="66" spans="2:15" ht="8.25" customHeight="1" x14ac:dyDescent="0.15">
      <c r="B66" s="171"/>
      <c r="C66" s="172"/>
      <c r="D66" s="35"/>
      <c r="E66" s="42"/>
      <c r="F66" s="56"/>
      <c r="G66" s="56"/>
      <c r="H66" s="177"/>
      <c r="I66" s="115"/>
      <c r="J66" s="132"/>
      <c r="K66" s="131"/>
      <c r="L66" s="132"/>
      <c r="M66" s="32"/>
      <c r="N66" s="33"/>
      <c r="O66" s="34"/>
    </row>
    <row r="67" spans="2:15" ht="3.75" customHeight="1" x14ac:dyDescent="0.15">
      <c r="B67" s="171"/>
      <c r="C67" s="172"/>
      <c r="D67" s="35"/>
      <c r="E67" s="42"/>
      <c r="F67" s="56"/>
      <c r="G67" s="56"/>
      <c r="H67" s="130"/>
      <c r="I67" s="109"/>
      <c r="J67" s="142"/>
      <c r="K67" s="143"/>
      <c r="L67" s="144"/>
      <c r="M67" s="145"/>
      <c r="N67" s="33"/>
      <c r="O67" s="34"/>
    </row>
    <row r="68" spans="2:15" ht="14.25" customHeight="1" x14ac:dyDescent="0.15">
      <c r="B68" s="171"/>
      <c r="C68" s="172"/>
      <c r="D68" s="35"/>
      <c r="E68" s="42"/>
      <c r="F68" s="56"/>
      <c r="G68" s="56"/>
      <c r="H68" s="176" t="s">
        <v>6</v>
      </c>
      <c r="I68" s="115" t="s">
        <v>12</v>
      </c>
      <c r="J68" s="141" t="s">
        <v>63</v>
      </c>
      <c r="K68" s="118"/>
      <c r="L68" s="119"/>
      <c r="M68" s="101"/>
      <c r="N68" s="33"/>
      <c r="O68" s="34"/>
    </row>
    <row r="69" spans="2:15" ht="12" customHeight="1" x14ac:dyDescent="0.15">
      <c r="B69" s="171"/>
      <c r="C69" s="172"/>
      <c r="D69" s="35"/>
      <c r="E69" s="60"/>
      <c r="F69" s="61"/>
      <c r="G69" s="60"/>
      <c r="H69" s="176"/>
      <c r="I69" s="115" t="s">
        <v>12</v>
      </c>
      <c r="J69" s="138" t="s">
        <v>128</v>
      </c>
      <c r="K69" s="118"/>
      <c r="L69" s="119"/>
      <c r="M69" s="110"/>
      <c r="N69" s="33"/>
      <c r="O69" s="34"/>
    </row>
    <row r="70" spans="2:15" ht="13.5" customHeight="1" x14ac:dyDescent="0.15">
      <c r="B70" s="171"/>
      <c r="C70" s="172"/>
      <c r="D70" s="61"/>
      <c r="E70" s="56"/>
      <c r="F70" s="61"/>
      <c r="G70" s="60"/>
      <c r="H70" s="176"/>
      <c r="I70" s="96" t="s">
        <v>12</v>
      </c>
      <c r="J70" s="139" t="s">
        <v>57</v>
      </c>
      <c r="K70" s="94"/>
      <c r="L70" s="94"/>
      <c r="M70" s="137"/>
      <c r="N70" s="33"/>
      <c r="O70" s="34"/>
    </row>
    <row r="71" spans="2:15" ht="14.25" customHeight="1" x14ac:dyDescent="0.15">
      <c r="B71" s="171"/>
      <c r="C71" s="172"/>
      <c r="D71" s="56"/>
      <c r="E71" s="8"/>
      <c r="F71" s="8"/>
      <c r="G71" s="56"/>
      <c r="H71" s="176"/>
      <c r="I71" s="115" t="s">
        <v>12</v>
      </c>
      <c r="J71" s="179" t="s">
        <v>66</v>
      </c>
      <c r="K71" s="180"/>
      <c r="L71" s="180"/>
      <c r="M71" s="101"/>
      <c r="N71" s="33"/>
      <c r="O71" s="34"/>
    </row>
    <row r="72" spans="2:15" ht="12" customHeight="1" x14ac:dyDescent="0.15">
      <c r="B72" s="171"/>
      <c r="C72" s="172"/>
      <c r="D72" s="61"/>
      <c r="E72" s="61"/>
      <c r="F72" s="9"/>
      <c r="G72" s="60"/>
      <c r="H72" s="176"/>
      <c r="I72" s="96"/>
      <c r="J72" s="180"/>
      <c r="K72" s="180"/>
      <c r="L72" s="180"/>
      <c r="M72" s="110"/>
      <c r="N72" s="33"/>
      <c r="O72" s="34"/>
    </row>
    <row r="73" spans="2:15" ht="12.75" customHeight="1" x14ac:dyDescent="0.15">
      <c r="B73" s="171"/>
      <c r="C73" s="172"/>
      <c r="D73" s="61"/>
      <c r="E73" s="61"/>
      <c r="F73" s="9"/>
      <c r="G73" s="60"/>
      <c r="H73" s="176"/>
      <c r="I73" s="114"/>
      <c r="J73" s="181"/>
      <c r="K73" s="182"/>
      <c r="L73" s="182"/>
      <c r="M73" s="110"/>
      <c r="N73" s="33"/>
      <c r="O73" s="34"/>
    </row>
    <row r="74" spans="2:15" ht="11.25" customHeight="1" x14ac:dyDescent="0.15">
      <c r="B74" s="171"/>
      <c r="C74" s="172"/>
      <c r="D74" s="61"/>
      <c r="E74" s="61"/>
      <c r="F74" s="9"/>
      <c r="G74" s="60"/>
      <c r="H74" s="176"/>
      <c r="I74" s="114"/>
      <c r="J74" s="121"/>
      <c r="K74" s="94"/>
      <c r="L74" s="94"/>
      <c r="M74" s="102"/>
      <c r="N74" s="33"/>
      <c r="O74" s="34"/>
    </row>
    <row r="75" spans="2:15" ht="3.75" customHeight="1" x14ac:dyDescent="0.15">
      <c r="B75" s="171"/>
      <c r="C75" s="172"/>
      <c r="D75" s="61"/>
      <c r="E75" s="61"/>
      <c r="F75" s="9"/>
      <c r="G75" s="60"/>
      <c r="H75" s="176"/>
      <c r="I75" s="86"/>
      <c r="J75" s="94"/>
      <c r="K75" s="94"/>
      <c r="L75" s="94"/>
      <c r="M75" s="102"/>
      <c r="N75" s="33"/>
      <c r="O75" s="34"/>
    </row>
    <row r="76" spans="2:15" ht="3.75" customHeight="1" thickBot="1" x14ac:dyDescent="0.2">
      <c r="B76" s="173"/>
      <c r="C76" s="174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3"/>
      <c r="P82" s="66"/>
      <c r="Q82" s="66"/>
      <c r="R82" s="66"/>
      <c r="S82" s="83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5" t="s">
        <v>64</v>
      </c>
      <c r="T83" s="124"/>
      <c r="U83" s="90" t="s">
        <v>59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7"/>
      <c r="Q84" s="107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08"/>
      <c r="Q85" s="108"/>
      <c r="R85" s="166"/>
      <c r="S85" s="166" t="s">
        <v>61</v>
      </c>
      <c r="T85" s="129">
        <v>8.1999999999999993</v>
      </c>
      <c r="U85" s="129">
        <v>14.3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8"/>
      <c r="Q86" s="108"/>
      <c r="R86" s="166"/>
      <c r="S86" s="166" t="s">
        <v>130</v>
      </c>
      <c r="T86" s="91">
        <v>7.9456066945606691</v>
      </c>
      <c r="U86" s="91">
        <v>13.356160301152851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8"/>
      <c r="Q87" s="108"/>
      <c r="R87" s="166"/>
      <c r="S87" s="166" t="s">
        <v>131</v>
      </c>
      <c r="T87" s="91">
        <v>7.2635097018124926</v>
      </c>
      <c r="U87" s="91">
        <v>12.5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8"/>
      <c r="Q88" s="108"/>
      <c r="R88" s="166"/>
      <c r="S88" s="166" t="s">
        <v>132</v>
      </c>
      <c r="T88" s="91">
        <v>6.8799677698228177</v>
      </c>
      <c r="U88" s="91">
        <v>11.8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8"/>
      <c r="Q89" s="108"/>
      <c r="R89" s="166"/>
      <c r="S89" s="166" t="s">
        <v>133</v>
      </c>
      <c r="T89" s="91">
        <v>5.9</v>
      </c>
      <c r="U89" s="91">
        <v>11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8"/>
      <c r="Q90" s="108"/>
      <c r="R90" s="166"/>
      <c r="S90" s="48">
        <v>25</v>
      </c>
      <c r="T90" s="91">
        <v>5.3395585738539895</v>
      </c>
      <c r="U90" s="91">
        <v>10.3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8"/>
      <c r="Q91" s="108"/>
      <c r="R91" s="166"/>
      <c r="S91" s="48">
        <v>26</v>
      </c>
      <c r="T91" s="91">
        <v>4.5999999999999996</v>
      </c>
      <c r="U91" s="91">
        <v>9.5383568219195336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8"/>
      <c r="Q92" s="108"/>
      <c r="R92" s="166"/>
      <c r="S92" s="48">
        <v>27</v>
      </c>
      <c r="T92" s="91">
        <v>4.2</v>
      </c>
      <c r="U92" s="91">
        <v>8.6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8"/>
      <c r="Q93" s="108"/>
      <c r="R93" s="166"/>
      <c r="S93" s="48">
        <v>28</v>
      </c>
      <c r="T93" s="91">
        <v>3.5</v>
      </c>
      <c r="U93" s="91">
        <v>7.8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8"/>
      <c r="Q94" s="108"/>
      <c r="R94" s="166"/>
      <c r="S94" s="48">
        <v>29</v>
      </c>
      <c r="T94" s="91">
        <v>3.4</v>
      </c>
      <c r="U94" s="91">
        <v>7.2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8"/>
      <c r="Q95" s="108"/>
      <c r="R95" s="166"/>
      <c r="S95" s="48">
        <v>30</v>
      </c>
      <c r="T95" s="91">
        <v>2.9</v>
      </c>
      <c r="U95" s="91">
        <v>6.5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8"/>
      <c r="Q96" s="108"/>
      <c r="R96" s="166"/>
      <c r="S96" s="48" t="s">
        <v>134</v>
      </c>
      <c r="T96" s="91">
        <v>2.7</v>
      </c>
      <c r="U96" s="91">
        <v>5.9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8"/>
      <c r="Q97" s="108"/>
      <c r="S97" s="5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Q53:Q54"/>
    <mergeCell ref="B54:C76"/>
    <mergeCell ref="H54:H66"/>
    <mergeCell ref="J56:L58"/>
    <mergeCell ref="J71:L72"/>
    <mergeCell ref="H68:H75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2020-06-08T05:02:45Z</cp:lastPrinted>
  <dcterms:created xsi:type="dcterms:W3CDTF">2006-11-20T04:37:14Z</dcterms:created>
  <dcterms:modified xsi:type="dcterms:W3CDTF">2020-09-02T06:14:41Z</dcterms:modified>
</cp:coreProperties>
</file>