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n-fsv-01.saga-net.local\共有フォルダ\学事課\01_学務係\03_学級編成\03_学校基本調査\R3   学校基本調査\R3 児童生徒数\"/>
    </mc:Choice>
  </mc:AlternateContent>
  <bookViews>
    <workbookView xWindow="0" yWindow="0" windowWidth="20490" windowHeight="6930" activeTab="1"/>
  </bookViews>
  <sheets>
    <sheet name="小学校" sheetId="1" r:id="rId1"/>
    <sheet name="中学校" sheetId="2" r:id="rId2"/>
  </sheets>
  <definedNames>
    <definedName name="_xlnm.Print_Titles" localSheetId="0">小学校!$3:$4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E76" i="1"/>
  <c r="P76" i="1" l="1"/>
  <c r="H76" i="1"/>
  <c r="F76" i="1"/>
  <c r="D76" i="1"/>
  <c r="C76" i="1"/>
  <c r="O75" i="1"/>
  <c r="N75" i="1"/>
  <c r="M75" i="1"/>
  <c r="L75" i="1"/>
  <c r="K75" i="1"/>
  <c r="J75" i="1"/>
  <c r="H75" i="1"/>
  <c r="G75" i="1"/>
  <c r="F75" i="1"/>
  <c r="E75" i="1"/>
  <c r="D75" i="1"/>
  <c r="C75" i="1"/>
  <c r="I74" i="1"/>
  <c r="Q74" i="1" s="1"/>
  <c r="P73" i="1"/>
  <c r="Q73" i="1" s="1"/>
  <c r="I73" i="1"/>
  <c r="I72" i="1"/>
  <c r="Q72" i="1" s="1"/>
  <c r="P71" i="1"/>
  <c r="I71" i="1"/>
  <c r="Q71" i="1" s="1"/>
  <c r="I70" i="1"/>
  <c r="Q70" i="1" s="1"/>
  <c r="P69" i="1"/>
  <c r="I69" i="1"/>
  <c r="I68" i="1"/>
  <c r="Q68" i="1" s="1"/>
  <c r="P67" i="1"/>
  <c r="I67" i="1"/>
  <c r="Q67" i="1" s="1"/>
  <c r="Q66" i="1"/>
  <c r="I66" i="1"/>
  <c r="P65" i="1"/>
  <c r="I65" i="1"/>
  <c r="Q65" i="1" s="1"/>
  <c r="I64" i="1"/>
  <c r="Q64" i="1" s="1"/>
  <c r="P63" i="1"/>
  <c r="I63" i="1"/>
  <c r="Q63" i="1" s="1"/>
  <c r="I62" i="1"/>
  <c r="Q62" i="1" s="1"/>
  <c r="P61" i="1"/>
  <c r="I61" i="1"/>
  <c r="Q61" i="1" s="1"/>
  <c r="I60" i="1"/>
  <c r="Q60" i="1" s="1"/>
  <c r="P59" i="1"/>
  <c r="I59" i="1"/>
  <c r="Q59" i="1" s="1"/>
  <c r="I58" i="1"/>
  <c r="Q58" i="1" s="1"/>
  <c r="P57" i="1"/>
  <c r="I57" i="1"/>
  <c r="Q57" i="1" s="1"/>
  <c r="I56" i="1"/>
  <c r="Q56" i="1" s="1"/>
  <c r="P55" i="1"/>
  <c r="I55" i="1"/>
  <c r="I54" i="1"/>
  <c r="Q54" i="1" s="1"/>
  <c r="P53" i="1"/>
  <c r="I53" i="1"/>
  <c r="Q53" i="1" s="1"/>
  <c r="I52" i="1"/>
  <c r="Q52" i="1" s="1"/>
  <c r="P51" i="1"/>
  <c r="I51" i="1"/>
  <c r="Q51" i="1" s="1"/>
  <c r="I50" i="1"/>
  <c r="Q50" i="1" s="1"/>
  <c r="P49" i="1"/>
  <c r="I49" i="1"/>
  <c r="I48" i="1"/>
  <c r="Q48" i="1" s="1"/>
  <c r="P47" i="1"/>
  <c r="I47" i="1"/>
  <c r="I46" i="1"/>
  <c r="Q46" i="1" s="1"/>
  <c r="P45" i="1"/>
  <c r="I45" i="1"/>
  <c r="I44" i="1"/>
  <c r="Q44" i="1" s="1"/>
  <c r="P43" i="1"/>
  <c r="I43" i="1"/>
  <c r="I42" i="1"/>
  <c r="Q42" i="1" s="1"/>
  <c r="P41" i="1"/>
  <c r="I41" i="1"/>
  <c r="Q41" i="1" s="1"/>
  <c r="I40" i="1"/>
  <c r="Q40" i="1" s="1"/>
  <c r="P39" i="1"/>
  <c r="I39" i="1"/>
  <c r="Q39" i="1" s="1"/>
  <c r="I38" i="1"/>
  <c r="Q38" i="1" s="1"/>
  <c r="P37" i="1"/>
  <c r="I37" i="1"/>
  <c r="Q37" i="1" s="1"/>
  <c r="Q36" i="1"/>
  <c r="I36" i="1"/>
  <c r="P35" i="1"/>
  <c r="I35" i="1"/>
  <c r="Q35" i="1" s="1"/>
  <c r="I34" i="1"/>
  <c r="Q34" i="1" s="1"/>
  <c r="P33" i="1"/>
  <c r="I33" i="1"/>
  <c r="I32" i="1"/>
  <c r="Q32" i="1" s="1"/>
  <c r="P31" i="1"/>
  <c r="I31" i="1"/>
  <c r="Q31" i="1" s="1"/>
  <c r="I30" i="1"/>
  <c r="Q30" i="1" s="1"/>
  <c r="P29" i="1"/>
  <c r="I29" i="1"/>
  <c r="Q29" i="1" s="1"/>
  <c r="I28" i="1"/>
  <c r="Q28" i="1" s="1"/>
  <c r="P27" i="1"/>
  <c r="I27" i="1"/>
  <c r="I26" i="1"/>
  <c r="Q26" i="1" s="1"/>
  <c r="P25" i="1"/>
  <c r="I25" i="1"/>
  <c r="Q25" i="1" s="1"/>
  <c r="I24" i="1"/>
  <c r="Q24" i="1" s="1"/>
  <c r="P23" i="1"/>
  <c r="I23" i="1"/>
  <c r="Q23" i="1" s="1"/>
  <c r="I22" i="1"/>
  <c r="Q22" i="1" s="1"/>
  <c r="P21" i="1"/>
  <c r="I21" i="1"/>
  <c r="Q21" i="1" s="1"/>
  <c r="I20" i="1"/>
  <c r="Q20" i="1" s="1"/>
  <c r="P19" i="1"/>
  <c r="I19" i="1"/>
  <c r="Q19" i="1" s="1"/>
  <c r="I18" i="1"/>
  <c r="Q18" i="1" s="1"/>
  <c r="P17" i="1"/>
  <c r="I17" i="1"/>
  <c r="Q17" i="1" s="1"/>
  <c r="I16" i="1"/>
  <c r="Q16" i="1" s="1"/>
  <c r="P15" i="1"/>
  <c r="I15" i="1"/>
  <c r="I14" i="1"/>
  <c r="Q14" i="1" s="1"/>
  <c r="P13" i="1"/>
  <c r="I13" i="1"/>
  <c r="I12" i="1"/>
  <c r="Q12" i="1" s="1"/>
  <c r="P11" i="1"/>
  <c r="I11" i="1"/>
  <c r="I10" i="1"/>
  <c r="Q10" i="1" s="1"/>
  <c r="P9" i="1"/>
  <c r="I9" i="1"/>
  <c r="Q9" i="1" s="1"/>
  <c r="I8" i="1"/>
  <c r="Q8" i="1" s="1"/>
  <c r="P7" i="1"/>
  <c r="I7" i="1"/>
  <c r="Q7" i="1" s="1"/>
  <c r="I6" i="1"/>
  <c r="Q6" i="1" s="1"/>
  <c r="P5" i="1"/>
  <c r="I5" i="1"/>
  <c r="I75" i="1" l="1"/>
  <c r="Q27" i="1"/>
  <c r="Q11" i="1"/>
  <c r="Q49" i="1"/>
  <c r="P75" i="1"/>
  <c r="Q43" i="1"/>
  <c r="Q13" i="1"/>
  <c r="Q45" i="1"/>
  <c r="Q55" i="1"/>
  <c r="Q69" i="1"/>
  <c r="Q15" i="1"/>
  <c r="Q33" i="1"/>
  <c r="Q47" i="1"/>
  <c r="Q76" i="1"/>
  <c r="Q5" i="1"/>
  <c r="I76" i="1"/>
  <c r="F5" i="2"/>
  <c r="K5" i="2" s="1"/>
  <c r="J5" i="2"/>
  <c r="F6" i="2"/>
  <c r="K6" i="2" s="1"/>
  <c r="F7" i="2"/>
  <c r="J7" i="2"/>
  <c r="K7" i="2" s="1"/>
  <c r="F8" i="2"/>
  <c r="K8" i="2" s="1"/>
  <c r="F9" i="2"/>
  <c r="K9" i="2" s="1"/>
  <c r="J9" i="2"/>
  <c r="F10" i="2"/>
  <c r="K10" i="2" s="1"/>
  <c r="F11" i="2"/>
  <c r="K11" i="2" s="1"/>
  <c r="J11" i="2"/>
  <c r="F12" i="2"/>
  <c r="K12" i="2" s="1"/>
  <c r="F13" i="2"/>
  <c r="J13" i="2"/>
  <c r="K13" i="2"/>
  <c r="F14" i="2"/>
  <c r="K14" i="2" s="1"/>
  <c r="F15" i="2"/>
  <c r="K15" i="2" s="1"/>
  <c r="J15" i="2"/>
  <c r="F16" i="2"/>
  <c r="K16" i="2" s="1"/>
  <c r="F17" i="2"/>
  <c r="K17" i="2" s="1"/>
  <c r="J17" i="2"/>
  <c r="F18" i="2"/>
  <c r="K18" i="2" s="1"/>
  <c r="F19" i="2"/>
  <c r="J19" i="2"/>
  <c r="K19" i="2" s="1"/>
  <c r="F20" i="2"/>
  <c r="K20" i="2" s="1"/>
  <c r="F21" i="2"/>
  <c r="K21" i="2" s="1"/>
  <c r="J21" i="2"/>
  <c r="F22" i="2"/>
  <c r="K22" i="2" s="1"/>
  <c r="F23" i="2"/>
  <c r="J23" i="2"/>
  <c r="F24" i="2"/>
  <c r="K24" i="2" s="1"/>
  <c r="F25" i="2"/>
  <c r="J25" i="2"/>
  <c r="K25" i="2"/>
  <c r="F26" i="2"/>
  <c r="K26" i="2" s="1"/>
  <c r="F27" i="2"/>
  <c r="K27" i="2" s="1"/>
  <c r="J27" i="2"/>
  <c r="F28" i="2"/>
  <c r="K28" i="2" s="1"/>
  <c r="F29" i="2"/>
  <c r="J29" i="2"/>
  <c r="K29" i="2"/>
  <c r="F30" i="2"/>
  <c r="K30" i="2" s="1"/>
  <c r="F31" i="2"/>
  <c r="K31" i="2" s="1"/>
  <c r="J31" i="2"/>
  <c r="F32" i="2"/>
  <c r="K32" i="2"/>
  <c r="F33" i="2"/>
  <c r="K33" i="2" s="1"/>
  <c r="J33" i="2"/>
  <c r="F34" i="2"/>
  <c r="K34" i="2" s="1"/>
  <c r="F35" i="2"/>
  <c r="J35" i="2"/>
  <c r="K35" i="2"/>
  <c r="F36" i="2"/>
  <c r="K36" i="2" s="1"/>
  <c r="F37" i="2"/>
  <c r="J37" i="2"/>
  <c r="K37" i="2"/>
  <c r="F38" i="2"/>
  <c r="K38" i="2" s="1"/>
  <c r="F39" i="2"/>
  <c r="J39" i="2"/>
  <c r="K39" i="2" s="1"/>
  <c r="F40" i="2"/>
  <c r="K40" i="2" s="1"/>
  <c r="C41" i="2"/>
  <c r="D41" i="2"/>
  <c r="E41" i="2"/>
  <c r="G41" i="2"/>
  <c r="J41" i="2" s="1"/>
  <c r="H41" i="2"/>
  <c r="I41" i="2"/>
  <c r="C42" i="2"/>
  <c r="D42" i="2"/>
  <c r="E42" i="2"/>
  <c r="J42" i="2"/>
  <c r="K23" i="2" l="1"/>
  <c r="K41" i="2" s="1"/>
  <c r="F42" i="2"/>
  <c r="Q75" i="1"/>
  <c r="K42" i="2"/>
  <c r="F41" i="2"/>
</calcChain>
</file>

<file path=xl/sharedStrings.xml><?xml version="1.0" encoding="utf-8"?>
<sst xmlns="http://schemas.openxmlformats.org/spreadsheetml/2006/main" count="234" uniqueCount="97">
  <si>
    <t>学校名</t>
  </si>
  <si>
    <t>区分</t>
  </si>
  <si>
    <t>通常の学級</t>
    <rPh sb="0" eb="2">
      <t>ツウジョウ</t>
    </rPh>
    <rPh sb="3" eb="5">
      <t>ガッキュウ</t>
    </rPh>
    <phoneticPr fontId="4"/>
  </si>
  <si>
    <t>特別支援学級</t>
    <rPh sb="0" eb="2">
      <t>トクベツ</t>
    </rPh>
    <rPh sb="2" eb="4">
      <t>シエン</t>
    </rPh>
    <rPh sb="4" eb="6">
      <t>ガッキュウ</t>
    </rPh>
    <phoneticPr fontId="4"/>
  </si>
  <si>
    <t>備考</t>
    <rPh sb="0" eb="2">
      <t>ビコウ</t>
    </rPh>
    <phoneticPr fontId="4"/>
  </si>
  <si>
    <t>学年</t>
  </si>
  <si>
    <t>１年生</t>
  </si>
  <si>
    <t>２年生</t>
  </si>
  <si>
    <t>３年生</t>
  </si>
  <si>
    <t>４年生</t>
  </si>
  <si>
    <t>５年生</t>
  </si>
  <si>
    <t>６年生</t>
  </si>
  <si>
    <t>小　計</t>
  </si>
  <si>
    <t>１年</t>
  </si>
  <si>
    <t>２年</t>
  </si>
  <si>
    <t>３年</t>
  </si>
  <si>
    <t>４年</t>
  </si>
  <si>
    <t>５年</t>
  </si>
  <si>
    <t>６年</t>
  </si>
  <si>
    <t>小計</t>
  </si>
  <si>
    <t>勧　興</t>
  </si>
  <si>
    <t>児童数</t>
  </si>
  <si>
    <t>学級数</t>
  </si>
  <si>
    <t>循　誘</t>
  </si>
  <si>
    <t>日　新</t>
  </si>
  <si>
    <t>赤　松</t>
  </si>
  <si>
    <t>神　野</t>
  </si>
  <si>
    <t>西与賀</t>
  </si>
  <si>
    <t>嘉　瀬</t>
  </si>
  <si>
    <t>巨　勢</t>
  </si>
  <si>
    <t>兵　庫</t>
  </si>
  <si>
    <t>高木瀬</t>
  </si>
  <si>
    <t>北川副</t>
  </si>
  <si>
    <t>本　庄</t>
  </si>
  <si>
    <t>鍋　島</t>
  </si>
  <si>
    <t>金　立</t>
  </si>
  <si>
    <t>久保泉</t>
  </si>
  <si>
    <t>芙　蓉</t>
  </si>
  <si>
    <t>新　栄</t>
  </si>
  <si>
    <t>若　楠</t>
  </si>
  <si>
    <t>開　成</t>
  </si>
  <si>
    <t>諸富北</t>
  </si>
  <si>
    <t>諸富南</t>
  </si>
  <si>
    <t>春　日</t>
  </si>
  <si>
    <t>川　上</t>
  </si>
  <si>
    <t>松　梅</t>
  </si>
  <si>
    <t>春日北</t>
  </si>
  <si>
    <t>富　士</t>
  </si>
  <si>
    <t>北　山</t>
  </si>
  <si>
    <t>北山東部</t>
  </si>
  <si>
    <t>三　瀬</t>
  </si>
  <si>
    <t>中川副</t>
    <rPh sb="0" eb="1">
      <t>ナカ</t>
    </rPh>
    <rPh sb="1" eb="3">
      <t>カワソエ</t>
    </rPh>
    <phoneticPr fontId="4"/>
  </si>
  <si>
    <t>大詫間</t>
    <rPh sb="0" eb="1">
      <t>オオ</t>
    </rPh>
    <rPh sb="1" eb="3">
      <t>タクマ</t>
    </rPh>
    <phoneticPr fontId="4"/>
  </si>
  <si>
    <t>南川副</t>
    <rPh sb="0" eb="1">
      <t>ミナミ</t>
    </rPh>
    <rPh sb="1" eb="3">
      <t>カワソエ</t>
    </rPh>
    <phoneticPr fontId="4"/>
  </si>
  <si>
    <t>西川副</t>
    <rPh sb="0" eb="2">
      <t>ニシカワ</t>
    </rPh>
    <rPh sb="2" eb="3">
      <t>ソ</t>
    </rPh>
    <phoneticPr fontId="4"/>
  </si>
  <si>
    <t>東与賀</t>
    <rPh sb="0" eb="1">
      <t>ヒガシ</t>
    </rPh>
    <phoneticPr fontId="4"/>
  </si>
  <si>
    <t>思　斉</t>
    <rPh sb="0" eb="1">
      <t>オモ</t>
    </rPh>
    <rPh sb="2" eb="3">
      <t>セイ</t>
    </rPh>
    <phoneticPr fontId="4"/>
  </si>
  <si>
    <t>合　計</t>
  </si>
  <si>
    <t>A選択</t>
    <rPh sb="1" eb="3">
      <t>センタク</t>
    </rPh>
    <phoneticPr fontId="4"/>
  </si>
  <si>
    <t>B選択</t>
    <rPh sb="1" eb="3">
      <t>センタク</t>
    </rPh>
    <phoneticPr fontId="4"/>
  </si>
  <si>
    <t>少規模学級選択</t>
    <rPh sb="1" eb="3">
      <t>キボ</t>
    </rPh>
    <rPh sb="3" eb="5">
      <t>ガッキュウ</t>
    </rPh>
    <phoneticPr fontId="4"/>
  </si>
  <si>
    <t>少人数学級希望</t>
    <rPh sb="0" eb="3">
      <t>ショウニンズウ</t>
    </rPh>
    <rPh sb="3" eb="5">
      <t>ガッキュウ</t>
    </rPh>
    <rPh sb="5" eb="7">
      <t>キボウ</t>
    </rPh>
    <phoneticPr fontId="4"/>
  </si>
  <si>
    <t>少人数学級希望なし</t>
    <rPh sb="0" eb="3">
      <t>ショウニンズウ</t>
    </rPh>
    <rPh sb="3" eb="5">
      <t>ガッキュウ</t>
    </rPh>
    <rPh sb="5" eb="7">
      <t>キボウ</t>
    </rPh>
    <phoneticPr fontId="4"/>
  </si>
  <si>
    <t>複式学級</t>
  </si>
  <si>
    <t>（複式は、運用する実際の組合せで記載）</t>
    <rPh sb="1" eb="3">
      <t>フクシキ</t>
    </rPh>
    <rPh sb="5" eb="7">
      <t>ウンヨウ</t>
    </rPh>
    <rPh sb="9" eb="11">
      <t>ジッサイ</t>
    </rPh>
    <rPh sb="12" eb="14">
      <t>クミアワ</t>
    </rPh>
    <rPh sb="16" eb="18">
      <t>キサイ</t>
    </rPh>
    <phoneticPr fontId="4"/>
  </si>
  <si>
    <t>合　　計</t>
  </si>
  <si>
    <t>成　章</t>
  </si>
  <si>
    <t>生徒数</t>
  </si>
  <si>
    <t>城　南</t>
  </si>
  <si>
    <t>昭　栄</t>
  </si>
  <si>
    <t>城　東</t>
  </si>
  <si>
    <t>城　西</t>
  </si>
  <si>
    <t>城　北</t>
  </si>
  <si>
    <t>金　泉</t>
  </si>
  <si>
    <t>諸  富</t>
  </si>
  <si>
    <t>大  和</t>
  </si>
  <si>
    <t>松  梅</t>
  </si>
  <si>
    <t>富  士</t>
  </si>
  <si>
    <t>北  山</t>
  </si>
  <si>
    <t>三  瀬</t>
  </si>
  <si>
    <t>川　副</t>
    <rPh sb="0" eb="1">
      <t>カワ</t>
    </rPh>
    <rPh sb="2" eb="3">
      <t>フク</t>
    </rPh>
    <phoneticPr fontId="4"/>
  </si>
  <si>
    <t>東与賀</t>
    <rPh sb="0" eb="1">
      <t>ヒガシ</t>
    </rPh>
    <rPh sb="1" eb="2">
      <t>ヨ</t>
    </rPh>
    <rPh sb="2" eb="3">
      <t>ガ</t>
    </rPh>
    <phoneticPr fontId="4"/>
  </si>
  <si>
    <t>合　計</t>
    <phoneticPr fontId="4"/>
  </si>
  <si>
    <t>⇒</t>
    <phoneticPr fontId="4"/>
  </si>
  <si>
    <t>/</t>
    <phoneticPr fontId="4"/>
  </si>
  <si>
    <t>ＴＴ選択</t>
    <phoneticPr fontId="4"/>
  </si>
  <si>
    <t>１年生
選択対象</t>
    <rPh sb="1" eb="3">
      <t>ネンセイ</t>
    </rPh>
    <rPh sb="4" eb="6">
      <t>センタク</t>
    </rPh>
    <rPh sb="6" eb="8">
      <t>タイショウ</t>
    </rPh>
    <phoneticPr fontId="4"/>
  </si>
  <si>
    <t>２、３年生
選択対象</t>
    <rPh sb="3" eb="5">
      <t>ネンセイ</t>
    </rPh>
    <rPh sb="6" eb="8">
      <t>センタク</t>
    </rPh>
    <rPh sb="8" eb="10">
      <t>タイショウ</t>
    </rPh>
    <phoneticPr fontId="4"/>
  </si>
  <si>
    <t>令和３年度児童生徒数一覧表（中学校）</t>
    <rPh sb="0" eb="2">
      <t>レイワ</t>
    </rPh>
    <rPh sb="3" eb="5">
      <t>ネンド</t>
    </rPh>
    <rPh sb="4" eb="5">
      <t>ド</t>
    </rPh>
    <rPh sb="5" eb="7">
      <t>ジドウ</t>
    </rPh>
    <rPh sb="14" eb="15">
      <t>チュウ</t>
    </rPh>
    <phoneticPr fontId="4"/>
  </si>
  <si>
    <t>令和３年5月１日現在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4"/>
  </si>
  <si>
    <t>令和３年度児童生徒数一覧表（小学校）</t>
    <rPh sb="0" eb="2">
      <t>レイワ</t>
    </rPh>
    <rPh sb="3" eb="5">
      <t>ネンド</t>
    </rPh>
    <rPh sb="4" eb="5">
      <t>ド</t>
    </rPh>
    <rPh sb="5" eb="7">
      <t>ジドウ</t>
    </rPh>
    <rPh sb="7" eb="10">
      <t>セイトスウ</t>
    </rPh>
    <phoneticPr fontId="4"/>
  </si>
  <si>
    <t>複式
（2,3）（4,5）</t>
    <rPh sb="0" eb="2">
      <t>フクシキ</t>
    </rPh>
    <phoneticPr fontId="4"/>
  </si>
  <si>
    <t>複式
(3,4)(5,6)</t>
    <rPh sb="0" eb="2">
      <t>フクシキ</t>
    </rPh>
    <phoneticPr fontId="4"/>
  </si>
  <si>
    <t>複式
（1,2）
(3,4)(5,6)</t>
    <rPh sb="0" eb="2">
      <t>フクシキ</t>
    </rPh>
    <phoneticPr fontId="4"/>
  </si>
  <si>
    <t>3学年
選択対象</t>
    <rPh sb="1" eb="3">
      <t>ガクネン</t>
    </rPh>
    <rPh sb="4" eb="6">
      <t>センタク</t>
    </rPh>
    <rPh sb="6" eb="8">
      <t>タイショウ</t>
    </rPh>
    <phoneticPr fontId="4"/>
  </si>
  <si>
    <t>4～6学年
選択対象</t>
    <rPh sb="3" eb="5">
      <t>ガクネン</t>
    </rPh>
    <rPh sb="6" eb="8">
      <t>センタク</t>
    </rPh>
    <rPh sb="8" eb="10">
      <t>タイショウ</t>
    </rPh>
    <phoneticPr fontId="4"/>
  </si>
  <si>
    <t>令和３年5月１日現在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</si>
</sst>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6E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38" fontId="5" fillId="0" borderId="0" xfId="1" applyFont="1" applyBorder="1" applyAlignment="1">
      <alignment horizontal="center" vertical="center"/>
    </xf>
    <xf numFmtId="38" fontId="6" fillId="0" borderId="0" xfId="1" applyFont="1" applyBorder="1" applyAlignment="1"/>
    <xf numFmtId="38" fontId="8" fillId="0" borderId="0" xfId="1" applyFont="1" applyBorder="1" applyAlignment="1">
      <alignment horizontal="center" vertical="center"/>
    </xf>
    <xf numFmtId="38" fontId="9" fillId="0" borderId="0" xfId="1" applyFont="1" applyBorder="1" applyAlignment="1"/>
    <xf numFmtId="38" fontId="10" fillId="0" borderId="0" xfId="1" applyFont="1" applyBorder="1" applyAlignment="1"/>
    <xf numFmtId="38" fontId="11" fillId="0" borderId="0" xfId="1" applyFont="1" applyBorder="1" applyAlignment="1"/>
    <xf numFmtId="38" fontId="6" fillId="0" borderId="1" xfId="1" applyFont="1" applyBorder="1" applyAlignment="1"/>
    <xf numFmtId="38" fontId="12" fillId="0" borderId="3" xfId="1" applyFont="1" applyBorder="1" applyAlignment="1">
      <alignment horizontal="center"/>
    </xf>
    <xf numFmtId="38" fontId="6" fillId="2" borderId="4" xfId="1" applyFont="1" applyFill="1" applyBorder="1" applyAlignment="1">
      <alignment horizontal="centerContinuous"/>
    </xf>
    <xf numFmtId="38" fontId="6" fillId="2" borderId="5" xfId="1" applyFont="1" applyFill="1" applyBorder="1" applyAlignment="1">
      <alignment horizontal="centerContinuous"/>
    </xf>
    <xf numFmtId="38" fontId="6" fillId="2" borderId="6" xfId="1" applyFont="1" applyFill="1" applyBorder="1" applyAlignment="1">
      <alignment horizontal="centerContinuous"/>
    </xf>
    <xf numFmtId="38" fontId="6" fillId="2" borderId="7" xfId="1" applyFont="1" applyFill="1" applyBorder="1" applyAlignment="1">
      <alignment horizontal="centerContinuous"/>
    </xf>
    <xf numFmtId="38" fontId="6" fillId="2" borderId="3" xfId="1" applyFont="1" applyFill="1" applyBorder="1" applyAlignment="1">
      <alignment horizontal="centerContinuous"/>
    </xf>
    <xf numFmtId="38" fontId="12" fillId="0" borderId="10" xfId="1" applyFont="1" applyBorder="1" applyAlignment="1">
      <alignment horizontal="center"/>
    </xf>
    <xf numFmtId="38" fontId="8" fillId="0" borderId="8" xfId="1" applyFont="1" applyBorder="1" applyAlignment="1">
      <alignment horizontal="center"/>
    </xf>
    <xf numFmtId="38" fontId="8" fillId="0" borderId="1" xfId="1" applyFont="1" applyBorder="1" applyAlignment="1">
      <alignment horizontal="center"/>
    </xf>
    <xf numFmtId="38" fontId="12" fillId="2" borderId="1" xfId="1" applyFont="1" applyFill="1" applyBorder="1" applyAlignment="1">
      <alignment horizontal="center"/>
    </xf>
    <xf numFmtId="38" fontId="6" fillId="0" borderId="8" xfId="1" applyFont="1" applyBorder="1" applyAlignment="1"/>
    <xf numFmtId="38" fontId="6" fillId="0" borderId="8" xfId="1" applyFont="1" applyBorder="1" applyAlignment="1">
      <alignment horizontal="right"/>
    </xf>
    <xf numFmtId="38" fontId="6" fillId="0" borderId="9" xfId="1" applyFont="1" applyBorder="1" applyAlignment="1"/>
    <xf numFmtId="38" fontId="6" fillId="0" borderId="10" xfId="1" applyFont="1" applyFill="1" applyBorder="1" applyAlignment="1"/>
    <xf numFmtId="38" fontId="12" fillId="3" borderId="1" xfId="1" applyFont="1" applyFill="1" applyBorder="1" applyAlignment="1">
      <alignment horizontal="center"/>
    </xf>
    <xf numFmtId="38" fontId="6" fillId="3" borderId="2" xfId="1" applyFont="1" applyFill="1" applyBorder="1" applyAlignment="1"/>
    <xf numFmtId="38" fontId="6" fillId="3" borderId="8" xfId="1" applyFont="1" applyFill="1" applyBorder="1" applyAlignment="1"/>
    <xf numFmtId="38" fontId="6" fillId="3" borderId="1" xfId="1" applyFont="1" applyFill="1" applyBorder="1" applyAlignment="1"/>
    <xf numFmtId="38" fontId="6" fillId="3" borderId="9" xfId="1" applyFont="1" applyFill="1" applyBorder="1" applyAlignment="1"/>
    <xf numFmtId="38" fontId="12" fillId="0" borderId="1" xfId="1" applyFont="1" applyFill="1" applyBorder="1" applyAlignment="1">
      <alignment horizontal="center"/>
    </xf>
    <xf numFmtId="38" fontId="6" fillId="0" borderId="6" xfId="1" applyFont="1" applyFill="1" applyBorder="1" applyAlignment="1"/>
    <xf numFmtId="38" fontId="6" fillId="0" borderId="8" xfId="1" applyFont="1" applyFill="1" applyBorder="1" applyAlignment="1"/>
    <xf numFmtId="38" fontId="6" fillId="0" borderId="3" xfId="1" applyFont="1" applyFill="1" applyBorder="1" applyAlignment="1"/>
    <xf numFmtId="38" fontId="6" fillId="0" borderId="1" xfId="1" applyFont="1" applyFill="1" applyBorder="1" applyAlignment="1"/>
    <xf numFmtId="38" fontId="6" fillId="0" borderId="9" xfId="1" applyFont="1" applyFill="1" applyBorder="1" applyAlignment="1"/>
    <xf numFmtId="38" fontId="6" fillId="0" borderId="0" xfId="1" applyFont="1" applyFill="1" applyBorder="1" applyAlignment="1"/>
    <xf numFmtId="38" fontId="6" fillId="3" borderId="11" xfId="1" applyFont="1" applyFill="1" applyBorder="1" applyAlignment="1"/>
    <xf numFmtId="38" fontId="6" fillId="4" borderId="2" xfId="1" applyFont="1" applyFill="1" applyBorder="1" applyAlignment="1"/>
    <xf numFmtId="38" fontId="6" fillId="3" borderId="5" xfId="1" applyFont="1" applyFill="1" applyBorder="1" applyAlignment="1"/>
    <xf numFmtId="38" fontId="6" fillId="0" borderId="12" xfId="1" applyFont="1" applyFill="1" applyBorder="1" applyAlignment="1"/>
    <xf numFmtId="38" fontId="6" fillId="0" borderId="7" xfId="1" applyFont="1" applyFill="1" applyBorder="1" applyAlignment="1"/>
    <xf numFmtId="38" fontId="6" fillId="3" borderId="6" xfId="1" applyFont="1" applyFill="1" applyBorder="1" applyAlignment="1"/>
    <xf numFmtId="38" fontId="6" fillId="4" borderId="6" xfId="1" applyFont="1" applyFill="1" applyBorder="1" applyAlignment="1"/>
    <xf numFmtId="38" fontId="6" fillId="5" borderId="13" xfId="1" applyFont="1" applyFill="1" applyBorder="1" applyAlignment="1"/>
    <xf numFmtId="38" fontId="6" fillId="3" borderId="3" xfId="1" applyFont="1" applyFill="1" applyBorder="1" applyAlignment="1"/>
    <xf numFmtId="38" fontId="6" fillId="6" borderId="15" xfId="1" applyFont="1" applyFill="1" applyBorder="1" applyAlignment="1"/>
    <xf numFmtId="38" fontId="6" fillId="0" borderId="16" xfId="1" applyFont="1" applyFill="1" applyBorder="1" applyAlignment="1"/>
    <xf numFmtId="38" fontId="6" fillId="0" borderId="10" xfId="1" applyFont="1" applyBorder="1" applyAlignment="1"/>
    <xf numFmtId="38" fontId="6" fillId="4" borderId="8" xfId="1" applyFont="1" applyFill="1" applyBorder="1" applyAlignment="1"/>
    <xf numFmtId="38" fontId="6" fillId="0" borderId="6" xfId="1" applyFont="1" applyBorder="1" applyAlignment="1"/>
    <xf numFmtId="38" fontId="6" fillId="0" borderId="3" xfId="1" applyFont="1" applyBorder="1" applyAlignment="1"/>
    <xf numFmtId="38" fontId="12" fillId="3" borderId="0" xfId="1" applyFont="1" applyFill="1" applyBorder="1" applyAlignment="1">
      <alignment horizontal="center"/>
    </xf>
    <xf numFmtId="38" fontId="6" fillId="4" borderId="11" xfId="1" applyFont="1" applyFill="1" applyBorder="1" applyAlignment="1"/>
    <xf numFmtId="38" fontId="12" fillId="0" borderId="7" xfId="1" applyFont="1" applyFill="1" applyBorder="1" applyAlignment="1">
      <alignment horizontal="center"/>
    </xf>
    <xf numFmtId="38" fontId="12" fillId="3" borderId="6" xfId="1" applyFont="1" applyFill="1" applyBorder="1" applyAlignment="1">
      <alignment horizontal="center"/>
    </xf>
    <xf numFmtId="38" fontId="12" fillId="0" borderId="6" xfId="1" applyFont="1" applyFill="1" applyBorder="1" applyAlignment="1">
      <alignment horizontal="center"/>
    </xf>
    <xf numFmtId="38" fontId="12" fillId="2" borderId="7" xfId="1" applyFont="1" applyFill="1" applyBorder="1" applyAlignment="1">
      <alignment horizontal="center"/>
    </xf>
    <xf numFmtId="38" fontId="6" fillId="0" borderId="21" xfId="1" applyFont="1" applyBorder="1" applyAlignment="1"/>
    <xf numFmtId="38" fontId="6" fillId="0" borderId="22" xfId="1" applyFont="1" applyBorder="1" applyAlignment="1"/>
    <xf numFmtId="38" fontId="6" fillId="0" borderId="7" xfId="1" applyFont="1" applyBorder="1" applyAlignment="1"/>
    <xf numFmtId="38" fontId="6" fillId="0" borderId="25" xfId="1" applyFont="1" applyBorder="1" applyAlignment="1"/>
    <xf numFmtId="38" fontId="6" fillId="0" borderId="26" xfId="1" applyFont="1" applyBorder="1" applyAlignment="1"/>
    <xf numFmtId="38" fontId="6" fillId="0" borderId="21" xfId="1" applyFont="1" applyFill="1" applyBorder="1" applyAlignment="1"/>
    <xf numFmtId="38" fontId="6" fillId="0" borderId="22" xfId="1" applyFont="1" applyFill="1" applyBorder="1" applyAlignment="1"/>
    <xf numFmtId="38" fontId="6" fillId="0" borderId="27" xfId="1" applyFont="1" applyFill="1" applyBorder="1" applyAlignment="1"/>
    <xf numFmtId="38" fontId="6" fillId="4" borderId="28" xfId="1" applyFont="1" applyFill="1" applyBorder="1" applyAlignment="1"/>
    <xf numFmtId="38" fontId="12" fillId="3" borderId="8" xfId="1" applyFont="1" applyFill="1" applyBorder="1" applyAlignment="1">
      <alignment horizontal="center"/>
    </xf>
    <xf numFmtId="38" fontId="6" fillId="0" borderId="12" xfId="1" applyFont="1" applyBorder="1" applyAlignment="1"/>
    <xf numFmtId="38" fontId="12" fillId="2" borderId="7" xfId="1" applyFont="1" applyFill="1" applyBorder="1" applyAlignment="1">
      <alignment horizontal="center" shrinkToFit="1"/>
    </xf>
    <xf numFmtId="38" fontId="6" fillId="0" borderId="8" xfId="1" applyFont="1" applyBorder="1" applyAlignment="1">
      <alignment shrinkToFit="1"/>
    </xf>
    <xf numFmtId="38" fontId="6" fillId="0" borderId="9" xfId="1" applyFont="1" applyBorder="1" applyAlignment="1">
      <alignment shrinkToFit="1"/>
    </xf>
    <xf numFmtId="38" fontId="6" fillId="0" borderId="2" xfId="1" applyFont="1" applyBorder="1" applyAlignment="1">
      <alignment shrinkToFit="1"/>
    </xf>
    <xf numFmtId="38" fontId="6" fillId="0" borderId="0" xfId="1" applyFont="1" applyBorder="1" applyAlignment="1">
      <alignment shrinkToFit="1"/>
    </xf>
    <xf numFmtId="38" fontId="12" fillId="3" borderId="1" xfId="1" applyFont="1" applyFill="1" applyBorder="1" applyAlignment="1">
      <alignment horizontal="center" shrinkToFit="1"/>
    </xf>
    <xf numFmtId="38" fontId="6" fillId="3" borderId="8" xfId="1" applyFont="1" applyFill="1" applyBorder="1" applyAlignment="1">
      <alignment shrinkToFit="1"/>
    </xf>
    <xf numFmtId="38" fontId="6" fillId="3" borderId="6" xfId="1" applyFont="1" applyFill="1" applyBorder="1" applyAlignment="1">
      <alignment shrinkToFit="1"/>
    </xf>
    <xf numFmtId="38" fontId="6" fillId="3" borderId="7" xfId="1" applyFont="1" applyFill="1" applyBorder="1" applyAlignment="1">
      <alignment shrinkToFit="1"/>
    </xf>
    <xf numFmtId="38" fontId="6" fillId="3" borderId="3" xfId="1" applyFont="1" applyFill="1" applyBorder="1" applyAlignment="1">
      <alignment shrinkToFit="1"/>
    </xf>
    <xf numFmtId="38" fontId="12" fillId="0" borderId="0" xfId="1" applyFont="1" applyBorder="1" applyAlignment="1">
      <alignment horizontal="center"/>
    </xf>
    <xf numFmtId="38" fontId="5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left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 wrapText="1" shrinkToFit="1"/>
    </xf>
    <xf numFmtId="38" fontId="6" fillId="0" borderId="0" xfId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/>
    </xf>
    <xf numFmtId="38" fontId="7" fillId="0" borderId="0" xfId="1" applyFont="1" applyBorder="1" applyAlignment="1">
      <alignment vertical="top"/>
    </xf>
    <xf numFmtId="38" fontId="7" fillId="0" borderId="0" xfId="1" applyFont="1" applyBorder="1" applyAlignment="1">
      <alignment horizontal="left" vertical="top"/>
    </xf>
    <xf numFmtId="38" fontId="12" fillId="0" borderId="0" xfId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Fill="1" applyBorder="1" applyAlignment="1">
      <alignment horizontal="centerContinuous"/>
    </xf>
    <xf numFmtId="0" fontId="14" fillId="0" borderId="0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/>
    <xf numFmtId="38" fontId="15" fillId="0" borderId="0" xfId="1" applyFont="1" applyAlignment="1"/>
    <xf numFmtId="38" fontId="8" fillId="0" borderId="0" xfId="1" applyFont="1" applyBorder="1" applyAlignment="1">
      <alignment vertical="center"/>
    </xf>
    <xf numFmtId="38" fontId="6" fillId="0" borderId="1" xfId="1" applyFont="1" applyBorder="1" applyAlignment="1">
      <alignment horizontal="right"/>
    </xf>
    <xf numFmtId="38" fontId="12" fillId="0" borderId="0" xfId="1" applyFont="1" applyBorder="1" applyAlignment="1"/>
    <xf numFmtId="38" fontId="6" fillId="0" borderId="3" xfId="1" applyFont="1" applyBorder="1" applyAlignment="1">
      <alignment horizontal="center"/>
    </xf>
    <xf numFmtId="38" fontId="6" fillId="0" borderId="10" xfId="1" applyFont="1" applyBorder="1" applyAlignment="1">
      <alignment horizontal="center"/>
    </xf>
    <xf numFmtId="38" fontId="6" fillId="0" borderId="1" xfId="1" applyFont="1" applyBorder="1" applyAlignment="1">
      <alignment horizontal="center"/>
    </xf>
    <xf numFmtId="38" fontId="6" fillId="2" borderId="1" xfId="1" applyFont="1" applyFill="1" applyBorder="1" applyAlignment="1"/>
    <xf numFmtId="38" fontId="6" fillId="3" borderId="0" xfId="1" applyFont="1" applyFill="1" applyBorder="1" applyAlignment="1"/>
    <xf numFmtId="38" fontId="6" fillId="3" borderId="25" xfId="1" applyFont="1" applyFill="1" applyBorder="1" applyAlignment="1"/>
    <xf numFmtId="38" fontId="6" fillId="2" borderId="6" xfId="1" applyFont="1" applyFill="1" applyBorder="1" applyAlignment="1"/>
    <xf numFmtId="38" fontId="6" fillId="2" borderId="1" xfId="1" applyFont="1" applyFill="1" applyBorder="1" applyAlignment="1">
      <alignment shrinkToFit="1"/>
    </xf>
    <xf numFmtId="38" fontId="6" fillId="0" borderId="10" xfId="1" applyFont="1" applyBorder="1" applyAlignment="1">
      <alignment shrinkToFit="1"/>
    </xf>
    <xf numFmtId="38" fontId="6" fillId="0" borderId="34" xfId="1" applyFont="1" applyBorder="1" applyAlignment="1">
      <alignment shrinkToFit="1"/>
    </xf>
    <xf numFmtId="38" fontId="15" fillId="0" borderId="0" xfId="1" applyFont="1" applyAlignment="1">
      <alignment shrinkToFit="1"/>
    </xf>
    <xf numFmtId="38" fontId="6" fillId="3" borderId="1" xfId="1" applyFont="1" applyFill="1" applyBorder="1" applyAlignment="1">
      <alignment shrinkToFit="1"/>
    </xf>
    <xf numFmtId="38" fontId="6" fillId="3" borderId="10" xfId="1" applyFont="1" applyFill="1" applyBorder="1" applyAlignment="1">
      <alignment shrinkToFit="1"/>
    </xf>
    <xf numFmtId="38" fontId="15" fillId="0" borderId="0" xfId="1" applyFont="1" applyBorder="1" applyAlignment="1"/>
    <xf numFmtId="38" fontId="12" fillId="0" borderId="0" xfId="1" applyFont="1" applyAlignment="1">
      <alignment horizontal="center" vertical="center"/>
    </xf>
    <xf numFmtId="38" fontId="6" fillId="0" borderId="17" xfId="1" applyFont="1" applyFill="1" applyBorder="1" applyAlignment="1"/>
    <xf numFmtId="38" fontId="8" fillId="0" borderId="2" xfId="1" applyFont="1" applyBorder="1" applyAlignment="1">
      <alignment horizontal="center"/>
    </xf>
    <xf numFmtId="38" fontId="6" fillId="0" borderId="6" xfId="1" applyFont="1" applyBorder="1" applyAlignment="1">
      <alignment horizontal="right"/>
    </xf>
    <xf numFmtId="38" fontId="6" fillId="0" borderId="8" xfId="1" applyNumberFormat="1" applyFont="1" applyFill="1" applyBorder="1" applyAlignment="1"/>
    <xf numFmtId="38" fontId="6" fillId="4" borderId="3" xfId="1" applyFont="1" applyFill="1" applyBorder="1" applyAlignment="1"/>
    <xf numFmtId="38" fontId="6" fillId="4" borderId="7" xfId="1" applyFont="1" applyFill="1" applyBorder="1" applyAlignment="1"/>
    <xf numFmtId="38" fontId="6" fillId="4" borderId="5" xfId="1" applyFont="1" applyFill="1" applyBorder="1" applyAlignment="1"/>
    <xf numFmtId="38" fontId="6" fillId="0" borderId="35" xfId="1" applyFont="1" applyFill="1" applyBorder="1" applyAlignment="1"/>
    <xf numFmtId="38" fontId="6" fillId="3" borderId="26" xfId="1" applyFont="1" applyFill="1" applyBorder="1" applyAlignment="1"/>
    <xf numFmtId="38" fontId="6" fillId="0" borderId="16" xfId="1" applyFont="1" applyBorder="1" applyAlignment="1"/>
    <xf numFmtId="38" fontId="6" fillId="0" borderId="36" xfId="1" applyFont="1" applyBorder="1" applyAlignment="1"/>
    <xf numFmtId="38" fontId="6" fillId="0" borderId="1" xfId="1" applyFont="1" applyBorder="1" applyAlignment="1">
      <alignment horizontal="left"/>
    </xf>
    <xf numFmtId="38" fontId="6" fillId="0" borderId="37" xfId="1" applyFont="1" applyBorder="1" applyAlignment="1">
      <alignment horizontal="center"/>
    </xf>
    <xf numFmtId="38" fontId="6" fillId="2" borderId="38" xfId="1" applyFont="1" applyFill="1" applyBorder="1" applyAlignment="1"/>
    <xf numFmtId="38" fontId="6" fillId="0" borderId="39" xfId="1" applyFont="1" applyBorder="1" applyAlignment="1"/>
    <xf numFmtId="38" fontId="6" fillId="10" borderId="15" xfId="1" applyFont="1" applyFill="1" applyBorder="1" applyAlignment="1"/>
    <xf numFmtId="38" fontId="6" fillId="3" borderId="40" xfId="1" applyFont="1" applyFill="1" applyBorder="1" applyAlignment="1"/>
    <xf numFmtId="38" fontId="6" fillId="0" borderId="41" xfId="1" applyFont="1" applyBorder="1" applyAlignment="1"/>
    <xf numFmtId="38" fontId="6" fillId="0" borderId="42" xfId="1" applyFont="1" applyBorder="1" applyAlignment="1"/>
    <xf numFmtId="38" fontId="6" fillId="0" borderId="17" xfId="1" applyFont="1" applyBorder="1" applyAlignment="1"/>
    <xf numFmtId="38" fontId="6" fillId="5" borderId="23" xfId="1" applyFont="1" applyFill="1" applyBorder="1" applyAlignment="1"/>
    <xf numFmtId="38" fontId="6" fillId="10" borderId="43" xfId="1" applyFont="1" applyFill="1" applyBorder="1" applyAlignment="1"/>
    <xf numFmtId="38" fontId="6" fillId="0" borderId="44" xfId="1" applyFont="1" applyBorder="1" applyAlignment="1"/>
    <xf numFmtId="38" fontId="6" fillId="0" borderId="18" xfId="1" applyFont="1" applyBorder="1" applyAlignment="1"/>
    <xf numFmtId="38" fontId="6" fillId="3" borderId="7" xfId="1" applyFont="1" applyFill="1" applyBorder="1" applyAlignment="1"/>
    <xf numFmtId="38" fontId="6" fillId="3" borderId="39" xfId="1" applyFont="1" applyFill="1" applyBorder="1" applyAlignment="1"/>
    <xf numFmtId="38" fontId="6" fillId="5" borderId="45" xfId="1" applyFont="1" applyFill="1" applyBorder="1" applyAlignment="1"/>
    <xf numFmtId="38" fontId="6" fillId="3" borderId="4" xfId="1" applyFont="1" applyFill="1" applyBorder="1" applyAlignment="1"/>
    <xf numFmtId="38" fontId="6" fillId="5" borderId="46" xfId="1" applyFont="1" applyFill="1" applyBorder="1" applyAlignment="1"/>
    <xf numFmtId="38" fontId="6" fillId="0" borderId="14" xfId="1" applyFont="1" applyBorder="1" applyAlignment="1"/>
    <xf numFmtId="38" fontId="6" fillId="3" borderId="38" xfId="1" applyFont="1" applyFill="1" applyBorder="1" applyAlignment="1"/>
    <xf numFmtId="38" fontId="6" fillId="10" borderId="29" xfId="1" applyFont="1" applyFill="1" applyBorder="1" applyAlignment="1"/>
    <xf numFmtId="38" fontId="6" fillId="10" borderId="19" xfId="1" applyFont="1" applyFill="1" applyBorder="1" applyAlignment="1"/>
    <xf numFmtId="38" fontId="6" fillId="0" borderId="47" xfId="1" applyFont="1" applyBorder="1" applyAlignment="1"/>
    <xf numFmtId="38" fontId="6" fillId="0" borderId="48" xfId="1" applyFont="1" applyBorder="1" applyAlignment="1"/>
    <xf numFmtId="38" fontId="6" fillId="5" borderId="49" xfId="1" applyFont="1" applyFill="1" applyBorder="1" applyAlignment="1"/>
    <xf numFmtId="38" fontId="6" fillId="3" borderId="16" xfId="1" applyFont="1" applyFill="1" applyBorder="1" applyAlignment="1"/>
    <xf numFmtId="38" fontId="6" fillId="0" borderId="38" xfId="1" applyFont="1" applyBorder="1" applyAlignment="1"/>
    <xf numFmtId="38" fontId="6" fillId="0" borderId="50" xfId="1" applyFont="1" applyBorder="1" applyAlignment="1"/>
    <xf numFmtId="38" fontId="6" fillId="10" borderId="4" xfId="1" applyFont="1" applyFill="1" applyBorder="1" applyAlignment="1"/>
    <xf numFmtId="38" fontId="6" fillId="10" borderId="51" xfId="1" applyFont="1" applyFill="1" applyBorder="1" applyAlignment="1"/>
    <xf numFmtId="38" fontId="6" fillId="0" borderId="52" xfId="1" applyFont="1" applyBorder="1" applyAlignment="1"/>
    <xf numFmtId="38" fontId="6" fillId="0" borderId="47" xfId="1" applyFont="1" applyBorder="1" applyAlignment="1">
      <alignment shrinkToFit="1"/>
    </xf>
    <xf numFmtId="38" fontId="7" fillId="0" borderId="0" xfId="1" applyFont="1" applyBorder="1" applyAlignment="1"/>
    <xf numFmtId="38" fontId="6" fillId="11" borderId="6" xfId="1" applyFont="1" applyFill="1" applyBorder="1" applyAlignment="1"/>
    <xf numFmtId="38" fontId="6" fillId="0" borderId="12" xfId="1" applyFont="1" applyBorder="1" applyAlignment="1">
      <alignment horizontal="right"/>
    </xf>
    <xf numFmtId="38" fontId="5" fillId="0" borderId="8" xfId="1" applyFont="1" applyFill="1" applyBorder="1" applyAlignment="1">
      <alignment horizontal="center" vertical="center"/>
    </xf>
    <xf numFmtId="38" fontId="6" fillId="11" borderId="12" xfId="1" applyFont="1" applyFill="1" applyBorder="1" applyAlignment="1"/>
    <xf numFmtId="38" fontId="6" fillId="4" borderId="4" xfId="1" applyFont="1" applyFill="1" applyBorder="1" applyAlignment="1"/>
    <xf numFmtId="38" fontId="6" fillId="0" borderId="53" xfId="1" applyFont="1" applyBorder="1" applyAlignment="1"/>
    <xf numFmtId="38" fontId="6" fillId="0" borderId="38" xfId="1" applyFont="1" applyFill="1" applyBorder="1" applyAlignment="1"/>
    <xf numFmtId="38" fontId="6" fillId="0" borderId="50" xfId="1" applyFont="1" applyFill="1" applyBorder="1" applyAlignment="1"/>
    <xf numFmtId="38" fontId="6" fillId="0" borderId="39" xfId="1" applyFont="1" applyFill="1" applyBorder="1" applyAlignment="1"/>
    <xf numFmtId="38" fontId="6" fillId="4" borderId="38" xfId="1" applyFont="1" applyFill="1" applyBorder="1" applyAlignment="1"/>
    <xf numFmtId="38" fontId="6" fillId="12" borderId="15" xfId="1" applyFont="1" applyFill="1" applyBorder="1" applyAlignment="1"/>
    <xf numFmtId="38" fontId="6" fillId="7" borderId="23" xfId="1" applyFont="1" applyFill="1" applyBorder="1" applyAlignment="1"/>
    <xf numFmtId="38" fontId="6" fillId="7" borderId="24" xfId="1" applyFont="1" applyFill="1" applyBorder="1" applyAlignment="1"/>
    <xf numFmtId="38" fontId="6" fillId="6" borderId="55" xfId="1" applyFont="1" applyFill="1" applyBorder="1" applyAlignment="1"/>
    <xf numFmtId="38" fontId="6" fillId="5" borderId="56" xfId="1" applyFont="1" applyFill="1" applyBorder="1" applyAlignment="1"/>
    <xf numFmtId="38" fontId="6" fillId="3" borderId="37" xfId="1" applyFont="1" applyFill="1" applyBorder="1" applyAlignment="1"/>
    <xf numFmtId="38" fontId="6" fillId="0" borderId="20" xfId="1" applyFont="1" applyBorder="1" applyAlignment="1"/>
    <xf numFmtId="38" fontId="6" fillId="6" borderId="51" xfId="1" applyFont="1" applyFill="1" applyBorder="1" applyAlignment="1"/>
    <xf numFmtId="38" fontId="6" fillId="5" borderId="24" xfId="1" applyFont="1" applyFill="1" applyBorder="1" applyAlignment="1"/>
    <xf numFmtId="38" fontId="6" fillId="7" borderId="54" xfId="1" applyFont="1" applyFill="1" applyBorder="1" applyAlignment="1"/>
    <xf numFmtId="38" fontId="6" fillId="2" borderId="2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8" borderId="0" xfId="1" applyFont="1" applyFill="1" applyBorder="1" applyAlignment="1">
      <alignment horizontal="center" vertical="center" wrapText="1" shrinkToFit="1"/>
    </xf>
    <xf numFmtId="38" fontId="6" fillId="5" borderId="30" xfId="1" applyFont="1" applyFill="1" applyBorder="1" applyAlignment="1">
      <alignment horizontal="center" vertical="center" shrinkToFit="1"/>
    </xf>
    <xf numFmtId="38" fontId="6" fillId="5" borderId="31" xfId="1" applyFont="1" applyFill="1" applyBorder="1" applyAlignment="1">
      <alignment horizontal="center" vertical="center" shrinkToFit="1"/>
    </xf>
    <xf numFmtId="38" fontId="6" fillId="9" borderId="32" xfId="1" applyFont="1" applyFill="1" applyBorder="1" applyAlignment="1">
      <alignment horizontal="center" vertical="center" shrinkToFit="1"/>
    </xf>
    <xf numFmtId="38" fontId="6" fillId="9" borderId="33" xfId="1" applyFont="1" applyFill="1" applyBorder="1" applyAlignment="1">
      <alignment horizontal="center" vertical="center" shrinkToFit="1"/>
    </xf>
    <xf numFmtId="38" fontId="6" fillId="7" borderId="30" xfId="1" applyFont="1" applyFill="1" applyBorder="1" applyAlignment="1">
      <alignment horizontal="center" vertical="center"/>
    </xf>
    <xf numFmtId="38" fontId="6" fillId="7" borderId="31" xfId="1" applyFont="1" applyFill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9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shrinkToFit="1"/>
    </xf>
    <xf numFmtId="38" fontId="6" fillId="2" borderId="9" xfId="1" applyFont="1" applyFill="1" applyBorder="1" applyAlignment="1">
      <alignment horizontal="center" vertical="center" shrinkToFit="1"/>
    </xf>
    <xf numFmtId="38" fontId="6" fillId="9" borderId="32" xfId="1" applyFont="1" applyFill="1" applyBorder="1" applyAlignment="1">
      <alignment horizontal="center" vertical="center"/>
    </xf>
    <xf numFmtId="38" fontId="6" fillId="9" borderId="33" xfId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/>
    <xf numFmtId="0" fontId="12" fillId="3" borderId="7" xfId="1" applyNumberFormat="1" applyFont="1" applyFill="1" applyBorder="1" applyAlignment="1"/>
    <xf numFmtId="38" fontId="5" fillId="0" borderId="2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shrinkToFit="1"/>
    </xf>
    <xf numFmtId="38" fontId="6" fillId="0" borderId="9" xfId="1" applyFont="1" applyFill="1" applyBorder="1" applyAlignment="1">
      <alignment horizontal="center" vertical="center" shrinkToFit="1"/>
    </xf>
    <xf numFmtId="0" fontId="12" fillId="3" borderId="6" xfId="1" applyNumberFormat="1" applyFont="1" applyFill="1" applyBorder="1" applyAlignment="1">
      <alignment shrinkToFit="1"/>
    </xf>
    <xf numFmtId="0" fontId="12" fillId="3" borderId="7" xfId="1" applyNumberFormat="1" applyFont="1" applyFill="1" applyBorder="1" applyAlignment="1">
      <alignment shrinkToFit="1"/>
    </xf>
    <xf numFmtId="0" fontId="2" fillId="0" borderId="0" xfId="1" applyNumberFormat="1" applyFont="1" applyBorder="1" applyAlignment="1">
      <alignment horizontal="center"/>
    </xf>
    <xf numFmtId="38" fontId="5" fillId="0" borderId="2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13" fillId="0" borderId="2" xfId="1" applyFont="1" applyFill="1" applyBorder="1" applyAlignment="1">
      <alignment horizontal="center" vertical="center" wrapText="1"/>
    </xf>
    <xf numFmtId="38" fontId="13" fillId="0" borderId="9" xfId="1" applyFont="1" applyFill="1" applyBorder="1" applyAlignment="1">
      <alignment horizontal="center" vertical="center" wrapText="1"/>
    </xf>
    <xf numFmtId="0" fontId="12" fillId="3" borderId="6" xfId="1" applyNumberFormat="1" applyFont="1" applyFill="1" applyBorder="1" applyAlignment="1">
      <alignment horizontal="left"/>
    </xf>
    <xf numFmtId="0" fontId="12" fillId="3" borderId="7" xfId="1" applyNumberFormat="1" applyFont="1" applyFill="1" applyBorder="1" applyAlignment="1">
      <alignment horizontal="left"/>
    </xf>
    <xf numFmtId="38" fontId="6" fillId="10" borderId="32" xfId="1" applyFont="1" applyFill="1" applyBorder="1" applyAlignment="1">
      <alignment horizontal="center" vertical="center"/>
    </xf>
    <xf numFmtId="38" fontId="6" fillId="10" borderId="33" xfId="1" applyFont="1" applyFill="1" applyBorder="1" applyAlignment="1">
      <alignment horizontal="center" vertical="center"/>
    </xf>
    <xf numFmtId="38" fontId="6" fillId="10" borderId="32" xfId="1" applyFont="1" applyFill="1" applyBorder="1" applyAlignment="1">
      <alignment horizontal="center" vertical="center" shrinkToFit="1"/>
    </xf>
    <xf numFmtId="38" fontId="6" fillId="10" borderId="33" xfId="1" applyFont="1" applyFill="1" applyBorder="1" applyAlignment="1">
      <alignment horizontal="center" vertical="center" shrinkToFit="1"/>
    </xf>
    <xf numFmtId="38" fontId="8" fillId="0" borderId="2" xfId="1" applyFont="1" applyBorder="1" applyAlignment="1">
      <alignment horizontal="center" vertical="center" wrapText="1"/>
    </xf>
    <xf numFmtId="38" fontId="8" fillId="0" borderId="9" xfId="1" applyFont="1" applyBorder="1" applyAlignment="1">
      <alignment horizontal="center" vertical="center" wrapText="1"/>
    </xf>
    <xf numFmtId="0" fontId="8" fillId="3" borderId="6" xfId="1" applyNumberFormat="1" applyFont="1" applyFill="1" applyBorder="1" applyAlignment="1">
      <alignment horizontal="left" shrinkToFit="1"/>
    </xf>
    <xf numFmtId="0" fontId="8" fillId="3" borderId="7" xfId="1" applyNumberFormat="1" applyFont="1" applyFill="1" applyBorder="1" applyAlignment="1">
      <alignment horizontal="left" shrinkToFit="1"/>
    </xf>
    <xf numFmtId="38" fontId="6" fillId="0" borderId="2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shrinkToFit="1"/>
    </xf>
    <xf numFmtId="38" fontId="12" fillId="0" borderId="2" xfId="1" applyFont="1" applyBorder="1" applyAlignment="1">
      <alignment horizontal="center" vertical="center"/>
    </xf>
    <xf numFmtId="38" fontId="12" fillId="0" borderId="9" xfId="1" applyFont="1" applyBorder="1" applyAlignment="1">
      <alignment horizontal="center" vertical="center"/>
    </xf>
    <xf numFmtId="0" fontId="6" fillId="3" borderId="6" xfId="1" applyNumberFormat="1" applyFont="1" applyFill="1" applyBorder="1" applyAlignment="1">
      <alignment horizontal="left" shrinkToFit="1"/>
    </xf>
    <xf numFmtId="0" fontId="6" fillId="3" borderId="7" xfId="1" applyNumberFormat="1" applyFont="1" applyFill="1" applyBorder="1" applyAlignment="1">
      <alignment horizontal="left" shrinkToFit="1"/>
    </xf>
    <xf numFmtId="38" fontId="12" fillId="0" borderId="58" xfId="1" applyFont="1" applyBorder="1" applyAlignment="1">
      <alignment horizontal="center" vertical="center"/>
    </xf>
    <xf numFmtId="38" fontId="8" fillId="0" borderId="57" xfId="1" applyFont="1" applyBorder="1" applyAlignment="1">
      <alignment horizontal="center" vertical="center" wrapText="1"/>
    </xf>
    <xf numFmtId="38" fontId="8" fillId="0" borderId="42" xfId="1" applyFont="1" applyBorder="1" applyAlignment="1">
      <alignment horizontal="center" vertical="center" wrapText="1"/>
    </xf>
    <xf numFmtId="38" fontId="8" fillId="0" borderId="43" xfId="1" applyFont="1" applyBorder="1" applyAlignment="1">
      <alignment horizontal="center" vertical="center" wrapText="1"/>
    </xf>
    <xf numFmtId="38" fontId="16" fillId="0" borderId="2" xfId="1" applyFont="1" applyBorder="1" applyAlignment="1">
      <alignment horizontal="center" vertical="center" wrapText="1"/>
    </xf>
    <xf numFmtId="38" fontId="16" fillId="0" borderId="9" xfId="1" applyFont="1" applyBorder="1" applyAlignment="1">
      <alignment horizontal="center" vertical="center" wrapText="1"/>
    </xf>
    <xf numFmtId="0" fontId="8" fillId="3" borderId="6" xfId="1" applyNumberFormat="1" applyFont="1" applyFill="1" applyBorder="1" applyAlignment="1">
      <alignment shrinkToFit="1"/>
    </xf>
    <xf numFmtId="0" fontId="8" fillId="3" borderId="7" xfId="1" applyNumberFormat="1" applyFont="1" applyFill="1" applyBorder="1" applyAlignment="1">
      <alignment shrinkToFit="1"/>
    </xf>
    <xf numFmtId="38" fontId="6" fillId="2" borderId="7" xfId="1" applyFont="1" applyFill="1" applyBorder="1" applyAlignment="1">
      <alignment horizontal="center"/>
    </xf>
    <xf numFmtId="38" fontId="6" fillId="2" borderId="6" xfId="1" applyFont="1" applyFill="1" applyBorder="1" applyAlignment="1">
      <alignment horizontal="center"/>
    </xf>
    <xf numFmtId="38" fontId="6" fillId="2" borderId="3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workbookViewId="0">
      <selection activeCell="A51" sqref="A51:A52"/>
    </sheetView>
  </sheetViews>
  <sheetFormatPr defaultRowHeight="13.5" x14ac:dyDescent="0.15"/>
  <cols>
    <col min="1" max="1" width="9" style="2" bestFit="1" customWidth="1"/>
    <col min="2" max="2" width="6.375" style="76" customWidth="1"/>
    <col min="3" max="3" width="6.125" style="2" customWidth="1"/>
    <col min="4" max="4" width="6.5" style="2" customWidth="1"/>
    <col min="5" max="9" width="6.125" style="2" customWidth="1"/>
    <col min="10" max="15" width="4" style="2" customWidth="1"/>
    <col min="16" max="16" width="4.625" style="2" customWidth="1"/>
    <col min="17" max="17" width="6.5" style="2" bestFit="1" customWidth="1"/>
    <col min="18" max="18" width="8.375" style="1" customWidth="1"/>
    <col min="19" max="16384" width="9" style="2"/>
  </cols>
  <sheetData>
    <row r="1" spans="1:18" ht="17.25" x14ac:dyDescent="0.2">
      <c r="A1" s="202" t="s">
        <v>90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8" ht="18.75" customHeight="1" x14ac:dyDescent="0.2">
      <c r="B2" s="3"/>
      <c r="C2" s="4"/>
      <c r="E2" s="5"/>
      <c r="F2" s="5"/>
      <c r="G2" s="5"/>
      <c r="H2" s="6"/>
      <c r="I2" s="6"/>
      <c r="L2" s="7" t="s">
        <v>96</v>
      </c>
      <c r="N2" s="7"/>
      <c r="O2" s="7"/>
      <c r="P2" s="7"/>
      <c r="Q2" s="7"/>
    </row>
    <row r="3" spans="1:18" x14ac:dyDescent="0.15">
      <c r="A3" s="184" t="s">
        <v>0</v>
      </c>
      <c r="B3" s="8" t="s">
        <v>1</v>
      </c>
      <c r="C3" s="9" t="s">
        <v>2</v>
      </c>
      <c r="D3" s="9"/>
      <c r="E3" s="9"/>
      <c r="F3" s="9"/>
      <c r="G3" s="9"/>
      <c r="H3" s="9"/>
      <c r="I3" s="10"/>
      <c r="J3" s="11" t="s">
        <v>3</v>
      </c>
      <c r="K3" s="12"/>
      <c r="L3" s="12"/>
      <c r="M3" s="12"/>
      <c r="N3" s="12"/>
      <c r="O3" s="12"/>
      <c r="P3" s="13"/>
      <c r="Q3" s="184" t="s">
        <v>82</v>
      </c>
      <c r="R3" s="203" t="s">
        <v>4</v>
      </c>
    </row>
    <row r="4" spans="1:18" ht="14.25" thickBot="1" x14ac:dyDescent="0.2">
      <c r="A4" s="185"/>
      <c r="B4" s="14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12" t="s">
        <v>10</v>
      </c>
      <c r="H4" s="112" t="s">
        <v>11</v>
      </c>
      <c r="I4" s="15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6" t="s">
        <v>19</v>
      </c>
      <c r="Q4" s="185"/>
      <c r="R4" s="204"/>
    </row>
    <row r="5" spans="1:18" ht="17.25" customHeight="1" x14ac:dyDescent="0.15">
      <c r="A5" s="175" t="s">
        <v>20</v>
      </c>
      <c r="B5" s="17" t="s">
        <v>21</v>
      </c>
      <c r="C5" s="18">
        <v>45</v>
      </c>
      <c r="D5" s="18">
        <v>40</v>
      </c>
      <c r="E5" s="18">
        <v>50</v>
      </c>
      <c r="F5" s="113">
        <v>50</v>
      </c>
      <c r="G5" s="155">
        <v>60</v>
      </c>
      <c r="H5" s="156">
        <v>39</v>
      </c>
      <c r="I5" s="45">
        <f>SUM(C5:H5)</f>
        <v>284</v>
      </c>
      <c r="J5" s="21">
        <v>3</v>
      </c>
      <c r="K5" s="21">
        <v>7</v>
      </c>
      <c r="L5" s="21">
        <v>5</v>
      </c>
      <c r="M5" s="21">
        <v>6</v>
      </c>
      <c r="N5" s="21">
        <v>8</v>
      </c>
      <c r="O5" s="21">
        <v>4</v>
      </c>
      <c r="P5" s="7">
        <f>SUM(J5:O5)</f>
        <v>33</v>
      </c>
      <c r="Q5" s="20">
        <f t="shared" ref="Q5:Q35" si="0">I5+P5</f>
        <v>317</v>
      </c>
      <c r="R5" s="186"/>
    </row>
    <row r="6" spans="1:18" ht="17.25" customHeight="1" thickBot="1" x14ac:dyDescent="0.2">
      <c r="A6" s="176"/>
      <c r="B6" s="22" t="s">
        <v>22</v>
      </c>
      <c r="C6" s="23">
        <v>2</v>
      </c>
      <c r="D6" s="23">
        <v>2</v>
      </c>
      <c r="E6" s="24">
        <v>2</v>
      </c>
      <c r="F6" s="39">
        <v>2</v>
      </c>
      <c r="G6" s="40">
        <v>2</v>
      </c>
      <c r="H6" s="41">
        <v>2</v>
      </c>
      <c r="I6" s="42">
        <f>SUM(C6:H6)</f>
        <v>12</v>
      </c>
      <c r="J6" s="192"/>
      <c r="K6" s="193"/>
      <c r="L6" s="193"/>
      <c r="M6" s="193"/>
      <c r="N6" s="193"/>
      <c r="O6" s="193"/>
      <c r="P6" s="25">
        <v>6</v>
      </c>
      <c r="Q6" s="26">
        <f>I6+P6</f>
        <v>18</v>
      </c>
      <c r="R6" s="187"/>
    </row>
    <row r="7" spans="1:18" s="33" customFormat="1" ht="17.25" customHeight="1" x14ac:dyDescent="0.15">
      <c r="A7" s="196" t="s">
        <v>23</v>
      </c>
      <c r="B7" s="27" t="s">
        <v>21</v>
      </c>
      <c r="C7" s="28">
        <v>45</v>
      </c>
      <c r="D7" s="29">
        <v>45</v>
      </c>
      <c r="E7" s="30">
        <v>45</v>
      </c>
      <c r="F7" s="29">
        <v>48</v>
      </c>
      <c r="G7" s="32">
        <v>61</v>
      </c>
      <c r="H7" s="32">
        <v>57</v>
      </c>
      <c r="I7" s="29">
        <f t="shared" ref="I7:I70" si="1">SUM(C7:H7)</f>
        <v>301</v>
      </c>
      <c r="J7" s="114">
        <v>1</v>
      </c>
      <c r="K7" s="21">
        <v>3</v>
      </c>
      <c r="L7" s="21">
        <v>1</v>
      </c>
      <c r="M7" s="21">
        <v>2</v>
      </c>
      <c r="N7" s="21">
        <v>4</v>
      </c>
      <c r="O7" s="21">
        <v>3</v>
      </c>
      <c r="P7" s="31">
        <f>SUM(J7:O7)</f>
        <v>14</v>
      </c>
      <c r="Q7" s="32">
        <f t="shared" si="0"/>
        <v>315</v>
      </c>
      <c r="R7" s="205"/>
    </row>
    <row r="8" spans="1:18" ht="17.25" customHeight="1" thickBot="1" x14ac:dyDescent="0.2">
      <c r="A8" s="197"/>
      <c r="B8" s="22" t="s">
        <v>22</v>
      </c>
      <c r="C8" s="34">
        <v>2</v>
      </c>
      <c r="D8" s="35">
        <v>2</v>
      </c>
      <c r="E8" s="36">
        <v>2</v>
      </c>
      <c r="F8" s="23">
        <v>2</v>
      </c>
      <c r="G8" s="23">
        <v>2</v>
      </c>
      <c r="H8" s="24">
        <v>3</v>
      </c>
      <c r="I8" s="24">
        <f t="shared" si="1"/>
        <v>13</v>
      </c>
      <c r="J8" s="192"/>
      <c r="K8" s="193"/>
      <c r="L8" s="193"/>
      <c r="M8" s="193"/>
      <c r="N8" s="193"/>
      <c r="O8" s="193"/>
      <c r="P8" s="25">
        <v>4</v>
      </c>
      <c r="Q8" s="26">
        <f>I8+P8</f>
        <v>17</v>
      </c>
      <c r="R8" s="206"/>
    </row>
    <row r="9" spans="1:18" s="33" customFormat="1" ht="17.25" customHeight="1" x14ac:dyDescent="0.15">
      <c r="A9" s="175" t="s">
        <v>24</v>
      </c>
      <c r="B9" s="27" t="s">
        <v>21</v>
      </c>
      <c r="C9" s="28">
        <v>51</v>
      </c>
      <c r="D9" s="28">
        <v>43</v>
      </c>
      <c r="E9" s="28">
        <v>59</v>
      </c>
      <c r="F9" s="28">
        <v>66</v>
      </c>
      <c r="G9" s="158">
        <v>71</v>
      </c>
      <c r="H9" s="30">
        <v>60</v>
      </c>
      <c r="I9" s="29">
        <f t="shared" si="1"/>
        <v>350</v>
      </c>
      <c r="J9" s="114">
        <v>5</v>
      </c>
      <c r="K9" s="21">
        <v>5</v>
      </c>
      <c r="L9" s="21">
        <v>3</v>
      </c>
      <c r="M9" s="21">
        <v>6</v>
      </c>
      <c r="N9" s="21">
        <v>7</v>
      </c>
      <c r="O9" s="21">
        <v>4</v>
      </c>
      <c r="P9" s="31">
        <f>SUM(J9:O9)</f>
        <v>30</v>
      </c>
      <c r="Q9" s="32">
        <f t="shared" si="0"/>
        <v>380</v>
      </c>
      <c r="R9" s="186"/>
    </row>
    <row r="10" spans="1:18" ht="17.25" customHeight="1" thickBot="1" x14ac:dyDescent="0.2">
      <c r="A10" s="176"/>
      <c r="B10" s="22" t="s">
        <v>22</v>
      </c>
      <c r="C10" s="34">
        <v>2</v>
      </c>
      <c r="D10" s="50">
        <v>2</v>
      </c>
      <c r="E10" s="34">
        <v>2</v>
      </c>
      <c r="F10" s="40">
        <v>2</v>
      </c>
      <c r="G10" s="41">
        <v>3</v>
      </c>
      <c r="H10" s="36">
        <v>2</v>
      </c>
      <c r="I10" s="23">
        <f t="shared" si="1"/>
        <v>13</v>
      </c>
      <c r="J10" s="207"/>
      <c r="K10" s="208"/>
      <c r="L10" s="208"/>
      <c r="M10" s="208"/>
      <c r="N10" s="208"/>
      <c r="O10" s="208"/>
      <c r="P10" s="25">
        <v>7</v>
      </c>
      <c r="Q10" s="26">
        <f>I10+P10</f>
        <v>20</v>
      </c>
      <c r="R10" s="187"/>
    </row>
    <row r="11" spans="1:18" s="33" customFormat="1" ht="17.25" customHeight="1" x14ac:dyDescent="0.15">
      <c r="A11" s="175" t="s">
        <v>25</v>
      </c>
      <c r="B11" s="27" t="s">
        <v>21</v>
      </c>
      <c r="C11" s="28">
        <v>112</v>
      </c>
      <c r="D11" s="28">
        <v>100</v>
      </c>
      <c r="E11" s="65">
        <v>113</v>
      </c>
      <c r="F11" s="21">
        <v>95</v>
      </c>
      <c r="G11" s="44">
        <v>98</v>
      </c>
      <c r="H11" s="29">
        <v>123</v>
      </c>
      <c r="I11" s="30">
        <f t="shared" si="1"/>
        <v>641</v>
      </c>
      <c r="J11" s="114">
        <v>7</v>
      </c>
      <c r="K11" s="21">
        <v>2</v>
      </c>
      <c r="L11" s="21">
        <v>2</v>
      </c>
      <c r="M11" s="21">
        <v>5</v>
      </c>
      <c r="N11" s="21">
        <v>8</v>
      </c>
      <c r="O11" s="21">
        <v>1</v>
      </c>
      <c r="P11" s="31">
        <f>SUM(J11:O11)</f>
        <v>25</v>
      </c>
      <c r="Q11" s="32">
        <f t="shared" si="0"/>
        <v>666</v>
      </c>
      <c r="R11" s="186"/>
    </row>
    <row r="12" spans="1:18" ht="17.25" customHeight="1" thickBot="1" x14ac:dyDescent="0.2">
      <c r="A12" s="176"/>
      <c r="B12" s="22" t="s">
        <v>22</v>
      </c>
      <c r="C12" s="39">
        <v>4</v>
      </c>
      <c r="D12" s="40">
        <v>3</v>
      </c>
      <c r="E12" s="41">
        <v>4</v>
      </c>
      <c r="F12" s="115">
        <v>3</v>
      </c>
      <c r="G12" s="40">
        <v>3</v>
      </c>
      <c r="H12" s="46">
        <v>4</v>
      </c>
      <c r="I12" s="42">
        <f t="shared" si="1"/>
        <v>21</v>
      </c>
      <c r="J12" s="192"/>
      <c r="K12" s="193"/>
      <c r="L12" s="193"/>
      <c r="M12" s="193"/>
      <c r="N12" s="193"/>
      <c r="O12" s="193"/>
      <c r="P12" s="25">
        <v>5</v>
      </c>
      <c r="Q12" s="26">
        <f>I12+P12</f>
        <v>26</v>
      </c>
      <c r="R12" s="187"/>
    </row>
    <row r="13" spans="1:18" ht="17.25" customHeight="1" x14ac:dyDescent="0.15">
      <c r="A13" s="196" t="s">
        <v>26</v>
      </c>
      <c r="B13" s="17" t="s">
        <v>21</v>
      </c>
      <c r="C13" s="28">
        <v>127</v>
      </c>
      <c r="D13" s="28">
        <v>112</v>
      </c>
      <c r="E13" s="65">
        <v>110</v>
      </c>
      <c r="F13" s="48">
        <v>132</v>
      </c>
      <c r="G13" s="18">
        <v>130</v>
      </c>
      <c r="H13" s="20">
        <v>126</v>
      </c>
      <c r="I13" s="18">
        <f t="shared" si="1"/>
        <v>737</v>
      </c>
      <c r="J13" s="114">
        <v>3</v>
      </c>
      <c r="K13" s="21">
        <v>7</v>
      </c>
      <c r="L13" s="21">
        <v>8</v>
      </c>
      <c r="M13" s="21">
        <v>4</v>
      </c>
      <c r="N13" s="21">
        <v>7</v>
      </c>
      <c r="O13" s="21">
        <v>4</v>
      </c>
      <c r="P13" s="7">
        <f>SUM(J13:O13)</f>
        <v>33</v>
      </c>
      <c r="Q13" s="20">
        <f t="shared" si="0"/>
        <v>770</v>
      </c>
      <c r="R13" s="186"/>
    </row>
    <row r="14" spans="1:18" ht="17.25" customHeight="1" thickBot="1" x14ac:dyDescent="0.2">
      <c r="A14" s="197"/>
      <c r="B14" s="22" t="s">
        <v>22</v>
      </c>
      <c r="C14" s="39">
        <v>4</v>
      </c>
      <c r="D14" s="40">
        <v>4</v>
      </c>
      <c r="E14" s="41">
        <v>4</v>
      </c>
      <c r="F14" s="42">
        <v>4</v>
      </c>
      <c r="G14" s="24">
        <v>4</v>
      </c>
      <c r="H14" s="24">
        <v>4</v>
      </c>
      <c r="I14" s="24">
        <f t="shared" si="1"/>
        <v>24</v>
      </c>
      <c r="J14" s="200"/>
      <c r="K14" s="201"/>
      <c r="L14" s="201"/>
      <c r="M14" s="201"/>
      <c r="N14" s="201"/>
      <c r="O14" s="201"/>
      <c r="P14" s="25">
        <v>7</v>
      </c>
      <c r="Q14" s="26">
        <f>I14+P14</f>
        <v>31</v>
      </c>
      <c r="R14" s="187"/>
    </row>
    <row r="15" spans="1:18" s="33" customFormat="1" ht="17.25" customHeight="1" x14ac:dyDescent="0.15">
      <c r="A15" s="175" t="s">
        <v>27</v>
      </c>
      <c r="B15" s="27" t="s">
        <v>21</v>
      </c>
      <c r="C15" s="29">
        <v>45</v>
      </c>
      <c r="D15" s="32">
        <v>53</v>
      </c>
      <c r="E15" s="32">
        <v>41</v>
      </c>
      <c r="F15" s="29">
        <v>51</v>
      </c>
      <c r="G15" s="29">
        <v>58</v>
      </c>
      <c r="H15" s="29">
        <v>46</v>
      </c>
      <c r="I15" s="29">
        <f t="shared" si="1"/>
        <v>294</v>
      </c>
      <c r="J15" s="114">
        <v>3</v>
      </c>
      <c r="K15" s="21">
        <v>2</v>
      </c>
      <c r="L15" s="21">
        <v>4</v>
      </c>
      <c r="M15" s="21">
        <v>1</v>
      </c>
      <c r="N15" s="21">
        <v>1</v>
      </c>
      <c r="O15" s="21">
        <v>2</v>
      </c>
      <c r="P15" s="31">
        <f>SUM(J15:O15)</f>
        <v>13</v>
      </c>
      <c r="Q15" s="32">
        <f t="shared" si="0"/>
        <v>307</v>
      </c>
      <c r="R15" s="194"/>
    </row>
    <row r="16" spans="1:18" ht="17.25" customHeight="1" thickBot="1" x14ac:dyDescent="0.2">
      <c r="A16" s="176"/>
      <c r="B16" s="22" t="s">
        <v>22</v>
      </c>
      <c r="C16" s="24">
        <v>2</v>
      </c>
      <c r="D16" s="24">
        <v>2</v>
      </c>
      <c r="E16" s="23">
        <v>2</v>
      </c>
      <c r="F16" s="23">
        <v>2</v>
      </c>
      <c r="G16" s="24">
        <v>2</v>
      </c>
      <c r="H16" s="23">
        <v>2</v>
      </c>
      <c r="I16" s="24">
        <f t="shared" si="1"/>
        <v>12</v>
      </c>
      <c r="J16" s="192"/>
      <c r="K16" s="193"/>
      <c r="L16" s="193"/>
      <c r="M16" s="193"/>
      <c r="N16" s="193"/>
      <c r="O16" s="193"/>
      <c r="P16" s="25">
        <v>3</v>
      </c>
      <c r="Q16" s="26">
        <f>I16+P16</f>
        <v>15</v>
      </c>
      <c r="R16" s="195"/>
    </row>
    <row r="17" spans="1:18" s="33" customFormat="1" ht="17.25" customHeight="1" x14ac:dyDescent="0.15">
      <c r="A17" s="175" t="s">
        <v>28</v>
      </c>
      <c r="B17" s="27" t="s">
        <v>21</v>
      </c>
      <c r="C17" s="29">
        <v>48</v>
      </c>
      <c r="D17" s="28">
        <v>42</v>
      </c>
      <c r="E17" s="28">
        <v>44</v>
      </c>
      <c r="F17" s="37">
        <v>38</v>
      </c>
      <c r="G17" s="57">
        <v>33</v>
      </c>
      <c r="H17" s="29">
        <v>41</v>
      </c>
      <c r="I17" s="30">
        <f t="shared" si="1"/>
        <v>246</v>
      </c>
      <c r="J17" s="114">
        <v>3</v>
      </c>
      <c r="K17" s="21">
        <v>0</v>
      </c>
      <c r="L17" s="21">
        <v>0</v>
      </c>
      <c r="M17" s="21">
        <v>2</v>
      </c>
      <c r="N17" s="21">
        <v>2</v>
      </c>
      <c r="O17" s="21">
        <v>2</v>
      </c>
      <c r="P17" s="31">
        <f>SUM(J17:O17)</f>
        <v>9</v>
      </c>
      <c r="Q17" s="32">
        <f t="shared" si="0"/>
        <v>255</v>
      </c>
      <c r="R17" s="186"/>
    </row>
    <row r="18" spans="1:18" ht="17.25" customHeight="1" thickBot="1" x14ac:dyDescent="0.2">
      <c r="A18" s="176"/>
      <c r="B18" s="22" t="s">
        <v>22</v>
      </c>
      <c r="C18" s="24">
        <v>2</v>
      </c>
      <c r="D18" s="40">
        <v>2</v>
      </c>
      <c r="E18" s="40">
        <v>2</v>
      </c>
      <c r="F18" s="41">
        <v>2</v>
      </c>
      <c r="G18" s="116">
        <v>1</v>
      </c>
      <c r="H18" s="46">
        <v>2</v>
      </c>
      <c r="I18" s="42">
        <f t="shared" si="1"/>
        <v>11</v>
      </c>
      <c r="J18" s="192"/>
      <c r="K18" s="193"/>
      <c r="L18" s="193"/>
      <c r="M18" s="193"/>
      <c r="N18" s="193"/>
      <c r="O18" s="193"/>
      <c r="P18" s="25">
        <v>2</v>
      </c>
      <c r="Q18" s="26">
        <f>I18+P18</f>
        <v>13</v>
      </c>
      <c r="R18" s="187"/>
    </row>
    <row r="19" spans="1:18" s="33" customFormat="1" ht="17.25" customHeight="1" x14ac:dyDescent="0.15">
      <c r="A19" s="175" t="s">
        <v>29</v>
      </c>
      <c r="B19" s="27" t="s">
        <v>21</v>
      </c>
      <c r="C19" s="29">
        <v>45</v>
      </c>
      <c r="D19" s="29">
        <v>63</v>
      </c>
      <c r="E19" s="32">
        <v>44</v>
      </c>
      <c r="F19" s="32">
        <v>52</v>
      </c>
      <c r="G19" s="29">
        <v>44</v>
      </c>
      <c r="H19" s="32">
        <v>51</v>
      </c>
      <c r="I19" s="29">
        <f t="shared" si="1"/>
        <v>299</v>
      </c>
      <c r="J19" s="114">
        <v>4</v>
      </c>
      <c r="K19" s="21">
        <v>2</v>
      </c>
      <c r="L19" s="21">
        <v>4</v>
      </c>
      <c r="M19" s="21">
        <v>9</v>
      </c>
      <c r="N19" s="21">
        <v>1</v>
      </c>
      <c r="O19" s="21">
        <v>6</v>
      </c>
      <c r="P19" s="31">
        <f>SUM(J19:O19)</f>
        <v>26</v>
      </c>
      <c r="Q19" s="32">
        <f t="shared" si="0"/>
        <v>325</v>
      </c>
      <c r="R19" s="194"/>
    </row>
    <row r="20" spans="1:18" ht="17.25" customHeight="1" thickBot="1" x14ac:dyDescent="0.2">
      <c r="A20" s="176"/>
      <c r="B20" s="22" t="s">
        <v>22</v>
      </c>
      <c r="C20" s="24">
        <v>2</v>
      </c>
      <c r="D20" s="24">
        <v>2</v>
      </c>
      <c r="E20" s="23">
        <v>2</v>
      </c>
      <c r="F20" s="23">
        <v>2</v>
      </c>
      <c r="G20" s="24">
        <v>2</v>
      </c>
      <c r="H20" s="23">
        <v>2</v>
      </c>
      <c r="I20" s="24">
        <f t="shared" si="1"/>
        <v>12</v>
      </c>
      <c r="J20" s="192"/>
      <c r="K20" s="193"/>
      <c r="L20" s="193"/>
      <c r="M20" s="193"/>
      <c r="N20" s="193"/>
      <c r="O20" s="193"/>
      <c r="P20" s="25">
        <v>4</v>
      </c>
      <c r="Q20" s="26">
        <f>I20+P20</f>
        <v>16</v>
      </c>
      <c r="R20" s="195"/>
    </row>
    <row r="21" spans="1:18" s="33" customFormat="1" ht="17.25" customHeight="1" x14ac:dyDescent="0.15">
      <c r="A21" s="175" t="s">
        <v>30</v>
      </c>
      <c r="B21" s="27" t="s">
        <v>21</v>
      </c>
      <c r="C21" s="29">
        <v>141</v>
      </c>
      <c r="D21" s="28">
        <v>138</v>
      </c>
      <c r="E21" s="37">
        <v>141</v>
      </c>
      <c r="F21" s="37">
        <v>158</v>
      </c>
      <c r="G21" s="38">
        <v>124</v>
      </c>
      <c r="H21" s="29">
        <v>135</v>
      </c>
      <c r="I21" s="30">
        <f t="shared" si="1"/>
        <v>837</v>
      </c>
      <c r="J21" s="114">
        <v>4</v>
      </c>
      <c r="K21" s="21">
        <v>4</v>
      </c>
      <c r="L21" s="21">
        <v>8</v>
      </c>
      <c r="M21" s="21">
        <v>6</v>
      </c>
      <c r="N21" s="21">
        <v>7</v>
      </c>
      <c r="O21" s="21">
        <v>7</v>
      </c>
      <c r="P21" s="31">
        <f>SUM(J21:O21)</f>
        <v>36</v>
      </c>
      <c r="Q21" s="32">
        <f t="shared" si="0"/>
        <v>873</v>
      </c>
      <c r="R21" s="186"/>
    </row>
    <row r="22" spans="1:18" ht="17.25" customHeight="1" thickBot="1" x14ac:dyDescent="0.2">
      <c r="A22" s="176"/>
      <c r="B22" s="22" t="s">
        <v>22</v>
      </c>
      <c r="C22" s="24">
        <v>5</v>
      </c>
      <c r="D22" s="39">
        <v>4</v>
      </c>
      <c r="E22" s="41">
        <v>5</v>
      </c>
      <c r="F22" s="41">
        <v>5</v>
      </c>
      <c r="G22" s="159">
        <v>4</v>
      </c>
      <c r="H22" s="35">
        <v>4</v>
      </c>
      <c r="I22" s="42">
        <f t="shared" si="1"/>
        <v>27</v>
      </c>
      <c r="J22" s="200"/>
      <c r="K22" s="201"/>
      <c r="L22" s="201"/>
      <c r="M22" s="201"/>
      <c r="N22" s="201"/>
      <c r="O22" s="201"/>
      <c r="P22" s="25">
        <v>7</v>
      </c>
      <c r="Q22" s="26">
        <f>I22+P22</f>
        <v>34</v>
      </c>
      <c r="R22" s="187"/>
    </row>
    <row r="23" spans="1:18" s="33" customFormat="1" ht="17.25" customHeight="1" x14ac:dyDescent="0.15">
      <c r="A23" s="175" t="s">
        <v>31</v>
      </c>
      <c r="B23" s="27" t="s">
        <v>21</v>
      </c>
      <c r="C23" s="29">
        <v>149</v>
      </c>
      <c r="D23" s="29">
        <v>143</v>
      </c>
      <c r="E23" s="32">
        <v>126</v>
      </c>
      <c r="F23" s="44">
        <v>139</v>
      </c>
      <c r="G23" s="28">
        <v>136</v>
      </c>
      <c r="H23" s="37">
        <v>116</v>
      </c>
      <c r="I23" s="30">
        <f t="shared" si="1"/>
        <v>809</v>
      </c>
      <c r="J23" s="114">
        <v>3</v>
      </c>
      <c r="K23" s="21">
        <v>5</v>
      </c>
      <c r="L23" s="21">
        <v>6</v>
      </c>
      <c r="M23" s="21">
        <v>4</v>
      </c>
      <c r="N23" s="21">
        <v>10</v>
      </c>
      <c r="O23" s="21">
        <v>7</v>
      </c>
      <c r="P23" s="31">
        <f>SUM(J23:O23)</f>
        <v>35</v>
      </c>
      <c r="Q23" s="32">
        <f t="shared" si="0"/>
        <v>844</v>
      </c>
      <c r="R23" s="186"/>
    </row>
    <row r="24" spans="1:18" ht="17.25" customHeight="1" thickBot="1" x14ac:dyDescent="0.2">
      <c r="A24" s="176"/>
      <c r="B24" s="22" t="s">
        <v>22</v>
      </c>
      <c r="C24" s="24">
        <v>5</v>
      </c>
      <c r="D24" s="35">
        <v>5</v>
      </c>
      <c r="E24" s="23">
        <v>4</v>
      </c>
      <c r="F24" s="50">
        <v>4</v>
      </c>
      <c r="G24" s="50">
        <v>4</v>
      </c>
      <c r="H24" s="41">
        <v>4</v>
      </c>
      <c r="I24" s="42">
        <f t="shared" si="1"/>
        <v>26</v>
      </c>
      <c r="J24" s="192"/>
      <c r="K24" s="193"/>
      <c r="L24" s="193"/>
      <c r="M24" s="193"/>
      <c r="N24" s="193"/>
      <c r="O24" s="193"/>
      <c r="P24" s="25">
        <v>7</v>
      </c>
      <c r="Q24" s="26">
        <f>I24+P24</f>
        <v>33</v>
      </c>
      <c r="R24" s="187"/>
    </row>
    <row r="25" spans="1:18" s="33" customFormat="1" ht="17.25" customHeight="1" x14ac:dyDescent="0.15">
      <c r="A25" s="175" t="s">
        <v>32</v>
      </c>
      <c r="B25" s="27" t="s">
        <v>21</v>
      </c>
      <c r="C25" s="28">
        <v>116</v>
      </c>
      <c r="D25" s="28">
        <v>120</v>
      </c>
      <c r="E25" s="37">
        <v>116</v>
      </c>
      <c r="F25" s="38">
        <v>123</v>
      </c>
      <c r="G25" s="37">
        <v>118</v>
      </c>
      <c r="H25" s="21">
        <v>103</v>
      </c>
      <c r="I25" s="29">
        <f t="shared" si="1"/>
        <v>696</v>
      </c>
      <c r="J25" s="114">
        <v>6</v>
      </c>
      <c r="K25" s="21">
        <v>12</v>
      </c>
      <c r="L25" s="21">
        <v>5</v>
      </c>
      <c r="M25" s="21">
        <v>3</v>
      </c>
      <c r="N25" s="21">
        <v>9</v>
      </c>
      <c r="O25" s="21">
        <v>5</v>
      </c>
      <c r="P25" s="31">
        <f>SUM(J25:O25)</f>
        <v>40</v>
      </c>
      <c r="Q25" s="32">
        <f t="shared" si="0"/>
        <v>736</v>
      </c>
      <c r="R25" s="186"/>
    </row>
    <row r="26" spans="1:18" ht="17.25" customHeight="1" thickBot="1" x14ac:dyDescent="0.2">
      <c r="A26" s="176"/>
      <c r="B26" s="22" t="s">
        <v>22</v>
      </c>
      <c r="C26" s="39">
        <v>4</v>
      </c>
      <c r="D26" s="40">
        <v>4</v>
      </c>
      <c r="E26" s="41">
        <v>4</v>
      </c>
      <c r="F26" s="116">
        <v>4</v>
      </c>
      <c r="G26" s="41">
        <v>4</v>
      </c>
      <c r="H26" s="42">
        <v>3</v>
      </c>
      <c r="I26" s="24">
        <f t="shared" si="1"/>
        <v>23</v>
      </c>
      <c r="J26" s="200"/>
      <c r="K26" s="201"/>
      <c r="L26" s="201"/>
      <c r="M26" s="201"/>
      <c r="N26" s="201"/>
      <c r="O26" s="201"/>
      <c r="P26" s="25">
        <v>8</v>
      </c>
      <c r="Q26" s="26">
        <f>I26+P26</f>
        <v>31</v>
      </c>
      <c r="R26" s="187"/>
    </row>
    <row r="27" spans="1:18" s="33" customFormat="1" ht="17.25" customHeight="1" x14ac:dyDescent="0.15">
      <c r="A27" s="175" t="s">
        <v>33</v>
      </c>
      <c r="B27" s="27" t="s">
        <v>21</v>
      </c>
      <c r="C27" s="28">
        <v>82</v>
      </c>
      <c r="D27" s="28">
        <v>71</v>
      </c>
      <c r="E27" s="65">
        <v>75</v>
      </c>
      <c r="F27" s="38">
        <v>84</v>
      </c>
      <c r="G27" s="37">
        <v>72</v>
      </c>
      <c r="H27" s="48">
        <v>86</v>
      </c>
      <c r="I27" s="29">
        <f t="shared" si="1"/>
        <v>470</v>
      </c>
      <c r="J27" s="114">
        <v>3</v>
      </c>
      <c r="K27" s="21">
        <v>4</v>
      </c>
      <c r="L27" s="21">
        <v>3</v>
      </c>
      <c r="M27" s="21">
        <v>4</v>
      </c>
      <c r="N27" s="21">
        <v>7</v>
      </c>
      <c r="O27" s="21">
        <v>6</v>
      </c>
      <c r="P27" s="31">
        <f>SUM(J27:O27)</f>
        <v>27</v>
      </c>
      <c r="Q27" s="32">
        <f t="shared" si="0"/>
        <v>497</v>
      </c>
      <c r="R27" s="186"/>
    </row>
    <row r="28" spans="1:18" ht="17.25" customHeight="1" thickBot="1" x14ac:dyDescent="0.2">
      <c r="A28" s="176"/>
      <c r="B28" s="22" t="s">
        <v>22</v>
      </c>
      <c r="C28" s="39">
        <v>3</v>
      </c>
      <c r="D28" s="40">
        <v>3</v>
      </c>
      <c r="E28" s="41">
        <v>3</v>
      </c>
      <c r="F28" s="159">
        <v>3</v>
      </c>
      <c r="G28" s="41">
        <v>3</v>
      </c>
      <c r="H28" s="117">
        <v>3</v>
      </c>
      <c r="I28" s="24">
        <f t="shared" si="1"/>
        <v>18</v>
      </c>
      <c r="J28" s="192"/>
      <c r="K28" s="193"/>
      <c r="L28" s="193"/>
      <c r="M28" s="193"/>
      <c r="N28" s="193"/>
      <c r="O28" s="193"/>
      <c r="P28" s="25">
        <v>5</v>
      </c>
      <c r="Q28" s="26">
        <f>I28+P28</f>
        <v>23</v>
      </c>
      <c r="R28" s="187"/>
    </row>
    <row r="29" spans="1:18" s="33" customFormat="1" ht="17.25" customHeight="1" x14ac:dyDescent="0.15">
      <c r="A29" s="175" t="s">
        <v>34</v>
      </c>
      <c r="B29" s="27" t="s">
        <v>21</v>
      </c>
      <c r="C29" s="29">
        <v>132</v>
      </c>
      <c r="D29" s="32">
        <v>122</v>
      </c>
      <c r="E29" s="44">
        <v>138</v>
      </c>
      <c r="F29" s="37">
        <v>159</v>
      </c>
      <c r="G29" s="145">
        <v>127</v>
      </c>
      <c r="H29" s="37">
        <v>149</v>
      </c>
      <c r="I29" s="30">
        <f t="shared" si="1"/>
        <v>827</v>
      </c>
      <c r="J29" s="114">
        <v>4</v>
      </c>
      <c r="K29" s="21">
        <v>10</v>
      </c>
      <c r="L29" s="21">
        <v>6</v>
      </c>
      <c r="M29" s="21">
        <v>4</v>
      </c>
      <c r="N29" s="21">
        <v>8</v>
      </c>
      <c r="O29" s="21">
        <v>9</v>
      </c>
      <c r="P29" s="31">
        <f>SUM(J29:O29)</f>
        <v>41</v>
      </c>
      <c r="Q29" s="32">
        <f t="shared" si="0"/>
        <v>868</v>
      </c>
      <c r="R29" s="186"/>
    </row>
    <row r="30" spans="1:18" ht="17.25" customHeight="1" thickBot="1" x14ac:dyDescent="0.2">
      <c r="A30" s="176"/>
      <c r="B30" s="22" t="s">
        <v>22</v>
      </c>
      <c r="C30" s="24">
        <v>4</v>
      </c>
      <c r="D30" s="46">
        <v>4</v>
      </c>
      <c r="E30" s="39">
        <v>4</v>
      </c>
      <c r="F30" s="41">
        <v>5</v>
      </c>
      <c r="G30" s="116">
        <v>4</v>
      </c>
      <c r="H30" s="41">
        <v>5</v>
      </c>
      <c r="I30" s="42">
        <f t="shared" si="1"/>
        <v>26</v>
      </c>
      <c r="J30" s="192"/>
      <c r="K30" s="193"/>
      <c r="L30" s="193"/>
      <c r="M30" s="193"/>
      <c r="N30" s="193"/>
      <c r="O30" s="193"/>
      <c r="P30" s="25">
        <v>6</v>
      </c>
      <c r="Q30" s="26">
        <f>I30+P30</f>
        <v>32</v>
      </c>
      <c r="R30" s="187"/>
    </row>
    <row r="31" spans="1:18" s="33" customFormat="1" ht="17.25" customHeight="1" x14ac:dyDescent="0.15">
      <c r="A31" s="175" t="s">
        <v>35</v>
      </c>
      <c r="B31" s="27" t="s">
        <v>21</v>
      </c>
      <c r="C31" s="29">
        <v>32</v>
      </c>
      <c r="D31" s="29">
        <v>33</v>
      </c>
      <c r="E31" s="29">
        <v>29</v>
      </c>
      <c r="F31" s="120">
        <v>43</v>
      </c>
      <c r="G31" s="47">
        <v>29</v>
      </c>
      <c r="H31" s="37">
        <v>39</v>
      </c>
      <c r="I31" s="30">
        <f t="shared" si="1"/>
        <v>205</v>
      </c>
      <c r="J31" s="114">
        <v>2</v>
      </c>
      <c r="K31" s="21">
        <v>5</v>
      </c>
      <c r="L31" s="21">
        <v>2</v>
      </c>
      <c r="M31" s="21">
        <v>1</v>
      </c>
      <c r="N31" s="21">
        <v>4</v>
      </c>
      <c r="O31" s="21">
        <v>5</v>
      </c>
      <c r="P31" s="31">
        <f>SUM(J31:O31)</f>
        <v>19</v>
      </c>
      <c r="Q31" s="32">
        <f t="shared" si="0"/>
        <v>224</v>
      </c>
      <c r="R31" s="186"/>
    </row>
    <row r="32" spans="1:18" ht="17.25" customHeight="1" thickBot="1" x14ac:dyDescent="0.2">
      <c r="A32" s="176"/>
      <c r="B32" s="22" t="s">
        <v>22</v>
      </c>
      <c r="C32" s="24">
        <v>1</v>
      </c>
      <c r="D32" s="46">
        <v>1</v>
      </c>
      <c r="E32" s="24">
        <v>1</v>
      </c>
      <c r="F32" s="40">
        <v>2</v>
      </c>
      <c r="G32" s="40">
        <v>1</v>
      </c>
      <c r="H32" s="41">
        <v>2</v>
      </c>
      <c r="I32" s="42">
        <f t="shared" si="1"/>
        <v>8</v>
      </c>
      <c r="J32" s="192"/>
      <c r="K32" s="193"/>
      <c r="L32" s="193"/>
      <c r="M32" s="193"/>
      <c r="N32" s="193"/>
      <c r="O32" s="193"/>
      <c r="P32" s="25">
        <v>3</v>
      </c>
      <c r="Q32" s="26">
        <f>I32+P32</f>
        <v>11</v>
      </c>
      <c r="R32" s="187"/>
    </row>
    <row r="33" spans="1:19" s="33" customFormat="1" ht="17.25" customHeight="1" x14ac:dyDescent="0.15">
      <c r="A33" s="175" t="s">
        <v>36</v>
      </c>
      <c r="B33" s="27" t="s">
        <v>21</v>
      </c>
      <c r="C33" s="29">
        <v>21</v>
      </c>
      <c r="D33" s="29">
        <v>27</v>
      </c>
      <c r="E33" s="29">
        <v>17</v>
      </c>
      <c r="F33" s="29">
        <v>29</v>
      </c>
      <c r="G33" s="120">
        <v>28</v>
      </c>
      <c r="H33" s="32">
        <v>21</v>
      </c>
      <c r="I33" s="30">
        <f t="shared" si="1"/>
        <v>143</v>
      </c>
      <c r="J33" s="114">
        <v>2</v>
      </c>
      <c r="K33" s="21">
        <v>1</v>
      </c>
      <c r="L33" s="21">
        <v>4</v>
      </c>
      <c r="M33" s="21">
        <v>0</v>
      </c>
      <c r="N33" s="21">
        <v>3</v>
      </c>
      <c r="O33" s="21">
        <v>2</v>
      </c>
      <c r="P33" s="31">
        <f>SUM(J33:O33)</f>
        <v>12</v>
      </c>
      <c r="Q33" s="32">
        <f t="shared" si="0"/>
        <v>155</v>
      </c>
      <c r="R33" s="194"/>
    </row>
    <row r="34" spans="1:19" ht="17.25" customHeight="1" x14ac:dyDescent="0.15">
      <c r="A34" s="176"/>
      <c r="B34" s="22" t="s">
        <v>22</v>
      </c>
      <c r="C34" s="24">
        <v>1</v>
      </c>
      <c r="D34" s="24">
        <v>1</v>
      </c>
      <c r="E34" s="24">
        <v>1</v>
      </c>
      <c r="F34" s="24">
        <v>1</v>
      </c>
      <c r="G34" s="40">
        <v>1</v>
      </c>
      <c r="H34" s="46">
        <v>1</v>
      </c>
      <c r="I34" s="42">
        <f t="shared" si="1"/>
        <v>6</v>
      </c>
      <c r="J34" s="192"/>
      <c r="K34" s="193"/>
      <c r="L34" s="193"/>
      <c r="M34" s="193"/>
      <c r="N34" s="193"/>
      <c r="O34" s="193"/>
      <c r="P34" s="25">
        <v>3</v>
      </c>
      <c r="Q34" s="26">
        <f>I34+P34</f>
        <v>9</v>
      </c>
      <c r="R34" s="195"/>
    </row>
    <row r="35" spans="1:19" ht="17.25" customHeight="1" x14ac:dyDescent="0.15">
      <c r="A35" s="175" t="s">
        <v>37</v>
      </c>
      <c r="B35" s="17" t="s">
        <v>21</v>
      </c>
      <c r="C35" s="18">
        <v>13</v>
      </c>
      <c r="D35" s="18">
        <v>11</v>
      </c>
      <c r="E35" s="18">
        <v>9</v>
      </c>
      <c r="F35" s="18">
        <v>11</v>
      </c>
      <c r="G35" s="18">
        <v>10</v>
      </c>
      <c r="H35" s="20">
        <v>14</v>
      </c>
      <c r="I35" s="18">
        <f t="shared" si="1"/>
        <v>68</v>
      </c>
      <c r="J35" s="114">
        <v>1</v>
      </c>
      <c r="K35" s="21">
        <v>2</v>
      </c>
      <c r="L35" s="21">
        <v>3</v>
      </c>
      <c r="M35" s="21">
        <v>2</v>
      </c>
      <c r="N35" s="21">
        <v>1</v>
      </c>
      <c r="O35" s="21">
        <v>2</v>
      </c>
      <c r="P35" s="7">
        <f>SUM(J35:O35)</f>
        <v>11</v>
      </c>
      <c r="Q35" s="20">
        <f t="shared" si="0"/>
        <v>79</v>
      </c>
      <c r="R35" s="194"/>
    </row>
    <row r="36" spans="1:19" ht="17.25" customHeight="1" x14ac:dyDescent="0.15">
      <c r="A36" s="176"/>
      <c r="B36" s="22" t="s">
        <v>22</v>
      </c>
      <c r="C36" s="24">
        <v>1</v>
      </c>
      <c r="D36" s="24">
        <v>1</v>
      </c>
      <c r="E36" s="24">
        <v>1</v>
      </c>
      <c r="F36" s="24">
        <v>1</v>
      </c>
      <c r="G36" s="24">
        <v>1</v>
      </c>
      <c r="H36" s="24">
        <v>1</v>
      </c>
      <c r="I36" s="24">
        <f t="shared" si="1"/>
        <v>6</v>
      </c>
      <c r="J36" s="192"/>
      <c r="K36" s="193"/>
      <c r="L36" s="193"/>
      <c r="M36" s="193"/>
      <c r="N36" s="193"/>
      <c r="O36" s="193"/>
      <c r="P36" s="25">
        <v>2</v>
      </c>
      <c r="Q36" s="26">
        <f>I36+P36</f>
        <v>8</v>
      </c>
      <c r="R36" s="195"/>
    </row>
    <row r="37" spans="1:19" ht="17.25" customHeight="1" x14ac:dyDescent="0.15">
      <c r="A37" s="175" t="s">
        <v>38</v>
      </c>
      <c r="B37" s="17" t="s">
        <v>21</v>
      </c>
      <c r="C37" s="29">
        <v>70</v>
      </c>
      <c r="D37" s="29">
        <v>46</v>
      </c>
      <c r="E37" s="18">
        <v>70</v>
      </c>
      <c r="F37" s="18">
        <v>56</v>
      </c>
      <c r="G37" s="18">
        <v>69</v>
      </c>
      <c r="H37" s="18">
        <v>53</v>
      </c>
      <c r="I37" s="18">
        <f t="shared" si="1"/>
        <v>364</v>
      </c>
      <c r="J37" s="114">
        <v>3</v>
      </c>
      <c r="K37" s="21">
        <v>4</v>
      </c>
      <c r="L37" s="21">
        <v>9</v>
      </c>
      <c r="M37" s="21">
        <v>9</v>
      </c>
      <c r="N37" s="21">
        <v>6</v>
      </c>
      <c r="O37" s="21">
        <v>5</v>
      </c>
      <c r="P37" s="7">
        <f>SUM(J37:O37)</f>
        <v>36</v>
      </c>
      <c r="Q37" s="20">
        <f t="shared" ref="Q37:Q65" si="2">I37+P37</f>
        <v>400</v>
      </c>
      <c r="R37" s="194"/>
    </row>
    <row r="38" spans="1:19" ht="17.25" customHeight="1" x14ac:dyDescent="0.15">
      <c r="A38" s="176"/>
      <c r="B38" s="22" t="s">
        <v>22</v>
      </c>
      <c r="C38" s="24">
        <v>2</v>
      </c>
      <c r="D38" s="24">
        <v>2</v>
      </c>
      <c r="E38" s="24">
        <v>2</v>
      </c>
      <c r="F38" s="24">
        <v>2</v>
      </c>
      <c r="G38" s="24">
        <v>2</v>
      </c>
      <c r="H38" s="24">
        <v>2</v>
      </c>
      <c r="I38" s="24">
        <f t="shared" si="1"/>
        <v>12</v>
      </c>
      <c r="J38" s="192"/>
      <c r="K38" s="193"/>
      <c r="L38" s="193"/>
      <c r="M38" s="193"/>
      <c r="N38" s="193"/>
      <c r="O38" s="193"/>
      <c r="P38" s="25">
        <v>7</v>
      </c>
      <c r="Q38" s="26">
        <f>I38+P38</f>
        <v>19</v>
      </c>
      <c r="R38" s="195"/>
    </row>
    <row r="39" spans="1:19" s="33" customFormat="1" ht="17.25" customHeight="1" x14ac:dyDescent="0.15">
      <c r="A39" s="175" t="s">
        <v>39</v>
      </c>
      <c r="B39" s="27" t="s">
        <v>21</v>
      </c>
      <c r="C39" s="29">
        <v>52</v>
      </c>
      <c r="D39" s="29">
        <v>44</v>
      </c>
      <c r="E39" s="29">
        <v>44</v>
      </c>
      <c r="F39" s="29">
        <v>45</v>
      </c>
      <c r="G39" s="29">
        <v>48</v>
      </c>
      <c r="H39" s="29">
        <v>46</v>
      </c>
      <c r="I39" s="29">
        <f t="shared" si="1"/>
        <v>279</v>
      </c>
      <c r="J39" s="114">
        <v>2</v>
      </c>
      <c r="K39" s="21">
        <v>3</v>
      </c>
      <c r="L39" s="21">
        <v>3</v>
      </c>
      <c r="M39" s="21">
        <v>6</v>
      </c>
      <c r="N39" s="21">
        <v>5</v>
      </c>
      <c r="O39" s="21">
        <v>5</v>
      </c>
      <c r="P39" s="31">
        <f>SUM(J39:O39)</f>
        <v>24</v>
      </c>
      <c r="Q39" s="32">
        <f t="shared" si="2"/>
        <v>303</v>
      </c>
      <c r="R39" s="194"/>
    </row>
    <row r="40" spans="1:19" ht="17.25" customHeight="1" thickBot="1" x14ac:dyDescent="0.2">
      <c r="A40" s="176"/>
      <c r="B40" s="22" t="s">
        <v>22</v>
      </c>
      <c r="C40" s="24">
        <v>2</v>
      </c>
      <c r="D40" s="23">
        <v>2</v>
      </c>
      <c r="E40" s="23">
        <v>2</v>
      </c>
      <c r="F40" s="23">
        <v>2</v>
      </c>
      <c r="G40" s="23">
        <v>2</v>
      </c>
      <c r="H40" s="24">
        <v>2</v>
      </c>
      <c r="I40" s="24">
        <f t="shared" si="1"/>
        <v>12</v>
      </c>
      <c r="J40" s="192"/>
      <c r="K40" s="193"/>
      <c r="L40" s="193"/>
      <c r="M40" s="193"/>
      <c r="N40" s="193"/>
      <c r="O40" s="193"/>
      <c r="P40" s="25">
        <v>5</v>
      </c>
      <c r="Q40" s="26">
        <f>I40+P40</f>
        <v>17</v>
      </c>
      <c r="R40" s="195"/>
    </row>
    <row r="41" spans="1:19" s="33" customFormat="1" ht="17.25" customHeight="1" x14ac:dyDescent="0.15">
      <c r="A41" s="175" t="s">
        <v>40</v>
      </c>
      <c r="B41" s="27" t="s">
        <v>21</v>
      </c>
      <c r="C41" s="28">
        <v>83</v>
      </c>
      <c r="D41" s="28">
        <v>54</v>
      </c>
      <c r="E41" s="37">
        <v>74</v>
      </c>
      <c r="F41" s="38">
        <v>83</v>
      </c>
      <c r="G41" s="37">
        <v>75</v>
      </c>
      <c r="H41" s="30">
        <v>87</v>
      </c>
      <c r="I41" s="29">
        <f t="shared" si="1"/>
        <v>456</v>
      </c>
      <c r="J41" s="114">
        <v>10</v>
      </c>
      <c r="K41" s="21">
        <v>7</v>
      </c>
      <c r="L41" s="21">
        <v>8</v>
      </c>
      <c r="M41" s="21">
        <v>5</v>
      </c>
      <c r="N41" s="21">
        <v>8</v>
      </c>
      <c r="O41" s="21">
        <v>7</v>
      </c>
      <c r="P41" s="31">
        <f>SUM(J41:O41)</f>
        <v>45</v>
      </c>
      <c r="Q41" s="32">
        <f t="shared" si="2"/>
        <v>501</v>
      </c>
      <c r="R41" s="186"/>
    </row>
    <row r="42" spans="1:19" ht="17.25" customHeight="1" thickBot="1" x14ac:dyDescent="0.2">
      <c r="A42" s="176"/>
      <c r="B42" s="49" t="s">
        <v>22</v>
      </c>
      <c r="C42" s="39">
        <v>3</v>
      </c>
      <c r="D42" s="40">
        <v>2</v>
      </c>
      <c r="E42" s="41">
        <v>3</v>
      </c>
      <c r="F42" s="116">
        <v>3</v>
      </c>
      <c r="G42" s="41">
        <v>3</v>
      </c>
      <c r="H42" s="42">
        <v>3</v>
      </c>
      <c r="I42" s="24">
        <f t="shared" si="1"/>
        <v>17</v>
      </c>
      <c r="J42" s="192"/>
      <c r="K42" s="193"/>
      <c r="L42" s="193"/>
      <c r="M42" s="193"/>
      <c r="N42" s="193"/>
      <c r="O42" s="193"/>
      <c r="P42" s="25">
        <v>10</v>
      </c>
      <c r="Q42" s="24">
        <f>I42+P42</f>
        <v>27</v>
      </c>
      <c r="R42" s="187"/>
    </row>
    <row r="43" spans="1:19" s="33" customFormat="1" ht="17.25" customHeight="1" thickBot="1" x14ac:dyDescent="0.2">
      <c r="A43" s="175" t="s">
        <v>41</v>
      </c>
      <c r="B43" s="51" t="s">
        <v>21</v>
      </c>
      <c r="C43" s="29">
        <v>42</v>
      </c>
      <c r="D43" s="32">
        <v>32</v>
      </c>
      <c r="E43" s="120">
        <v>33</v>
      </c>
      <c r="F43" s="29">
        <v>34</v>
      </c>
      <c r="G43" s="21">
        <v>34</v>
      </c>
      <c r="H43" s="29">
        <v>30</v>
      </c>
      <c r="I43" s="29">
        <f t="shared" si="1"/>
        <v>205</v>
      </c>
      <c r="J43" s="114">
        <v>2</v>
      </c>
      <c r="K43" s="21">
        <v>2</v>
      </c>
      <c r="L43" s="21">
        <v>1</v>
      </c>
      <c r="M43" s="21">
        <v>5</v>
      </c>
      <c r="N43" s="21">
        <v>1</v>
      </c>
      <c r="O43" s="21">
        <v>2</v>
      </c>
      <c r="P43" s="31">
        <f>SUM(J43:O43)</f>
        <v>13</v>
      </c>
      <c r="Q43" s="32">
        <f t="shared" si="2"/>
        <v>218</v>
      </c>
      <c r="R43" s="194"/>
    </row>
    <row r="44" spans="1:19" ht="17.25" customHeight="1" thickTop="1" thickBot="1" x14ac:dyDescent="0.2">
      <c r="A44" s="176"/>
      <c r="B44" s="52" t="s">
        <v>22</v>
      </c>
      <c r="C44" s="24">
        <v>2</v>
      </c>
      <c r="D44" s="46">
        <v>1</v>
      </c>
      <c r="E44" s="50">
        <v>1</v>
      </c>
      <c r="F44" s="35">
        <v>1</v>
      </c>
      <c r="G44" s="115">
        <v>1</v>
      </c>
      <c r="H44" s="46">
        <v>1</v>
      </c>
      <c r="I44" s="24">
        <f t="shared" si="1"/>
        <v>7</v>
      </c>
      <c r="J44" s="192"/>
      <c r="K44" s="193"/>
      <c r="L44" s="193"/>
      <c r="M44" s="193"/>
      <c r="N44" s="193"/>
      <c r="O44" s="193"/>
      <c r="P44" s="25">
        <v>3</v>
      </c>
      <c r="Q44" s="24">
        <f>I44+P44</f>
        <v>10</v>
      </c>
      <c r="R44" s="195"/>
      <c r="S44" s="160"/>
    </row>
    <row r="45" spans="1:19" s="33" customFormat="1" ht="17.25" customHeight="1" thickTop="1" x14ac:dyDescent="0.15">
      <c r="A45" s="196" t="s">
        <v>42</v>
      </c>
      <c r="B45" s="53" t="s">
        <v>21</v>
      </c>
      <c r="C45" s="29">
        <v>41</v>
      </c>
      <c r="D45" s="28">
        <v>44</v>
      </c>
      <c r="E45" s="161">
        <v>34</v>
      </c>
      <c r="F45" s="162">
        <v>36</v>
      </c>
      <c r="G45" s="163">
        <v>44</v>
      </c>
      <c r="H45" s="29">
        <v>51</v>
      </c>
      <c r="I45" s="29">
        <f t="shared" si="1"/>
        <v>250</v>
      </c>
      <c r="J45" s="114">
        <v>3</v>
      </c>
      <c r="K45" s="21">
        <v>3</v>
      </c>
      <c r="L45" s="21">
        <v>3</v>
      </c>
      <c r="M45" s="21">
        <v>1</v>
      </c>
      <c r="N45" s="21">
        <v>4</v>
      </c>
      <c r="O45" s="21">
        <v>1</v>
      </c>
      <c r="P45" s="38">
        <f>SUM(J45:O45)</f>
        <v>15</v>
      </c>
      <c r="Q45" s="29">
        <f t="shared" si="2"/>
        <v>265</v>
      </c>
      <c r="R45" s="194"/>
    </row>
    <row r="46" spans="1:19" ht="17.25" customHeight="1" thickBot="1" x14ac:dyDescent="0.2">
      <c r="A46" s="197"/>
      <c r="B46" s="52" t="s">
        <v>22</v>
      </c>
      <c r="C46" s="24">
        <v>2</v>
      </c>
      <c r="D46" s="40">
        <v>2</v>
      </c>
      <c r="E46" s="164">
        <v>1</v>
      </c>
      <c r="F46" s="165">
        <v>1</v>
      </c>
      <c r="G46" s="127">
        <v>2</v>
      </c>
      <c r="H46" s="23">
        <v>2</v>
      </c>
      <c r="I46" s="24">
        <f t="shared" si="1"/>
        <v>10</v>
      </c>
      <c r="J46" s="192"/>
      <c r="K46" s="193"/>
      <c r="L46" s="193"/>
      <c r="M46" s="193"/>
      <c r="N46" s="193"/>
      <c r="O46" s="193"/>
      <c r="P46" s="25">
        <v>5</v>
      </c>
      <c r="Q46" s="24">
        <f>I46+P46</f>
        <v>15</v>
      </c>
      <c r="R46" s="195"/>
    </row>
    <row r="47" spans="1:19" s="33" customFormat="1" ht="17.25" customHeight="1" thickTop="1" x14ac:dyDescent="0.15">
      <c r="A47" s="184" t="s">
        <v>43</v>
      </c>
      <c r="B47" s="53" t="s">
        <v>21</v>
      </c>
      <c r="C47" s="29">
        <v>91</v>
      </c>
      <c r="D47" s="29">
        <v>74</v>
      </c>
      <c r="E47" s="44">
        <v>104</v>
      </c>
      <c r="F47" s="32">
        <v>65</v>
      </c>
      <c r="G47" s="28">
        <v>82</v>
      </c>
      <c r="H47" s="37">
        <v>77</v>
      </c>
      <c r="I47" s="30">
        <f t="shared" si="1"/>
        <v>493</v>
      </c>
      <c r="J47" s="114">
        <v>3</v>
      </c>
      <c r="K47" s="21">
        <v>5</v>
      </c>
      <c r="L47" s="21">
        <v>5</v>
      </c>
      <c r="M47" s="21">
        <v>2</v>
      </c>
      <c r="N47" s="21">
        <v>5</v>
      </c>
      <c r="O47" s="21">
        <v>6</v>
      </c>
      <c r="P47" s="38">
        <f>SUM(J47:O47)</f>
        <v>26</v>
      </c>
      <c r="Q47" s="29">
        <f t="shared" si="2"/>
        <v>519</v>
      </c>
      <c r="R47" s="186"/>
    </row>
    <row r="48" spans="1:19" ht="17.25" customHeight="1" thickBot="1" x14ac:dyDescent="0.2">
      <c r="A48" s="185"/>
      <c r="B48" s="22" t="s">
        <v>22</v>
      </c>
      <c r="C48" s="24">
        <v>3</v>
      </c>
      <c r="D48" s="46">
        <v>3</v>
      </c>
      <c r="E48" s="40">
        <v>3</v>
      </c>
      <c r="F48" s="46">
        <v>2</v>
      </c>
      <c r="G48" s="40">
        <v>3</v>
      </c>
      <c r="H48" s="41">
        <v>3</v>
      </c>
      <c r="I48" s="42">
        <f t="shared" si="1"/>
        <v>17</v>
      </c>
      <c r="J48" s="192"/>
      <c r="K48" s="193"/>
      <c r="L48" s="193"/>
      <c r="M48" s="193"/>
      <c r="N48" s="193"/>
      <c r="O48" s="193"/>
      <c r="P48" s="25">
        <v>4</v>
      </c>
      <c r="Q48" s="26">
        <f>I48+P48</f>
        <v>21</v>
      </c>
      <c r="R48" s="187"/>
    </row>
    <row r="49" spans="1:18" ht="17.25" customHeight="1" x14ac:dyDescent="0.15">
      <c r="A49" s="184" t="s">
        <v>44</v>
      </c>
      <c r="B49" s="54" t="s">
        <v>21</v>
      </c>
      <c r="C49" s="29">
        <v>53</v>
      </c>
      <c r="D49" s="29">
        <v>50</v>
      </c>
      <c r="E49" s="18">
        <v>48</v>
      </c>
      <c r="F49" s="20">
        <v>46</v>
      </c>
      <c r="G49" s="20">
        <v>48</v>
      </c>
      <c r="H49" s="20">
        <v>43</v>
      </c>
      <c r="I49" s="18">
        <f t="shared" si="1"/>
        <v>288</v>
      </c>
      <c r="J49" s="114">
        <v>3</v>
      </c>
      <c r="K49" s="21">
        <v>2</v>
      </c>
      <c r="L49" s="21">
        <v>2</v>
      </c>
      <c r="M49" s="21">
        <v>3</v>
      </c>
      <c r="N49" s="21">
        <v>5</v>
      </c>
      <c r="O49" s="21">
        <v>1</v>
      </c>
      <c r="P49" s="7">
        <f>SUM(J49:O49)</f>
        <v>16</v>
      </c>
      <c r="Q49" s="20">
        <f t="shared" si="2"/>
        <v>304</v>
      </c>
      <c r="R49" s="194"/>
    </row>
    <row r="50" spans="1:18" ht="17.25" customHeight="1" thickBot="1" x14ac:dyDescent="0.2">
      <c r="A50" s="185"/>
      <c r="B50" s="49" t="s">
        <v>22</v>
      </c>
      <c r="C50" s="24">
        <v>2</v>
      </c>
      <c r="D50" s="23">
        <v>2</v>
      </c>
      <c r="E50" s="23">
        <v>2</v>
      </c>
      <c r="F50" s="23">
        <v>2</v>
      </c>
      <c r="G50" s="23">
        <v>2</v>
      </c>
      <c r="H50" s="24">
        <v>2</v>
      </c>
      <c r="I50" s="24">
        <f t="shared" si="1"/>
        <v>12</v>
      </c>
      <c r="J50" s="192"/>
      <c r="K50" s="193"/>
      <c r="L50" s="193"/>
      <c r="M50" s="193"/>
      <c r="N50" s="193"/>
      <c r="O50" s="193"/>
      <c r="P50" s="25">
        <v>3</v>
      </c>
      <c r="Q50" s="26">
        <f>I50+P50</f>
        <v>15</v>
      </c>
      <c r="R50" s="195"/>
    </row>
    <row r="51" spans="1:18" ht="17.25" customHeight="1" x14ac:dyDescent="0.15">
      <c r="A51" s="184" t="s">
        <v>45</v>
      </c>
      <c r="B51" s="54" t="s">
        <v>21</v>
      </c>
      <c r="C51" s="47">
        <v>11</v>
      </c>
      <c r="D51" s="55">
        <v>9</v>
      </c>
      <c r="E51" s="56">
        <v>7</v>
      </c>
      <c r="F51" s="55">
        <v>8</v>
      </c>
      <c r="G51" s="61">
        <v>6</v>
      </c>
      <c r="H51" s="30">
        <v>14</v>
      </c>
      <c r="I51" s="18">
        <f t="shared" si="1"/>
        <v>55</v>
      </c>
      <c r="J51" s="114">
        <v>0</v>
      </c>
      <c r="K51" s="21">
        <v>1</v>
      </c>
      <c r="L51" s="21">
        <v>0</v>
      </c>
      <c r="M51" s="21">
        <v>0</v>
      </c>
      <c r="N51" s="21">
        <v>2</v>
      </c>
      <c r="O51" s="21">
        <v>2</v>
      </c>
      <c r="P51" s="7">
        <f>SUM(J51:O51)</f>
        <v>5</v>
      </c>
      <c r="Q51" s="20">
        <f t="shared" si="2"/>
        <v>60</v>
      </c>
      <c r="R51" s="186" t="s">
        <v>91</v>
      </c>
    </row>
    <row r="52" spans="1:18" ht="17.25" customHeight="1" thickBot="1" x14ac:dyDescent="0.2">
      <c r="A52" s="185"/>
      <c r="B52" s="49" t="s">
        <v>22</v>
      </c>
      <c r="C52" s="39">
        <v>1</v>
      </c>
      <c r="D52" s="166"/>
      <c r="E52" s="167">
        <v>1</v>
      </c>
      <c r="F52" s="166"/>
      <c r="G52" s="174">
        <v>1</v>
      </c>
      <c r="H52" s="117">
        <v>1</v>
      </c>
      <c r="I52" s="24">
        <f>SUM(C52:H52)</f>
        <v>4</v>
      </c>
      <c r="J52" s="192"/>
      <c r="K52" s="193"/>
      <c r="L52" s="193"/>
      <c r="M52" s="193"/>
      <c r="N52" s="193"/>
      <c r="O52" s="193"/>
      <c r="P52" s="25">
        <v>2</v>
      </c>
      <c r="Q52" s="26">
        <f>I52+P52</f>
        <v>6</v>
      </c>
      <c r="R52" s="187"/>
    </row>
    <row r="53" spans="1:18" s="33" customFormat="1" ht="17.25" customHeight="1" thickTop="1" x14ac:dyDescent="0.15">
      <c r="A53" s="184" t="s">
        <v>46</v>
      </c>
      <c r="B53" s="51" t="s">
        <v>21</v>
      </c>
      <c r="C53" s="29">
        <v>94</v>
      </c>
      <c r="D53" s="32">
        <v>74</v>
      </c>
      <c r="E53" s="120">
        <v>105</v>
      </c>
      <c r="F53" s="44">
        <v>83</v>
      </c>
      <c r="G53" s="111">
        <v>74</v>
      </c>
      <c r="H53" s="62">
        <v>78</v>
      </c>
      <c r="I53" s="30">
        <f t="shared" si="1"/>
        <v>508</v>
      </c>
      <c r="J53" s="114">
        <v>3</v>
      </c>
      <c r="K53" s="21">
        <v>4</v>
      </c>
      <c r="L53" s="21">
        <v>5</v>
      </c>
      <c r="M53" s="21">
        <v>5</v>
      </c>
      <c r="N53" s="21">
        <v>4</v>
      </c>
      <c r="O53" s="21">
        <v>10</v>
      </c>
      <c r="P53" s="31">
        <f>SUM(J53:O53)</f>
        <v>31</v>
      </c>
      <c r="Q53" s="32">
        <f t="shared" si="2"/>
        <v>539</v>
      </c>
      <c r="R53" s="186"/>
    </row>
    <row r="54" spans="1:18" ht="17.25" customHeight="1" thickBot="1" x14ac:dyDescent="0.2">
      <c r="A54" s="185"/>
      <c r="B54" s="49" t="s">
        <v>22</v>
      </c>
      <c r="C54" s="24">
        <v>3</v>
      </c>
      <c r="D54" s="24">
        <v>3</v>
      </c>
      <c r="E54" s="40">
        <v>3</v>
      </c>
      <c r="F54" s="40">
        <v>3</v>
      </c>
      <c r="G54" s="168">
        <v>2</v>
      </c>
      <c r="H54" s="169">
        <v>3</v>
      </c>
      <c r="I54" s="42">
        <f t="shared" si="1"/>
        <v>17</v>
      </c>
      <c r="J54" s="192"/>
      <c r="K54" s="193"/>
      <c r="L54" s="193"/>
      <c r="M54" s="193"/>
      <c r="N54" s="193"/>
      <c r="O54" s="193"/>
      <c r="P54" s="25">
        <v>5</v>
      </c>
      <c r="Q54" s="26">
        <f>I54+P54</f>
        <v>22</v>
      </c>
      <c r="R54" s="187"/>
    </row>
    <row r="55" spans="1:18" ht="17.25" customHeight="1" thickTop="1" x14ac:dyDescent="0.15">
      <c r="A55" s="196" t="s">
        <v>47</v>
      </c>
      <c r="B55" s="54" t="s">
        <v>21</v>
      </c>
      <c r="C55" s="20">
        <v>10</v>
      </c>
      <c r="D55" s="58">
        <v>10</v>
      </c>
      <c r="E55" s="58">
        <v>11</v>
      </c>
      <c r="F55" s="20">
        <v>17</v>
      </c>
      <c r="G55" s="144">
        <v>15</v>
      </c>
      <c r="H55" s="20">
        <v>15</v>
      </c>
      <c r="I55" s="20">
        <f t="shared" si="1"/>
        <v>78</v>
      </c>
      <c r="J55" s="114">
        <v>1</v>
      </c>
      <c r="K55" s="21">
        <v>3</v>
      </c>
      <c r="L55" s="21">
        <v>0</v>
      </c>
      <c r="M55" s="21">
        <v>0</v>
      </c>
      <c r="N55" s="21">
        <v>1</v>
      </c>
      <c r="O55" s="21">
        <v>0</v>
      </c>
      <c r="P55" s="7">
        <f>SUM(J55:O55)</f>
        <v>5</v>
      </c>
      <c r="Q55" s="20">
        <f t="shared" si="2"/>
        <v>83</v>
      </c>
      <c r="R55" s="194"/>
    </row>
    <row r="56" spans="1:18" ht="17.25" customHeight="1" thickBot="1" x14ac:dyDescent="0.2">
      <c r="A56" s="197"/>
      <c r="B56" s="49" t="s">
        <v>22</v>
      </c>
      <c r="C56" s="34">
        <v>1</v>
      </c>
      <c r="D56" s="23">
        <v>1</v>
      </c>
      <c r="E56" s="36">
        <v>1</v>
      </c>
      <c r="F56" s="36">
        <v>1</v>
      </c>
      <c r="G56" s="23">
        <v>1</v>
      </c>
      <c r="H56" s="23">
        <v>1</v>
      </c>
      <c r="I56" s="24">
        <f t="shared" si="1"/>
        <v>6</v>
      </c>
      <c r="J56" s="192"/>
      <c r="K56" s="193"/>
      <c r="L56" s="193"/>
      <c r="M56" s="193"/>
      <c r="N56" s="193"/>
      <c r="O56" s="193"/>
      <c r="P56" s="25">
        <v>2</v>
      </c>
      <c r="Q56" s="26">
        <f>I56+P56</f>
        <v>8</v>
      </c>
      <c r="R56" s="195"/>
    </row>
    <row r="57" spans="1:18" ht="17.25" customHeight="1" x14ac:dyDescent="0.15">
      <c r="A57" s="196" t="s">
        <v>48</v>
      </c>
      <c r="B57" s="54" t="s">
        <v>21</v>
      </c>
      <c r="C57" s="18">
        <v>6</v>
      </c>
      <c r="D57" s="59">
        <v>9</v>
      </c>
      <c r="E57" s="60">
        <v>5</v>
      </c>
      <c r="F57" s="61">
        <v>11</v>
      </c>
      <c r="G57" s="60">
        <v>3</v>
      </c>
      <c r="H57" s="62">
        <v>2</v>
      </c>
      <c r="I57" s="48">
        <f t="shared" si="1"/>
        <v>36</v>
      </c>
      <c r="J57" s="114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7">
        <f>SUM(J57:O57)</f>
        <v>0</v>
      </c>
      <c r="Q57" s="20">
        <f t="shared" si="2"/>
        <v>36</v>
      </c>
      <c r="R57" s="186" t="s">
        <v>92</v>
      </c>
    </row>
    <row r="58" spans="1:18" ht="17.25" customHeight="1" thickBot="1" x14ac:dyDescent="0.2">
      <c r="A58" s="197"/>
      <c r="B58" s="49" t="s">
        <v>22</v>
      </c>
      <c r="C58" s="23">
        <v>1</v>
      </c>
      <c r="D58" s="63">
        <v>1</v>
      </c>
      <c r="E58" s="166"/>
      <c r="F58" s="167">
        <v>1</v>
      </c>
      <c r="G58" s="166"/>
      <c r="H58" s="167">
        <v>1</v>
      </c>
      <c r="I58" s="42">
        <f t="shared" si="1"/>
        <v>4</v>
      </c>
      <c r="J58" s="192"/>
      <c r="K58" s="193"/>
      <c r="L58" s="193"/>
      <c r="M58" s="193"/>
      <c r="N58" s="193"/>
      <c r="O58" s="193"/>
      <c r="P58" s="25">
        <v>0</v>
      </c>
      <c r="Q58" s="26">
        <f>I58+P58</f>
        <v>4</v>
      </c>
      <c r="R58" s="187"/>
    </row>
    <row r="59" spans="1:18" ht="17.25" customHeight="1" x14ac:dyDescent="0.15">
      <c r="A59" s="198" t="s">
        <v>49</v>
      </c>
      <c r="B59" s="54" t="s">
        <v>21</v>
      </c>
      <c r="C59" s="55">
        <v>1</v>
      </c>
      <c r="D59" s="56">
        <v>3</v>
      </c>
      <c r="E59" s="60">
        <v>3</v>
      </c>
      <c r="F59" s="61">
        <v>1</v>
      </c>
      <c r="G59" s="60">
        <v>2</v>
      </c>
      <c r="H59" s="62">
        <v>4</v>
      </c>
      <c r="I59" s="48">
        <f t="shared" si="1"/>
        <v>14</v>
      </c>
      <c r="J59" s="114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7">
        <f>SUM(J59:O59)</f>
        <v>0</v>
      </c>
      <c r="Q59" s="20">
        <f t="shared" si="2"/>
        <v>14</v>
      </c>
      <c r="R59" s="186" t="s">
        <v>93</v>
      </c>
    </row>
    <row r="60" spans="1:18" ht="17.25" customHeight="1" thickBot="1" x14ac:dyDescent="0.2">
      <c r="A60" s="199"/>
      <c r="B60" s="49" t="s">
        <v>22</v>
      </c>
      <c r="C60" s="166"/>
      <c r="D60" s="167">
        <v>1</v>
      </c>
      <c r="E60" s="166"/>
      <c r="F60" s="167">
        <v>1</v>
      </c>
      <c r="G60" s="166"/>
      <c r="H60" s="167">
        <v>1</v>
      </c>
      <c r="I60" s="42">
        <f t="shared" si="1"/>
        <v>3</v>
      </c>
      <c r="J60" s="192"/>
      <c r="K60" s="193"/>
      <c r="L60" s="193"/>
      <c r="M60" s="193"/>
      <c r="N60" s="193"/>
      <c r="O60" s="193"/>
      <c r="P60" s="25">
        <v>0</v>
      </c>
      <c r="Q60" s="26">
        <f>I60+P60</f>
        <v>3</v>
      </c>
      <c r="R60" s="187"/>
    </row>
    <row r="61" spans="1:18" ht="17.25" customHeight="1" x14ac:dyDescent="0.15">
      <c r="A61" s="184" t="s">
        <v>50</v>
      </c>
      <c r="B61" s="54" t="s">
        <v>21</v>
      </c>
      <c r="C61" s="20">
        <v>11</v>
      </c>
      <c r="D61" s="20">
        <v>11</v>
      </c>
      <c r="E61" s="20">
        <v>11</v>
      </c>
      <c r="F61" s="20">
        <v>14</v>
      </c>
      <c r="G61" s="20">
        <v>13</v>
      </c>
      <c r="H61" s="20">
        <v>10</v>
      </c>
      <c r="I61" s="18">
        <f t="shared" si="1"/>
        <v>70</v>
      </c>
      <c r="J61" s="114">
        <v>0</v>
      </c>
      <c r="K61" s="21">
        <v>0</v>
      </c>
      <c r="L61" s="21">
        <v>0</v>
      </c>
      <c r="M61" s="21">
        <v>0</v>
      </c>
      <c r="N61" s="21">
        <v>2</v>
      </c>
      <c r="O61" s="21">
        <v>1</v>
      </c>
      <c r="P61" s="7">
        <f>SUM(J61:O61)</f>
        <v>3</v>
      </c>
      <c r="Q61" s="20">
        <f t="shared" si="2"/>
        <v>73</v>
      </c>
      <c r="R61" s="194"/>
    </row>
    <row r="62" spans="1:18" ht="17.25" customHeight="1" x14ac:dyDescent="0.15">
      <c r="A62" s="185"/>
      <c r="B62" s="64" t="s">
        <v>22</v>
      </c>
      <c r="C62" s="24">
        <v>1</v>
      </c>
      <c r="D62" s="24">
        <v>1</v>
      </c>
      <c r="E62" s="24">
        <v>1</v>
      </c>
      <c r="F62" s="24">
        <v>1</v>
      </c>
      <c r="G62" s="24">
        <v>1</v>
      </c>
      <c r="H62" s="24">
        <v>1</v>
      </c>
      <c r="I62" s="24">
        <f t="shared" si="1"/>
        <v>6</v>
      </c>
      <c r="J62" s="192"/>
      <c r="K62" s="193"/>
      <c r="L62" s="193"/>
      <c r="M62" s="193"/>
      <c r="N62" s="193"/>
      <c r="O62" s="193"/>
      <c r="P62" s="25">
        <v>2</v>
      </c>
      <c r="Q62" s="26">
        <f>I62+P62</f>
        <v>8</v>
      </c>
      <c r="R62" s="195"/>
    </row>
    <row r="63" spans="1:18" ht="17.25" customHeight="1" x14ac:dyDescent="0.15">
      <c r="A63" s="175" t="s">
        <v>51</v>
      </c>
      <c r="B63" s="17" t="s">
        <v>21</v>
      </c>
      <c r="C63" s="18">
        <v>11</v>
      </c>
      <c r="D63" s="18">
        <v>16</v>
      </c>
      <c r="E63" s="18">
        <v>15</v>
      </c>
      <c r="F63" s="19">
        <v>10</v>
      </c>
      <c r="G63" s="18">
        <v>10</v>
      </c>
      <c r="H63" s="19">
        <v>10</v>
      </c>
      <c r="I63" s="20">
        <f t="shared" si="1"/>
        <v>72</v>
      </c>
      <c r="J63" s="114">
        <v>0</v>
      </c>
      <c r="K63" s="21">
        <v>1</v>
      </c>
      <c r="L63" s="21">
        <v>1</v>
      </c>
      <c r="M63" s="21">
        <v>0</v>
      </c>
      <c r="N63" s="21">
        <v>0</v>
      </c>
      <c r="O63" s="21">
        <v>0</v>
      </c>
      <c r="P63" s="7">
        <f>SUM(J63:O63)</f>
        <v>2</v>
      </c>
      <c r="Q63" s="20">
        <f t="shared" si="2"/>
        <v>74</v>
      </c>
      <c r="R63" s="194"/>
    </row>
    <row r="64" spans="1:18" ht="17.25" customHeight="1" thickBot="1" x14ac:dyDescent="0.2">
      <c r="A64" s="176"/>
      <c r="B64" s="22" t="s">
        <v>22</v>
      </c>
      <c r="C64" s="23">
        <v>1</v>
      </c>
      <c r="D64" s="23">
        <v>1</v>
      </c>
      <c r="E64" s="23">
        <v>1</v>
      </c>
      <c r="F64" s="23">
        <v>1</v>
      </c>
      <c r="G64" s="23">
        <v>1</v>
      </c>
      <c r="H64" s="23">
        <v>1</v>
      </c>
      <c r="I64" s="23">
        <f t="shared" si="1"/>
        <v>6</v>
      </c>
      <c r="J64" s="192"/>
      <c r="K64" s="193"/>
      <c r="L64" s="193"/>
      <c r="M64" s="193"/>
      <c r="N64" s="193"/>
      <c r="O64" s="193"/>
      <c r="P64" s="25">
        <v>2</v>
      </c>
      <c r="Q64" s="26">
        <f>I64+P64</f>
        <v>8</v>
      </c>
      <c r="R64" s="195"/>
    </row>
    <row r="65" spans="1:18" ht="17.25" customHeight="1" x14ac:dyDescent="0.15">
      <c r="A65" s="175" t="s">
        <v>52</v>
      </c>
      <c r="B65" s="17" t="s">
        <v>21</v>
      </c>
      <c r="C65" s="28">
        <v>9</v>
      </c>
      <c r="D65" s="28">
        <v>14</v>
      </c>
      <c r="E65" s="118">
        <v>9</v>
      </c>
      <c r="F65" s="61">
        <v>5</v>
      </c>
      <c r="G65" s="118">
        <v>9</v>
      </c>
      <c r="H65" s="56">
        <v>7</v>
      </c>
      <c r="I65" s="48">
        <f t="shared" si="1"/>
        <v>53</v>
      </c>
      <c r="J65" s="114">
        <v>0</v>
      </c>
      <c r="K65" s="21">
        <v>2</v>
      </c>
      <c r="L65" s="21">
        <v>0</v>
      </c>
      <c r="M65" s="21">
        <v>0</v>
      </c>
      <c r="N65" s="21">
        <v>0</v>
      </c>
      <c r="O65" s="21">
        <v>0</v>
      </c>
      <c r="P65" s="7">
        <f>SUM(J65:O65)</f>
        <v>2</v>
      </c>
      <c r="Q65" s="20">
        <f t="shared" si="2"/>
        <v>55</v>
      </c>
      <c r="R65" s="186" t="s">
        <v>92</v>
      </c>
    </row>
    <row r="66" spans="1:18" ht="17.25" customHeight="1" thickBot="1" x14ac:dyDescent="0.2">
      <c r="A66" s="176"/>
      <c r="B66" s="22" t="s">
        <v>22</v>
      </c>
      <c r="C66" s="39">
        <v>1</v>
      </c>
      <c r="D66" s="119">
        <v>1</v>
      </c>
      <c r="E66" s="166"/>
      <c r="F66" s="167">
        <v>1</v>
      </c>
      <c r="G66" s="166"/>
      <c r="H66" s="167">
        <v>1</v>
      </c>
      <c r="I66" s="42">
        <f t="shared" si="1"/>
        <v>4</v>
      </c>
      <c r="J66" s="192"/>
      <c r="K66" s="193"/>
      <c r="L66" s="193"/>
      <c r="M66" s="193"/>
      <c r="N66" s="193"/>
      <c r="O66" s="193"/>
      <c r="P66" s="25">
        <v>2</v>
      </c>
      <c r="Q66" s="26">
        <f>I66+P66</f>
        <v>6</v>
      </c>
      <c r="R66" s="187"/>
    </row>
    <row r="67" spans="1:18" ht="17.25" customHeight="1" x14ac:dyDescent="0.15">
      <c r="A67" s="175" t="s">
        <v>53</v>
      </c>
      <c r="B67" s="17" t="s">
        <v>21</v>
      </c>
      <c r="C67" s="44">
        <v>29</v>
      </c>
      <c r="D67" s="32">
        <v>30</v>
      </c>
      <c r="E67" s="7">
        <v>27</v>
      </c>
      <c r="F67" s="120">
        <v>28</v>
      </c>
      <c r="G67" s="120">
        <v>46</v>
      </c>
      <c r="H67" s="65">
        <v>36</v>
      </c>
      <c r="I67" s="45">
        <f t="shared" si="1"/>
        <v>196</v>
      </c>
      <c r="J67" s="114">
        <v>1</v>
      </c>
      <c r="K67" s="21">
        <v>2</v>
      </c>
      <c r="L67" s="21">
        <v>1</v>
      </c>
      <c r="M67" s="21">
        <v>2</v>
      </c>
      <c r="N67" s="21">
        <v>1</v>
      </c>
      <c r="O67" s="21">
        <v>1</v>
      </c>
      <c r="P67" s="7">
        <f>SUM(J67:O67)</f>
        <v>8</v>
      </c>
      <c r="Q67" s="20">
        <f t="shared" ref="Q67:Q73" si="3">I67+P67</f>
        <v>204</v>
      </c>
      <c r="R67" s="186"/>
    </row>
    <row r="68" spans="1:18" ht="17.25" customHeight="1" thickBot="1" x14ac:dyDescent="0.2">
      <c r="A68" s="176"/>
      <c r="B68" s="22" t="s">
        <v>22</v>
      </c>
      <c r="C68" s="39">
        <v>1</v>
      </c>
      <c r="D68" s="24">
        <v>1</v>
      </c>
      <c r="E68" s="116">
        <v>1</v>
      </c>
      <c r="F68" s="40">
        <v>1</v>
      </c>
      <c r="G68" s="40">
        <v>2</v>
      </c>
      <c r="H68" s="41">
        <v>2</v>
      </c>
      <c r="I68" s="42">
        <f t="shared" si="1"/>
        <v>8</v>
      </c>
      <c r="J68" s="192"/>
      <c r="K68" s="193"/>
      <c r="L68" s="193"/>
      <c r="M68" s="193"/>
      <c r="N68" s="193"/>
      <c r="O68" s="193"/>
      <c r="P68" s="25">
        <v>3</v>
      </c>
      <c r="Q68" s="26">
        <f>I68+P68</f>
        <v>11</v>
      </c>
      <c r="R68" s="187"/>
    </row>
    <row r="69" spans="1:18" s="33" customFormat="1" ht="17.25" customHeight="1" x14ac:dyDescent="0.15">
      <c r="A69" s="175" t="s">
        <v>54</v>
      </c>
      <c r="B69" s="27" t="s">
        <v>21</v>
      </c>
      <c r="C69" s="28">
        <v>41</v>
      </c>
      <c r="D69" s="32">
        <v>59</v>
      </c>
      <c r="E69" s="30">
        <v>60</v>
      </c>
      <c r="F69" s="32">
        <v>46</v>
      </c>
      <c r="G69" s="32">
        <v>46</v>
      </c>
      <c r="H69" s="32">
        <v>52</v>
      </c>
      <c r="I69" s="29">
        <f t="shared" si="1"/>
        <v>304</v>
      </c>
      <c r="J69" s="114">
        <v>3</v>
      </c>
      <c r="K69" s="21">
        <v>1</v>
      </c>
      <c r="L69" s="21">
        <v>1</v>
      </c>
      <c r="M69" s="21">
        <v>1</v>
      </c>
      <c r="N69" s="21">
        <v>2</v>
      </c>
      <c r="O69" s="21">
        <v>2</v>
      </c>
      <c r="P69" s="31">
        <f>SUM(J69:O69)</f>
        <v>10</v>
      </c>
      <c r="Q69" s="32">
        <f t="shared" si="3"/>
        <v>314</v>
      </c>
      <c r="R69" s="194"/>
    </row>
    <row r="70" spans="1:18" ht="17.25" customHeight="1" thickBot="1" x14ac:dyDescent="0.2">
      <c r="A70" s="176"/>
      <c r="B70" s="22" t="s">
        <v>22</v>
      </c>
      <c r="C70" s="39">
        <v>2</v>
      </c>
      <c r="D70" s="35">
        <v>2</v>
      </c>
      <c r="E70" s="36">
        <v>2</v>
      </c>
      <c r="F70" s="170">
        <v>2</v>
      </c>
      <c r="G70" s="23">
        <v>2</v>
      </c>
      <c r="H70" s="23">
        <v>2</v>
      </c>
      <c r="I70" s="24">
        <f t="shared" si="1"/>
        <v>12</v>
      </c>
      <c r="J70" s="192"/>
      <c r="K70" s="193"/>
      <c r="L70" s="193"/>
      <c r="M70" s="193"/>
      <c r="N70" s="193"/>
      <c r="O70" s="193"/>
      <c r="P70" s="25">
        <v>2</v>
      </c>
      <c r="Q70" s="26">
        <f>I70+P70</f>
        <v>14</v>
      </c>
      <c r="R70" s="195"/>
    </row>
    <row r="71" spans="1:18" ht="17.25" customHeight="1" thickTop="1" x14ac:dyDescent="0.15">
      <c r="A71" s="175" t="s">
        <v>55</v>
      </c>
      <c r="B71" s="17" t="s">
        <v>21</v>
      </c>
      <c r="C71" s="47">
        <v>64</v>
      </c>
      <c r="D71" s="47">
        <v>73</v>
      </c>
      <c r="E71" s="161">
        <v>59</v>
      </c>
      <c r="F71" s="171">
        <v>77</v>
      </c>
      <c r="G71" s="48">
        <v>67</v>
      </c>
      <c r="H71" s="18">
        <v>81</v>
      </c>
      <c r="I71" s="48">
        <f t="shared" ref="I71:I74" si="4">SUM(C71:H71)</f>
        <v>421</v>
      </c>
      <c r="J71" s="114">
        <v>6</v>
      </c>
      <c r="K71" s="21">
        <v>6</v>
      </c>
      <c r="L71" s="21">
        <v>4</v>
      </c>
      <c r="M71" s="21">
        <v>4</v>
      </c>
      <c r="N71" s="21">
        <v>10</v>
      </c>
      <c r="O71" s="21">
        <v>6</v>
      </c>
      <c r="P71" s="7">
        <f>SUM(J71:O71)</f>
        <v>36</v>
      </c>
      <c r="Q71" s="20">
        <f t="shared" si="3"/>
        <v>457</v>
      </c>
      <c r="R71" s="186"/>
    </row>
    <row r="72" spans="1:18" ht="17.25" customHeight="1" thickBot="1" x14ac:dyDescent="0.2">
      <c r="A72" s="176"/>
      <c r="B72" s="22" t="s">
        <v>22</v>
      </c>
      <c r="C72" s="39">
        <v>2</v>
      </c>
      <c r="D72" s="40">
        <v>3</v>
      </c>
      <c r="E72" s="40">
        <v>2</v>
      </c>
      <c r="F72" s="172">
        <v>2</v>
      </c>
      <c r="G72" s="117">
        <v>2</v>
      </c>
      <c r="H72" s="24">
        <v>3</v>
      </c>
      <c r="I72" s="42">
        <f t="shared" si="4"/>
        <v>14</v>
      </c>
      <c r="J72" s="192"/>
      <c r="K72" s="193"/>
      <c r="L72" s="193"/>
      <c r="M72" s="193"/>
      <c r="N72" s="193"/>
      <c r="O72" s="193"/>
      <c r="P72" s="25">
        <v>8</v>
      </c>
      <c r="Q72" s="26">
        <f>I72+P72</f>
        <v>22</v>
      </c>
      <c r="R72" s="187"/>
    </row>
    <row r="73" spans="1:18" s="33" customFormat="1" ht="17.25" customHeight="1" thickTop="1" x14ac:dyDescent="0.15">
      <c r="A73" s="175" t="s">
        <v>56</v>
      </c>
      <c r="B73" s="27" t="s">
        <v>21</v>
      </c>
      <c r="C73" s="28">
        <v>51</v>
      </c>
      <c r="D73" s="28">
        <v>78</v>
      </c>
      <c r="E73" s="28">
        <v>55</v>
      </c>
      <c r="F73" s="111">
        <v>76</v>
      </c>
      <c r="G73" s="62">
        <v>74</v>
      </c>
      <c r="H73" s="30">
        <v>68</v>
      </c>
      <c r="I73" s="30">
        <f t="shared" si="4"/>
        <v>402</v>
      </c>
      <c r="J73" s="114">
        <v>4</v>
      </c>
      <c r="K73" s="21">
        <v>8</v>
      </c>
      <c r="L73" s="21">
        <v>5</v>
      </c>
      <c r="M73" s="21">
        <v>4</v>
      </c>
      <c r="N73" s="21">
        <v>4</v>
      </c>
      <c r="O73" s="21">
        <v>3</v>
      </c>
      <c r="P73" s="31">
        <f>SUM(J73:O73)</f>
        <v>28</v>
      </c>
      <c r="Q73" s="32">
        <f t="shared" si="3"/>
        <v>430</v>
      </c>
      <c r="R73" s="186"/>
    </row>
    <row r="74" spans="1:18" ht="17.25" customHeight="1" thickBot="1" x14ac:dyDescent="0.2">
      <c r="A74" s="176"/>
      <c r="B74" s="22" t="s">
        <v>22</v>
      </c>
      <c r="C74" s="39">
        <v>2</v>
      </c>
      <c r="D74" s="40">
        <v>3</v>
      </c>
      <c r="E74" s="40">
        <v>2</v>
      </c>
      <c r="F74" s="43">
        <v>2</v>
      </c>
      <c r="G74" s="173">
        <v>3</v>
      </c>
      <c r="H74" s="115">
        <v>2</v>
      </c>
      <c r="I74" s="42">
        <f t="shared" si="4"/>
        <v>14</v>
      </c>
      <c r="J74" s="192"/>
      <c r="K74" s="193"/>
      <c r="L74" s="193"/>
      <c r="M74" s="193"/>
      <c r="N74" s="193"/>
      <c r="O74" s="193"/>
      <c r="P74" s="25">
        <v>5</v>
      </c>
      <c r="Q74" s="26">
        <f>I74+P74</f>
        <v>19</v>
      </c>
      <c r="R74" s="187"/>
    </row>
    <row r="75" spans="1:18" s="70" customFormat="1" ht="25.5" customHeight="1" thickTop="1" x14ac:dyDescent="0.15">
      <c r="A75" s="188" t="s">
        <v>57</v>
      </c>
      <c r="B75" s="66" t="s">
        <v>21</v>
      </c>
      <c r="C75" s="67">
        <f>C5+C7+C9+C11+C13+C15+C17+C19+C21+C23+C25+C27+C29+C31+C33+C35+C37+C39+C41+C43+C45+C47+C49+C51+C53+C55+C57+C59+C61+C63+C65+C67+C69+C71+C73</f>
        <v>1974</v>
      </c>
      <c r="D75" s="68">
        <f t="shared" ref="D75:I76" si="5">D5+D7+D9+D11+D13+D15+D17+D19+D21+D23+D25+D27+D29+D31+D33+D35+D37+D39+D41+D43+D45+D47+D49+D51+D53+D55+D57+D59+D61+D63+D65+D67+D69+D71+D73</f>
        <v>1893</v>
      </c>
      <c r="E75" s="68">
        <f t="shared" si="5"/>
        <v>1931</v>
      </c>
      <c r="F75" s="153">
        <f t="shared" si="5"/>
        <v>2019</v>
      </c>
      <c r="G75" s="68">
        <f t="shared" si="5"/>
        <v>1964</v>
      </c>
      <c r="H75" s="68">
        <f t="shared" si="5"/>
        <v>1970</v>
      </c>
      <c r="I75" s="67">
        <f t="shared" si="5"/>
        <v>11751</v>
      </c>
      <c r="J75" s="69">
        <f>J5+J7+J9+J11+J13+J15+J17+J19+J21+J23+J25+J27+J29+J31+J33+J35+J37+J39+J41+J43+J45+J47+J49+J51+J53+J55+J57+J59+J61+J63+J65+J67+J69+J71+J73</f>
        <v>98</v>
      </c>
      <c r="K75" s="69">
        <f t="shared" ref="K75:P75" si="6">K5+K7+K9+K11+K13+K15+K17+K19+K21+K23+K25+K27+K29+K31+K33+K35+K37+K39+K41+K43+K45+K47+K49+K51+K53+K55+K57+K59+K61+K63+K65+K67+K69+K71+K73</f>
        <v>125</v>
      </c>
      <c r="L75" s="69">
        <f t="shared" si="6"/>
        <v>112</v>
      </c>
      <c r="M75" s="69">
        <f t="shared" si="6"/>
        <v>106</v>
      </c>
      <c r="N75" s="69">
        <f t="shared" si="6"/>
        <v>147</v>
      </c>
      <c r="O75" s="69">
        <f t="shared" si="6"/>
        <v>121</v>
      </c>
      <c r="P75" s="69">
        <f t="shared" si="6"/>
        <v>709</v>
      </c>
      <c r="Q75" s="67">
        <f>Q5+Q7+Q9+Q11+Q13+Q15+Q17+Q19+Q21+Q23+Q25+Q27+Q29+Q31+Q33+Q35+Q37+Q39+Q41+Q43+Q45+Q47+Q49+Q51+Q53+Q55+Q57+Q59+Q61+Q63+Q65+Q67+Q69+Q71+Q73</f>
        <v>12460</v>
      </c>
      <c r="R75" s="157"/>
    </row>
    <row r="76" spans="1:18" s="70" customFormat="1" ht="25.5" customHeight="1" x14ac:dyDescent="0.15">
      <c r="A76" s="189"/>
      <c r="B76" s="71" t="s">
        <v>22</v>
      </c>
      <c r="C76" s="72">
        <f>C6+C8+C10+C12+C14+C16+C18+C20+C22+C24+C26+C28+C30+C32+C34+C36+C38+C40+C42+C44+C46+C48+C50+C52+C54+C56+C58+C60+C62+C64+C66+C68+C70+C72+C74</f>
        <v>76</v>
      </c>
      <c r="D76" s="72">
        <f>D6+D8+D10+D12+D14+D16+D18+D20+D22+D24+D26+D28+D30+D32+D34+D36+D38+D40+D42+D44+D46+D48+D50+D52+D54+D56+D58+D60+D62+D64+D66+D68+D70+D72+D74</f>
        <v>74</v>
      </c>
      <c r="E76" s="72">
        <f>E6+E8+E10+E12+E14+E16+E18+E20+E22+E24+E26+E28+E30+E32+E34+E36+E38+E40+E42+E44+E46+E48+E50+E52+E54+E56+E58+E60+E62+E64+E66+E68+E70+E72+E74</f>
        <v>71</v>
      </c>
      <c r="F76" s="72">
        <f>F6+F8+F10+F12+F14+F16+F18+F20+F22+F24+F26+F28+F30+F32+F34+F36+F38+F40+F42+F44+F46+F48+F50+F52+F54+F56+F58+F60+F62+F64+F66+F68+F70+F72+F74</f>
        <v>73</v>
      </c>
      <c r="G76" s="72">
        <f>G6+G8+G10+G12+G14+G16+G18+G20+G22+G24+G26+G28+G30+G32+G34+G36+G38+G40+G42+G44+G46+G48+G50+G52+G54+G56+G58+G60+G62+G64+G66+G68+G70+G72+G74</f>
        <v>71</v>
      </c>
      <c r="H76" s="72">
        <f t="shared" si="5"/>
        <v>78</v>
      </c>
      <c r="I76" s="72">
        <f t="shared" si="5"/>
        <v>443</v>
      </c>
      <c r="J76" s="73"/>
      <c r="K76" s="74"/>
      <c r="L76" s="74"/>
      <c r="M76" s="74"/>
      <c r="N76" s="74"/>
      <c r="O76" s="74"/>
      <c r="P76" s="75">
        <f>P6+P8+P10+P12+P14+P16+P18+P20+P22+P24+P26+P28+P30+P32+P34+P36+P38+P40+P42+P44+P46+P48+P50+P52+P54+P56+P58+P60+P62+P64+P66+P68+P70+P72+P74</f>
        <v>149</v>
      </c>
      <c r="Q76" s="75">
        <f>Q6+Q8+Q10+Q12+Q14+Q16+Q18+Q20+Q22+Q24+Q26+Q28+Q30+Q32+Q34+Q36+Q38+Q40+Q42+Q44+Q46+Q48+Q50+Q52+Q54+Q56+Q58+Q60+Q62+Q64+Q66+Q68+Q70+Q72+Q74</f>
        <v>592</v>
      </c>
      <c r="R76" s="157"/>
    </row>
    <row r="77" spans="1:18" x14ac:dyDescent="0.15">
      <c r="R77" s="77"/>
    </row>
    <row r="78" spans="1:18" ht="14.25" thickBot="1" x14ac:dyDescent="0.2">
      <c r="C78" s="78"/>
      <c r="D78" s="33" t="s">
        <v>58</v>
      </c>
      <c r="G78" s="2" t="s">
        <v>59</v>
      </c>
      <c r="R78" s="77"/>
    </row>
    <row r="79" spans="1:18" s="80" customFormat="1" ht="25.5" customHeight="1" thickTop="1" thickBot="1" x14ac:dyDescent="0.45">
      <c r="A79" s="177" t="s">
        <v>94</v>
      </c>
      <c r="B79" s="177"/>
      <c r="C79" s="79" t="s">
        <v>83</v>
      </c>
      <c r="D79" s="178" t="s">
        <v>60</v>
      </c>
      <c r="E79" s="179"/>
      <c r="F79" s="79" t="s">
        <v>84</v>
      </c>
      <c r="G79" s="190" t="s">
        <v>85</v>
      </c>
      <c r="H79" s="191"/>
      <c r="R79" s="77"/>
    </row>
    <row r="80" spans="1:18" s="80" customFormat="1" ht="16.5" customHeight="1" thickBot="1" x14ac:dyDescent="0.45">
      <c r="A80" s="82"/>
      <c r="C80" s="83"/>
      <c r="D80" s="84"/>
      <c r="E80" s="85"/>
      <c r="F80" s="85"/>
      <c r="G80" s="86"/>
      <c r="H80" s="81"/>
      <c r="R80" s="77"/>
    </row>
    <row r="81" spans="1:18" s="80" customFormat="1" ht="25.5" customHeight="1" thickTop="1" thickBot="1" x14ac:dyDescent="0.45">
      <c r="A81" s="177" t="s">
        <v>95</v>
      </c>
      <c r="B81" s="177"/>
      <c r="C81" s="79" t="s">
        <v>83</v>
      </c>
      <c r="D81" s="178" t="s">
        <v>61</v>
      </c>
      <c r="E81" s="179"/>
      <c r="F81" s="79" t="s">
        <v>84</v>
      </c>
      <c r="G81" s="180" t="s">
        <v>62</v>
      </c>
      <c r="H81" s="181"/>
      <c r="R81" s="77"/>
    </row>
    <row r="82" spans="1:18" s="80" customFormat="1" ht="16.5" customHeight="1" x14ac:dyDescent="0.4">
      <c r="A82" s="82"/>
      <c r="C82" s="83"/>
      <c r="D82" s="84"/>
      <c r="E82" s="85"/>
      <c r="F82" s="85"/>
      <c r="G82" s="86"/>
      <c r="H82" s="81"/>
      <c r="R82" s="77"/>
    </row>
    <row r="83" spans="1:18" s="80" customFormat="1" ht="6.75" customHeight="1" thickBot="1" x14ac:dyDescent="0.45">
      <c r="B83" s="87"/>
      <c r="C83" s="88"/>
      <c r="D83" s="83"/>
      <c r="R83" s="1"/>
    </row>
    <row r="84" spans="1:18" s="80" customFormat="1" ht="21" customHeight="1" thickBot="1" x14ac:dyDescent="0.45">
      <c r="B84" s="87"/>
      <c r="D84" s="182" t="s">
        <v>63</v>
      </c>
      <c r="E84" s="183"/>
      <c r="G84" s="80" t="s">
        <v>64</v>
      </c>
      <c r="R84" s="1"/>
    </row>
    <row r="85" spans="1:18" ht="15" customHeight="1" x14ac:dyDescent="0.15">
      <c r="C85" s="89"/>
      <c r="D85" s="89"/>
    </row>
    <row r="86" spans="1:18" ht="15" customHeight="1" x14ac:dyDescent="0.15">
      <c r="C86" s="89"/>
      <c r="D86" s="89"/>
      <c r="E86" s="33"/>
    </row>
    <row r="87" spans="1:18" ht="15" customHeight="1" x14ac:dyDescent="0.15">
      <c r="E87" s="33"/>
    </row>
    <row r="88" spans="1:18" ht="15" customHeight="1" x14ac:dyDescent="0.15"/>
  </sheetData>
  <mergeCells count="117">
    <mergeCell ref="A1:Q1"/>
    <mergeCell ref="A3:A4"/>
    <mergeCell ref="Q3:Q4"/>
    <mergeCell ref="R3:R4"/>
    <mergeCell ref="A5:A6"/>
    <mergeCell ref="R5:R6"/>
    <mergeCell ref="J6:O6"/>
    <mergeCell ref="R17:R18"/>
    <mergeCell ref="A7:A8"/>
    <mergeCell ref="R7:R8"/>
    <mergeCell ref="A9:A10"/>
    <mergeCell ref="R9:R10"/>
    <mergeCell ref="A11:A12"/>
    <mergeCell ref="R11:R12"/>
    <mergeCell ref="A13:A14"/>
    <mergeCell ref="R13:R14"/>
    <mergeCell ref="J14:O14"/>
    <mergeCell ref="A15:A16"/>
    <mergeCell ref="R15:R16"/>
    <mergeCell ref="J8:O8"/>
    <mergeCell ref="J10:O10"/>
    <mergeCell ref="J12:O12"/>
    <mergeCell ref="J16:O16"/>
    <mergeCell ref="J18:O18"/>
    <mergeCell ref="R25:R26"/>
    <mergeCell ref="A27:A28"/>
    <mergeCell ref="R27:R28"/>
    <mergeCell ref="A29:A30"/>
    <mergeCell ref="R29:R30"/>
    <mergeCell ref="J26:O26"/>
    <mergeCell ref="J28:O28"/>
    <mergeCell ref="J30:O30"/>
    <mergeCell ref="A19:A20"/>
    <mergeCell ref="R19:R20"/>
    <mergeCell ref="A21:A22"/>
    <mergeCell ref="R21:R22"/>
    <mergeCell ref="A23:A24"/>
    <mergeCell ref="R23:R24"/>
    <mergeCell ref="J20:O20"/>
    <mergeCell ref="J22:O22"/>
    <mergeCell ref="J24:O24"/>
    <mergeCell ref="R37:R38"/>
    <mergeCell ref="A39:A40"/>
    <mergeCell ref="R39:R40"/>
    <mergeCell ref="A41:A42"/>
    <mergeCell ref="R41:R42"/>
    <mergeCell ref="J38:O38"/>
    <mergeCell ref="J40:O40"/>
    <mergeCell ref="J42:O42"/>
    <mergeCell ref="A31:A32"/>
    <mergeCell ref="R31:R32"/>
    <mergeCell ref="A33:A34"/>
    <mergeCell ref="R33:R34"/>
    <mergeCell ref="A35:A36"/>
    <mergeCell ref="R35:R36"/>
    <mergeCell ref="J32:O32"/>
    <mergeCell ref="J34:O34"/>
    <mergeCell ref="J36:O36"/>
    <mergeCell ref="R49:R50"/>
    <mergeCell ref="A51:A52"/>
    <mergeCell ref="R51:R52"/>
    <mergeCell ref="A53:A54"/>
    <mergeCell ref="R53:R54"/>
    <mergeCell ref="J50:O50"/>
    <mergeCell ref="J52:O52"/>
    <mergeCell ref="J54:O54"/>
    <mergeCell ref="A43:A44"/>
    <mergeCell ref="R43:R44"/>
    <mergeCell ref="A45:A46"/>
    <mergeCell ref="R45:R46"/>
    <mergeCell ref="A47:A48"/>
    <mergeCell ref="R47:R48"/>
    <mergeCell ref="J44:O44"/>
    <mergeCell ref="J46:O46"/>
    <mergeCell ref="J48:O48"/>
    <mergeCell ref="R61:R62"/>
    <mergeCell ref="A63:A64"/>
    <mergeCell ref="R63:R64"/>
    <mergeCell ref="A65:A66"/>
    <mergeCell ref="R65:R66"/>
    <mergeCell ref="J62:O62"/>
    <mergeCell ref="J64:O64"/>
    <mergeCell ref="J66:O66"/>
    <mergeCell ref="A55:A56"/>
    <mergeCell ref="R55:R56"/>
    <mergeCell ref="A57:A58"/>
    <mergeCell ref="R57:R58"/>
    <mergeCell ref="A59:A60"/>
    <mergeCell ref="R59:R60"/>
    <mergeCell ref="J56:O56"/>
    <mergeCell ref="J58:O58"/>
    <mergeCell ref="J60:O60"/>
    <mergeCell ref="R73:R74"/>
    <mergeCell ref="A75:A76"/>
    <mergeCell ref="A79:B79"/>
    <mergeCell ref="D79:E79"/>
    <mergeCell ref="G79:H79"/>
    <mergeCell ref="J74:O74"/>
    <mergeCell ref="A67:A68"/>
    <mergeCell ref="R67:R68"/>
    <mergeCell ref="A69:A70"/>
    <mergeCell ref="R69:R70"/>
    <mergeCell ref="A71:A72"/>
    <mergeCell ref="R71:R72"/>
    <mergeCell ref="J68:O68"/>
    <mergeCell ref="J70:O70"/>
    <mergeCell ref="J72:O72"/>
    <mergeCell ref="A17:A18"/>
    <mergeCell ref="A81:B81"/>
    <mergeCell ref="D81:E81"/>
    <mergeCell ref="G81:H81"/>
    <mergeCell ref="D84:E84"/>
    <mergeCell ref="A73:A74"/>
    <mergeCell ref="A61:A62"/>
    <mergeCell ref="A49:A50"/>
    <mergeCell ref="A37:A38"/>
    <mergeCell ref="A25:A26"/>
  </mergeCells>
  <phoneticPr fontId="3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workbookViewId="0">
      <selection activeCell="N4" sqref="N4"/>
    </sheetView>
  </sheetViews>
  <sheetFormatPr defaultRowHeight="14.25" x14ac:dyDescent="0.15"/>
  <cols>
    <col min="1" max="1" width="7.625" style="92" customWidth="1"/>
    <col min="2" max="2" width="6.875" style="92" customWidth="1"/>
    <col min="3" max="5" width="6.625" style="92" customWidth="1"/>
    <col min="6" max="6" width="7.5" style="92" customWidth="1"/>
    <col min="7" max="10" width="6.625" style="92" customWidth="1"/>
    <col min="11" max="11" width="7.75" style="92" bestFit="1" customWidth="1"/>
    <col min="12" max="12" width="7.875" style="110" customWidth="1"/>
    <col min="13" max="13" width="5.5" style="92" customWidth="1"/>
    <col min="14" max="16384" width="9" style="92"/>
  </cols>
  <sheetData>
    <row r="1" spans="1:23" ht="18.75" customHeight="1" x14ac:dyDescent="0.2">
      <c r="A1" s="202" t="s">
        <v>88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90"/>
      <c r="M1" s="91"/>
    </row>
    <row r="2" spans="1:23" s="2" customFormat="1" ht="18.75" customHeight="1" x14ac:dyDescent="0.2">
      <c r="B2" s="93"/>
      <c r="C2" s="4"/>
      <c r="E2" s="5"/>
      <c r="F2" s="5"/>
      <c r="G2" s="5"/>
      <c r="H2" s="7"/>
      <c r="I2" s="122" t="s">
        <v>89</v>
      </c>
      <c r="J2" s="94"/>
      <c r="K2" s="94"/>
      <c r="L2" s="8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3" x14ac:dyDescent="0.15">
      <c r="A3" s="184" t="s">
        <v>0</v>
      </c>
      <c r="B3" s="96" t="s">
        <v>1</v>
      </c>
      <c r="C3" s="232" t="s">
        <v>2</v>
      </c>
      <c r="D3" s="231"/>
      <c r="E3" s="231"/>
      <c r="F3" s="233"/>
      <c r="G3" s="232" t="s">
        <v>3</v>
      </c>
      <c r="H3" s="231"/>
      <c r="I3" s="231"/>
      <c r="J3" s="233"/>
      <c r="K3" s="184" t="s">
        <v>65</v>
      </c>
      <c r="L3" s="219"/>
    </row>
    <row r="4" spans="1:23" ht="15" thickBot="1" x14ac:dyDescent="0.2">
      <c r="A4" s="185"/>
      <c r="B4" s="97" t="s">
        <v>5</v>
      </c>
      <c r="C4" s="123" t="s">
        <v>6</v>
      </c>
      <c r="D4" s="97" t="s">
        <v>7</v>
      </c>
      <c r="E4" s="97" t="s">
        <v>8</v>
      </c>
      <c r="F4" s="97" t="s">
        <v>12</v>
      </c>
      <c r="G4" s="97" t="s">
        <v>13</v>
      </c>
      <c r="H4" s="97" t="s">
        <v>14</v>
      </c>
      <c r="I4" s="97" t="s">
        <v>15</v>
      </c>
      <c r="J4" s="98" t="s">
        <v>19</v>
      </c>
      <c r="K4" s="185"/>
      <c r="L4" s="220"/>
    </row>
    <row r="5" spans="1:23" ht="17.25" customHeight="1" thickTop="1" x14ac:dyDescent="0.15">
      <c r="A5" s="175" t="s">
        <v>66</v>
      </c>
      <c r="B5" s="124" t="s">
        <v>67</v>
      </c>
      <c r="C5" s="7">
        <v>151</v>
      </c>
      <c r="D5" s="125">
        <v>135</v>
      </c>
      <c r="E5" s="18">
        <v>139</v>
      </c>
      <c r="F5" s="45">
        <f t="shared" ref="F5:F40" si="0">SUM(C5:E5)</f>
        <v>425</v>
      </c>
      <c r="G5" s="21">
        <v>7</v>
      </c>
      <c r="H5" s="21">
        <v>8</v>
      </c>
      <c r="I5" s="21">
        <v>5</v>
      </c>
      <c r="J5" s="7">
        <f>SUM(G5:I5)</f>
        <v>20</v>
      </c>
      <c r="K5" s="20">
        <f t="shared" ref="K5:K40" si="1">F5+J5</f>
        <v>445</v>
      </c>
      <c r="L5" s="213"/>
      <c r="O5" s="109"/>
    </row>
    <row r="6" spans="1:23" ht="17.25" customHeight="1" thickBot="1" x14ac:dyDescent="0.2">
      <c r="A6" s="176"/>
      <c r="B6" s="25" t="s">
        <v>22</v>
      </c>
      <c r="C6" s="126">
        <v>4</v>
      </c>
      <c r="D6" s="127">
        <v>4</v>
      </c>
      <c r="E6" s="23">
        <v>4</v>
      </c>
      <c r="F6" s="42">
        <f t="shared" si="0"/>
        <v>12</v>
      </c>
      <c r="G6" s="229"/>
      <c r="H6" s="230"/>
      <c r="I6" s="230"/>
      <c r="J6" s="25">
        <v>6</v>
      </c>
      <c r="K6" s="26">
        <f t="shared" si="1"/>
        <v>18</v>
      </c>
      <c r="L6" s="214"/>
      <c r="O6" s="109"/>
    </row>
    <row r="7" spans="1:23" ht="17.25" customHeight="1" thickTop="1" x14ac:dyDescent="0.15">
      <c r="A7" s="175" t="s">
        <v>68</v>
      </c>
      <c r="B7" s="99" t="s">
        <v>67</v>
      </c>
      <c r="C7" s="128">
        <v>160</v>
      </c>
      <c r="D7" s="129">
        <v>159</v>
      </c>
      <c r="E7" s="130">
        <v>153</v>
      </c>
      <c r="F7" s="45">
        <f t="shared" si="0"/>
        <v>472</v>
      </c>
      <c r="G7" s="21">
        <v>3</v>
      </c>
      <c r="H7" s="21">
        <v>4</v>
      </c>
      <c r="I7" s="21">
        <v>3</v>
      </c>
      <c r="J7" s="7">
        <f>SUM(G7:I7)</f>
        <v>10</v>
      </c>
      <c r="K7" s="20">
        <f t="shared" si="1"/>
        <v>482</v>
      </c>
      <c r="L7" s="213"/>
    </row>
    <row r="8" spans="1:23" ht="17.25" customHeight="1" thickBot="1" x14ac:dyDescent="0.2">
      <c r="A8" s="176"/>
      <c r="B8" s="25" t="s">
        <v>22</v>
      </c>
      <c r="C8" s="131">
        <v>5</v>
      </c>
      <c r="D8" s="126">
        <v>4</v>
      </c>
      <c r="E8" s="132">
        <v>4</v>
      </c>
      <c r="F8" s="42">
        <f t="shared" si="0"/>
        <v>13</v>
      </c>
      <c r="G8" s="229"/>
      <c r="H8" s="230"/>
      <c r="I8" s="230"/>
      <c r="J8" s="25">
        <v>2</v>
      </c>
      <c r="K8" s="26">
        <f t="shared" si="1"/>
        <v>15</v>
      </c>
      <c r="L8" s="214"/>
    </row>
    <row r="9" spans="1:23" ht="17.25" customHeight="1" x14ac:dyDescent="0.15">
      <c r="A9" s="175" t="s">
        <v>69</v>
      </c>
      <c r="B9" s="99" t="s">
        <v>67</v>
      </c>
      <c r="C9" s="120">
        <v>163</v>
      </c>
      <c r="D9" s="121">
        <v>145</v>
      </c>
      <c r="E9" s="45">
        <v>165</v>
      </c>
      <c r="F9" s="45">
        <f t="shared" si="0"/>
        <v>473</v>
      </c>
      <c r="G9" s="21">
        <v>11</v>
      </c>
      <c r="H9" s="21">
        <v>4</v>
      </c>
      <c r="I9" s="21">
        <v>6</v>
      </c>
      <c r="J9" s="7">
        <f>SUM(G9:I9)</f>
        <v>21</v>
      </c>
      <c r="K9" s="20">
        <f t="shared" si="1"/>
        <v>494</v>
      </c>
      <c r="L9" s="213"/>
    </row>
    <row r="10" spans="1:23" ht="17.25" customHeight="1" thickBot="1" x14ac:dyDescent="0.2">
      <c r="A10" s="176"/>
      <c r="B10" s="25" t="s">
        <v>22</v>
      </c>
      <c r="C10" s="34">
        <v>5</v>
      </c>
      <c r="D10" s="41">
        <v>5</v>
      </c>
      <c r="E10" s="36">
        <v>5</v>
      </c>
      <c r="F10" s="42">
        <f t="shared" si="0"/>
        <v>15</v>
      </c>
      <c r="G10" s="215"/>
      <c r="H10" s="216"/>
      <c r="I10" s="216"/>
      <c r="J10" s="25">
        <v>5</v>
      </c>
      <c r="K10" s="26">
        <f t="shared" si="1"/>
        <v>20</v>
      </c>
      <c r="L10" s="214"/>
    </row>
    <row r="11" spans="1:23" ht="17.25" customHeight="1" thickTop="1" x14ac:dyDescent="0.15">
      <c r="A11" s="175" t="s">
        <v>70</v>
      </c>
      <c r="B11" s="99" t="s">
        <v>67</v>
      </c>
      <c r="C11" s="65">
        <v>196</v>
      </c>
      <c r="D11" s="133">
        <v>204</v>
      </c>
      <c r="E11" s="134">
        <v>191</v>
      </c>
      <c r="F11" s="125">
        <f t="shared" si="0"/>
        <v>591</v>
      </c>
      <c r="G11" s="21">
        <v>8</v>
      </c>
      <c r="H11" s="21">
        <v>8</v>
      </c>
      <c r="I11" s="21">
        <v>9</v>
      </c>
      <c r="J11" s="7">
        <f>SUM(G11:I11)</f>
        <v>25</v>
      </c>
      <c r="K11" s="20">
        <f t="shared" si="1"/>
        <v>616</v>
      </c>
      <c r="L11" s="213"/>
    </row>
    <row r="12" spans="1:23" ht="17.25" customHeight="1" thickBot="1" x14ac:dyDescent="0.2">
      <c r="A12" s="176"/>
      <c r="B12" s="25" t="s">
        <v>22</v>
      </c>
      <c r="C12" s="41">
        <v>6</v>
      </c>
      <c r="D12" s="135">
        <v>6</v>
      </c>
      <c r="E12" s="126">
        <v>5</v>
      </c>
      <c r="F12" s="136">
        <f t="shared" si="0"/>
        <v>17</v>
      </c>
      <c r="G12" s="215"/>
      <c r="H12" s="216"/>
      <c r="I12" s="216"/>
      <c r="J12" s="25">
        <v>6</v>
      </c>
      <c r="K12" s="26">
        <f t="shared" si="1"/>
        <v>23</v>
      </c>
      <c r="L12" s="214"/>
    </row>
    <row r="13" spans="1:23" ht="17.25" customHeight="1" x14ac:dyDescent="0.15">
      <c r="A13" s="175" t="s">
        <v>71</v>
      </c>
      <c r="B13" s="99" t="s">
        <v>67</v>
      </c>
      <c r="C13" s="65">
        <v>118</v>
      </c>
      <c r="D13" s="57">
        <v>90</v>
      </c>
      <c r="E13" s="121">
        <v>109</v>
      </c>
      <c r="F13" s="45">
        <f t="shared" si="0"/>
        <v>317</v>
      </c>
      <c r="G13" s="21">
        <v>4</v>
      </c>
      <c r="H13" s="21">
        <v>6</v>
      </c>
      <c r="I13" s="21">
        <v>8</v>
      </c>
      <c r="J13" s="7">
        <f>SUM(G13:I13)</f>
        <v>18</v>
      </c>
      <c r="K13" s="20">
        <f t="shared" si="1"/>
        <v>335</v>
      </c>
      <c r="L13" s="227"/>
    </row>
    <row r="14" spans="1:23" ht="17.25" customHeight="1" thickBot="1" x14ac:dyDescent="0.2">
      <c r="A14" s="176"/>
      <c r="B14" s="25" t="s">
        <v>22</v>
      </c>
      <c r="C14" s="137">
        <v>4</v>
      </c>
      <c r="D14" s="138">
        <v>3</v>
      </c>
      <c r="E14" s="139">
        <v>4</v>
      </c>
      <c r="F14" s="42">
        <f t="shared" si="0"/>
        <v>11</v>
      </c>
      <c r="G14" s="215"/>
      <c r="H14" s="216"/>
      <c r="I14" s="216"/>
      <c r="J14" s="25">
        <v>4</v>
      </c>
      <c r="K14" s="26">
        <f t="shared" si="1"/>
        <v>15</v>
      </c>
      <c r="L14" s="228"/>
    </row>
    <row r="15" spans="1:23" ht="17.25" customHeight="1" thickTop="1" x14ac:dyDescent="0.15">
      <c r="A15" s="175" t="s">
        <v>72</v>
      </c>
      <c r="B15" s="99" t="s">
        <v>67</v>
      </c>
      <c r="C15" s="140">
        <v>155</v>
      </c>
      <c r="D15" s="130">
        <v>149</v>
      </c>
      <c r="E15" s="130">
        <v>152</v>
      </c>
      <c r="F15" s="125">
        <f t="shared" si="0"/>
        <v>456</v>
      </c>
      <c r="G15" s="21">
        <v>6</v>
      </c>
      <c r="H15" s="21">
        <v>7</v>
      </c>
      <c r="I15" s="21">
        <v>6</v>
      </c>
      <c r="J15" s="7">
        <f>SUM(G15:I15)</f>
        <v>19</v>
      </c>
      <c r="K15" s="20">
        <f t="shared" si="1"/>
        <v>475</v>
      </c>
      <c r="L15" s="219"/>
      <c r="N15" s="109"/>
    </row>
    <row r="16" spans="1:23" ht="17.25" customHeight="1" thickBot="1" x14ac:dyDescent="0.2">
      <c r="A16" s="176"/>
      <c r="B16" s="141" t="s">
        <v>22</v>
      </c>
      <c r="C16" s="142">
        <v>4</v>
      </c>
      <c r="D16" s="143">
        <v>4</v>
      </c>
      <c r="E16" s="126">
        <v>4</v>
      </c>
      <c r="F16" s="42">
        <f t="shared" si="0"/>
        <v>12</v>
      </c>
      <c r="G16" s="215"/>
      <c r="H16" s="216"/>
      <c r="I16" s="216"/>
      <c r="J16" s="25">
        <v>4</v>
      </c>
      <c r="K16" s="26">
        <f t="shared" si="1"/>
        <v>16</v>
      </c>
      <c r="L16" s="220"/>
    </row>
    <row r="17" spans="1:14" ht="17.25" customHeight="1" thickTop="1" x14ac:dyDescent="0.15">
      <c r="A17" s="175" t="s">
        <v>73</v>
      </c>
      <c r="B17" s="99" t="s">
        <v>67</v>
      </c>
      <c r="C17" s="144">
        <v>66</v>
      </c>
      <c r="D17" s="20">
        <v>61</v>
      </c>
      <c r="E17" s="144">
        <v>48</v>
      </c>
      <c r="F17" s="45">
        <f t="shared" si="0"/>
        <v>175</v>
      </c>
      <c r="G17" s="21">
        <v>3</v>
      </c>
      <c r="H17" s="21">
        <v>4</v>
      </c>
      <c r="I17" s="21">
        <v>6</v>
      </c>
      <c r="J17" s="7">
        <f>SUM(G17:I17)</f>
        <v>13</v>
      </c>
      <c r="K17" s="20">
        <f t="shared" si="1"/>
        <v>188</v>
      </c>
      <c r="L17" s="219"/>
    </row>
    <row r="18" spans="1:14" ht="17.25" customHeight="1" x14ac:dyDescent="0.15">
      <c r="A18" s="176"/>
      <c r="B18" s="25" t="s">
        <v>22</v>
      </c>
      <c r="C18" s="24">
        <v>2</v>
      </c>
      <c r="D18" s="24">
        <v>2</v>
      </c>
      <c r="E18" s="24">
        <v>2</v>
      </c>
      <c r="F18" s="42">
        <f t="shared" si="0"/>
        <v>6</v>
      </c>
      <c r="G18" s="215"/>
      <c r="H18" s="216"/>
      <c r="I18" s="216"/>
      <c r="J18" s="25">
        <v>4</v>
      </c>
      <c r="K18" s="26">
        <f t="shared" si="1"/>
        <v>10</v>
      </c>
      <c r="L18" s="220"/>
    </row>
    <row r="19" spans="1:14" ht="17.25" customHeight="1" x14ac:dyDescent="0.15">
      <c r="A19" s="175" t="s">
        <v>37</v>
      </c>
      <c r="B19" s="99" t="s">
        <v>67</v>
      </c>
      <c r="C19" s="18">
        <v>14</v>
      </c>
      <c r="D19" s="18">
        <v>7</v>
      </c>
      <c r="E19" s="18">
        <v>13</v>
      </c>
      <c r="F19" s="45">
        <f t="shared" si="0"/>
        <v>34</v>
      </c>
      <c r="G19" s="21">
        <v>2</v>
      </c>
      <c r="H19" s="21">
        <v>0</v>
      </c>
      <c r="I19" s="21">
        <v>1</v>
      </c>
      <c r="J19" s="7">
        <f>SUM(G19:I19)</f>
        <v>3</v>
      </c>
      <c r="K19" s="20">
        <f t="shared" si="1"/>
        <v>37</v>
      </c>
      <c r="L19" s="219"/>
    </row>
    <row r="20" spans="1:14" ht="17.25" customHeight="1" thickBot="1" x14ac:dyDescent="0.2">
      <c r="A20" s="176"/>
      <c r="B20" s="25" t="s">
        <v>22</v>
      </c>
      <c r="C20" s="24">
        <v>1</v>
      </c>
      <c r="D20" s="24">
        <v>1</v>
      </c>
      <c r="E20" s="23">
        <v>1</v>
      </c>
      <c r="F20" s="42">
        <f t="shared" si="0"/>
        <v>3</v>
      </c>
      <c r="G20" s="215"/>
      <c r="H20" s="216"/>
      <c r="I20" s="216"/>
      <c r="J20" s="25">
        <v>2</v>
      </c>
      <c r="K20" s="26">
        <f t="shared" si="1"/>
        <v>5</v>
      </c>
      <c r="L20" s="220"/>
    </row>
    <row r="21" spans="1:14" ht="17.25" customHeight="1" x14ac:dyDescent="0.15">
      <c r="A21" s="175" t="s">
        <v>34</v>
      </c>
      <c r="B21" s="99" t="s">
        <v>67</v>
      </c>
      <c r="C21" s="18">
        <v>210</v>
      </c>
      <c r="D21" s="47">
        <v>206</v>
      </c>
      <c r="E21" s="65">
        <v>181</v>
      </c>
      <c r="F21" s="45">
        <f t="shared" si="0"/>
        <v>597</v>
      </c>
      <c r="G21" s="21">
        <v>7</v>
      </c>
      <c r="H21" s="21">
        <v>5</v>
      </c>
      <c r="I21" s="21">
        <v>12</v>
      </c>
      <c r="J21" s="7">
        <f>SUM(G21:I21)</f>
        <v>24</v>
      </c>
      <c r="K21" s="20">
        <f t="shared" si="1"/>
        <v>621</v>
      </c>
      <c r="L21" s="213"/>
    </row>
    <row r="22" spans="1:14" ht="17.25" customHeight="1" thickBot="1" x14ac:dyDescent="0.2">
      <c r="A22" s="176"/>
      <c r="B22" s="100" t="s">
        <v>22</v>
      </c>
      <c r="C22" s="24">
        <v>6</v>
      </c>
      <c r="D22" s="34">
        <v>6</v>
      </c>
      <c r="E22" s="41">
        <v>6</v>
      </c>
      <c r="F22" s="36">
        <f t="shared" si="0"/>
        <v>18</v>
      </c>
      <c r="G22" s="215"/>
      <c r="H22" s="216"/>
      <c r="I22" s="216"/>
      <c r="J22" s="25">
        <v>5</v>
      </c>
      <c r="K22" s="101">
        <f t="shared" si="1"/>
        <v>23</v>
      </c>
      <c r="L22" s="214"/>
    </row>
    <row r="23" spans="1:14" ht="17.25" customHeight="1" x14ac:dyDescent="0.15">
      <c r="A23" s="175" t="s">
        <v>74</v>
      </c>
      <c r="B23" s="102" t="s">
        <v>67</v>
      </c>
      <c r="C23" s="47">
        <v>85</v>
      </c>
      <c r="D23" s="65">
        <v>76</v>
      </c>
      <c r="E23" s="45">
        <v>95</v>
      </c>
      <c r="F23" s="48">
        <f t="shared" si="0"/>
        <v>256</v>
      </c>
      <c r="G23" s="21">
        <v>5</v>
      </c>
      <c r="H23" s="21">
        <v>4</v>
      </c>
      <c r="I23" s="21">
        <v>3</v>
      </c>
      <c r="J23" s="57">
        <f>SUM(G23:I23)</f>
        <v>12</v>
      </c>
      <c r="K23" s="18">
        <f t="shared" si="1"/>
        <v>268</v>
      </c>
      <c r="L23" s="213"/>
    </row>
    <row r="24" spans="1:14" ht="17.25" customHeight="1" thickBot="1" x14ac:dyDescent="0.2">
      <c r="A24" s="176"/>
      <c r="B24" s="25" t="s">
        <v>22</v>
      </c>
      <c r="C24" s="34">
        <v>3</v>
      </c>
      <c r="D24" s="41">
        <v>3</v>
      </c>
      <c r="E24" s="36">
        <v>3</v>
      </c>
      <c r="F24" s="42">
        <f t="shared" si="0"/>
        <v>9</v>
      </c>
      <c r="G24" s="215"/>
      <c r="H24" s="216"/>
      <c r="I24" s="216"/>
      <c r="J24" s="25">
        <v>2</v>
      </c>
      <c r="K24" s="26">
        <f t="shared" si="1"/>
        <v>11</v>
      </c>
      <c r="L24" s="224"/>
      <c r="N24" s="109"/>
    </row>
    <row r="25" spans="1:14" ht="17.25" customHeight="1" thickTop="1" x14ac:dyDescent="0.15">
      <c r="A25" s="175" t="s">
        <v>75</v>
      </c>
      <c r="B25" s="99" t="s">
        <v>67</v>
      </c>
      <c r="C25" s="129">
        <v>216</v>
      </c>
      <c r="D25" s="145">
        <v>199</v>
      </c>
      <c r="E25" s="129">
        <v>178</v>
      </c>
      <c r="F25" s="45">
        <f t="shared" si="0"/>
        <v>593</v>
      </c>
      <c r="G25" s="21">
        <v>6</v>
      </c>
      <c r="H25" s="21">
        <v>9</v>
      </c>
      <c r="I25" s="21">
        <v>9</v>
      </c>
      <c r="J25" s="7">
        <f>SUM(G25:I25)</f>
        <v>24</v>
      </c>
      <c r="K25" s="120">
        <f t="shared" si="1"/>
        <v>617</v>
      </c>
      <c r="L25" s="225"/>
      <c r="N25" s="109"/>
    </row>
    <row r="26" spans="1:14" ht="17.25" customHeight="1" thickBot="1" x14ac:dyDescent="0.2">
      <c r="A26" s="176"/>
      <c r="B26" s="25" t="s">
        <v>22</v>
      </c>
      <c r="C26" s="126">
        <v>6</v>
      </c>
      <c r="D26" s="146">
        <v>6</v>
      </c>
      <c r="E26" s="126">
        <v>5</v>
      </c>
      <c r="F26" s="42">
        <f t="shared" si="0"/>
        <v>17</v>
      </c>
      <c r="G26" s="215"/>
      <c r="H26" s="216"/>
      <c r="I26" s="216"/>
      <c r="J26" s="25">
        <v>5</v>
      </c>
      <c r="K26" s="147">
        <f t="shared" si="1"/>
        <v>22</v>
      </c>
      <c r="L26" s="226"/>
    </row>
    <row r="27" spans="1:14" ht="17.25" customHeight="1" thickTop="1" x14ac:dyDescent="0.15">
      <c r="A27" s="175" t="s">
        <v>76</v>
      </c>
      <c r="B27" s="99" t="s">
        <v>67</v>
      </c>
      <c r="C27" s="20">
        <v>9</v>
      </c>
      <c r="D27" s="20">
        <v>8</v>
      </c>
      <c r="E27" s="20">
        <v>12</v>
      </c>
      <c r="F27" s="45">
        <f t="shared" si="0"/>
        <v>29</v>
      </c>
      <c r="G27" s="21">
        <v>2</v>
      </c>
      <c r="H27" s="21">
        <v>0</v>
      </c>
      <c r="I27" s="21">
        <v>0</v>
      </c>
      <c r="J27" s="7">
        <f>SUM(G27:I27)</f>
        <v>2</v>
      </c>
      <c r="K27" s="20">
        <f t="shared" si="1"/>
        <v>31</v>
      </c>
      <c r="L27" s="223"/>
    </row>
    <row r="28" spans="1:14" ht="17.25" customHeight="1" x14ac:dyDescent="0.15">
      <c r="A28" s="176"/>
      <c r="B28" s="25" t="s">
        <v>22</v>
      </c>
      <c r="C28" s="24">
        <v>1</v>
      </c>
      <c r="D28" s="24">
        <v>1</v>
      </c>
      <c r="E28" s="24">
        <v>1</v>
      </c>
      <c r="F28" s="42">
        <f t="shared" si="0"/>
        <v>3</v>
      </c>
      <c r="G28" s="215"/>
      <c r="H28" s="216"/>
      <c r="I28" s="216"/>
      <c r="J28" s="25">
        <v>1</v>
      </c>
      <c r="K28" s="26">
        <f t="shared" si="1"/>
        <v>4</v>
      </c>
      <c r="L28" s="220"/>
    </row>
    <row r="29" spans="1:14" ht="17.25" customHeight="1" x14ac:dyDescent="0.15">
      <c r="A29" s="175" t="s">
        <v>77</v>
      </c>
      <c r="B29" s="99" t="s">
        <v>67</v>
      </c>
      <c r="C29" s="18">
        <v>13</v>
      </c>
      <c r="D29" s="18">
        <v>14</v>
      </c>
      <c r="E29" s="18">
        <v>12</v>
      </c>
      <c r="F29" s="45">
        <f t="shared" si="0"/>
        <v>39</v>
      </c>
      <c r="G29" s="21">
        <v>0</v>
      </c>
      <c r="H29" s="21">
        <v>0</v>
      </c>
      <c r="I29" s="21">
        <v>2</v>
      </c>
      <c r="J29" s="7">
        <f>SUM(G29:I29)</f>
        <v>2</v>
      </c>
      <c r="K29" s="20">
        <f t="shared" si="1"/>
        <v>41</v>
      </c>
      <c r="L29" s="219"/>
    </row>
    <row r="30" spans="1:14" ht="17.25" customHeight="1" x14ac:dyDescent="0.15">
      <c r="A30" s="176"/>
      <c r="B30" s="25" t="s">
        <v>22</v>
      </c>
      <c r="C30" s="24">
        <v>1</v>
      </c>
      <c r="D30" s="24">
        <v>1</v>
      </c>
      <c r="E30" s="24">
        <v>1</v>
      </c>
      <c r="F30" s="42">
        <f t="shared" si="0"/>
        <v>3</v>
      </c>
      <c r="G30" s="215"/>
      <c r="H30" s="216"/>
      <c r="I30" s="216"/>
      <c r="J30" s="25">
        <v>1</v>
      </c>
      <c r="K30" s="26">
        <f t="shared" si="1"/>
        <v>4</v>
      </c>
      <c r="L30" s="220"/>
    </row>
    <row r="31" spans="1:14" ht="17.25" customHeight="1" x14ac:dyDescent="0.15">
      <c r="A31" s="175" t="s">
        <v>78</v>
      </c>
      <c r="B31" s="99" t="s">
        <v>67</v>
      </c>
      <c r="C31" s="18">
        <v>6</v>
      </c>
      <c r="D31" s="18">
        <v>6</v>
      </c>
      <c r="E31" s="18">
        <v>6</v>
      </c>
      <c r="F31" s="45">
        <f t="shared" si="0"/>
        <v>18</v>
      </c>
      <c r="G31" s="21">
        <v>1</v>
      </c>
      <c r="H31" s="21">
        <v>1</v>
      </c>
      <c r="I31" s="21">
        <v>0</v>
      </c>
      <c r="J31" s="7">
        <f>SUM(G31:I31)</f>
        <v>2</v>
      </c>
      <c r="K31" s="20">
        <f t="shared" si="1"/>
        <v>20</v>
      </c>
      <c r="L31" s="219"/>
    </row>
    <row r="32" spans="1:14" ht="17.25" customHeight="1" x14ac:dyDescent="0.15">
      <c r="A32" s="176"/>
      <c r="B32" s="25" t="s">
        <v>22</v>
      </c>
      <c r="C32" s="24">
        <v>1</v>
      </c>
      <c r="D32" s="24">
        <v>1</v>
      </c>
      <c r="E32" s="24">
        <v>1</v>
      </c>
      <c r="F32" s="42">
        <f t="shared" si="0"/>
        <v>3</v>
      </c>
      <c r="G32" s="215"/>
      <c r="H32" s="216"/>
      <c r="I32" s="216"/>
      <c r="J32" s="25">
        <v>1</v>
      </c>
      <c r="K32" s="26">
        <f t="shared" si="1"/>
        <v>4</v>
      </c>
      <c r="L32" s="220"/>
    </row>
    <row r="33" spans="1:14" ht="17.25" customHeight="1" x14ac:dyDescent="0.15">
      <c r="A33" s="175" t="s">
        <v>79</v>
      </c>
      <c r="B33" s="99" t="s">
        <v>67</v>
      </c>
      <c r="C33" s="18">
        <v>11</v>
      </c>
      <c r="D33" s="18">
        <v>6</v>
      </c>
      <c r="E33" s="18">
        <v>14</v>
      </c>
      <c r="F33" s="45">
        <f t="shared" si="0"/>
        <v>31</v>
      </c>
      <c r="G33" s="21">
        <v>0</v>
      </c>
      <c r="H33" s="21">
        <v>0</v>
      </c>
      <c r="I33" s="21">
        <v>0</v>
      </c>
      <c r="J33" s="7">
        <f>SUM(G33:I33)</f>
        <v>0</v>
      </c>
      <c r="K33" s="20">
        <f t="shared" si="1"/>
        <v>31</v>
      </c>
      <c r="L33" s="219"/>
    </row>
    <row r="34" spans="1:14" ht="17.25" customHeight="1" x14ac:dyDescent="0.15">
      <c r="A34" s="176"/>
      <c r="B34" s="25" t="s">
        <v>22</v>
      </c>
      <c r="C34" s="24">
        <v>1</v>
      </c>
      <c r="D34" s="24">
        <v>1</v>
      </c>
      <c r="E34" s="24">
        <v>1</v>
      </c>
      <c r="F34" s="42">
        <f t="shared" si="0"/>
        <v>3</v>
      </c>
      <c r="G34" s="215"/>
      <c r="H34" s="216"/>
      <c r="I34" s="216"/>
      <c r="J34" s="25">
        <v>0</v>
      </c>
      <c r="K34" s="26">
        <f t="shared" si="1"/>
        <v>3</v>
      </c>
      <c r="L34" s="220"/>
    </row>
    <row r="35" spans="1:14" ht="17.25" customHeight="1" x14ac:dyDescent="0.15">
      <c r="A35" s="175" t="s">
        <v>80</v>
      </c>
      <c r="B35" s="99" t="s">
        <v>67</v>
      </c>
      <c r="C35" s="18">
        <v>88</v>
      </c>
      <c r="D35" s="18">
        <v>92</v>
      </c>
      <c r="E35" s="18">
        <v>90</v>
      </c>
      <c r="F35" s="45">
        <f t="shared" si="0"/>
        <v>270</v>
      </c>
      <c r="G35" s="21">
        <v>4</v>
      </c>
      <c r="H35" s="21">
        <v>5</v>
      </c>
      <c r="I35" s="21">
        <v>0</v>
      </c>
      <c r="J35" s="7">
        <f>SUM(G35:I35)</f>
        <v>9</v>
      </c>
      <c r="K35" s="20">
        <f t="shared" si="1"/>
        <v>279</v>
      </c>
      <c r="L35" s="219"/>
    </row>
    <row r="36" spans="1:14" ht="17.25" customHeight="1" thickBot="1" x14ac:dyDescent="0.2">
      <c r="A36" s="176"/>
      <c r="B36" s="25" t="s">
        <v>22</v>
      </c>
      <c r="C36" s="24">
        <v>3</v>
      </c>
      <c r="D36" s="23">
        <v>3</v>
      </c>
      <c r="E36" s="23">
        <v>3</v>
      </c>
      <c r="F36" s="42">
        <f t="shared" si="0"/>
        <v>9</v>
      </c>
      <c r="G36" s="221"/>
      <c r="H36" s="222"/>
      <c r="I36" s="222"/>
      <c r="J36" s="25">
        <v>3</v>
      </c>
      <c r="K36" s="26">
        <f t="shared" si="1"/>
        <v>12</v>
      </c>
      <c r="L36" s="220"/>
    </row>
    <row r="37" spans="1:14" ht="17.25" customHeight="1" thickTop="1" x14ac:dyDescent="0.15">
      <c r="A37" s="175" t="s">
        <v>81</v>
      </c>
      <c r="B37" s="99" t="s">
        <v>67</v>
      </c>
      <c r="C37" s="148">
        <v>59</v>
      </c>
      <c r="D37" s="149">
        <v>73</v>
      </c>
      <c r="E37" s="130">
        <v>73</v>
      </c>
      <c r="F37" s="125">
        <f t="shared" si="0"/>
        <v>205</v>
      </c>
      <c r="G37" s="21">
        <v>9</v>
      </c>
      <c r="H37" s="21">
        <v>5</v>
      </c>
      <c r="I37" s="21">
        <v>7</v>
      </c>
      <c r="J37" s="7">
        <f>SUM(G37:I37)</f>
        <v>21</v>
      </c>
      <c r="K37" s="20">
        <f t="shared" si="1"/>
        <v>226</v>
      </c>
      <c r="L37" s="219"/>
    </row>
    <row r="38" spans="1:14" ht="17.25" customHeight="1" thickBot="1" x14ac:dyDescent="0.2">
      <c r="A38" s="176"/>
      <c r="B38" s="25" t="s">
        <v>22</v>
      </c>
      <c r="C38" s="141">
        <v>2</v>
      </c>
      <c r="D38" s="150">
        <v>2</v>
      </c>
      <c r="E38" s="151">
        <v>2</v>
      </c>
      <c r="F38" s="136">
        <f t="shared" si="0"/>
        <v>6</v>
      </c>
      <c r="G38" s="215"/>
      <c r="H38" s="216"/>
      <c r="I38" s="216"/>
      <c r="J38" s="25">
        <v>4</v>
      </c>
      <c r="K38" s="26">
        <f t="shared" si="1"/>
        <v>10</v>
      </c>
      <c r="L38" s="220"/>
    </row>
    <row r="39" spans="1:14" ht="17.25" customHeight="1" thickTop="1" x14ac:dyDescent="0.15">
      <c r="A39" s="175" t="s">
        <v>56</v>
      </c>
      <c r="B39" s="99" t="s">
        <v>67</v>
      </c>
      <c r="C39" s="47">
        <v>59</v>
      </c>
      <c r="D39" s="130">
        <v>72</v>
      </c>
      <c r="E39" s="152">
        <v>82</v>
      </c>
      <c r="F39" s="45">
        <f t="shared" si="0"/>
        <v>213</v>
      </c>
      <c r="G39" s="21">
        <v>4</v>
      </c>
      <c r="H39" s="21">
        <v>3</v>
      </c>
      <c r="I39" s="21">
        <v>2</v>
      </c>
      <c r="J39" s="7">
        <f>SUM(G39:I39)</f>
        <v>9</v>
      </c>
      <c r="K39" s="20">
        <f t="shared" si="1"/>
        <v>222</v>
      </c>
      <c r="L39" s="213"/>
    </row>
    <row r="40" spans="1:14" ht="17.25" customHeight="1" thickBot="1" x14ac:dyDescent="0.2">
      <c r="A40" s="176"/>
      <c r="B40" s="25" t="s">
        <v>22</v>
      </c>
      <c r="C40" s="141">
        <v>2</v>
      </c>
      <c r="D40" s="142">
        <v>2</v>
      </c>
      <c r="E40" s="42">
        <v>3</v>
      </c>
      <c r="F40" s="42">
        <f t="shared" si="0"/>
        <v>7</v>
      </c>
      <c r="G40" s="215"/>
      <c r="H40" s="216"/>
      <c r="I40" s="216"/>
      <c r="J40" s="25">
        <v>2</v>
      </c>
      <c r="K40" s="26">
        <f t="shared" si="1"/>
        <v>9</v>
      </c>
      <c r="L40" s="214"/>
    </row>
    <row r="41" spans="1:14" s="106" customFormat="1" ht="17.25" customHeight="1" thickTop="1" x14ac:dyDescent="0.15">
      <c r="A41" s="217" t="s">
        <v>57</v>
      </c>
      <c r="B41" s="103" t="s">
        <v>67</v>
      </c>
      <c r="C41" s="68">
        <f t="shared" ref="C41:K41" si="2">C5+C7+C9+C11+C13+C15+C17+C19+C21+C23+C25+C27+C29+C31+C33+C35+C37+C39</f>
        <v>1779</v>
      </c>
      <c r="D41" s="153">
        <f t="shared" si="2"/>
        <v>1702</v>
      </c>
      <c r="E41" s="104">
        <f t="shared" si="2"/>
        <v>1713</v>
      </c>
      <c r="F41" s="104">
        <f t="shared" si="2"/>
        <v>5194</v>
      </c>
      <c r="G41" s="105">
        <f t="shared" si="2"/>
        <v>82</v>
      </c>
      <c r="H41" s="105">
        <f t="shared" si="2"/>
        <v>73</v>
      </c>
      <c r="I41" s="105">
        <f t="shared" si="2"/>
        <v>79</v>
      </c>
      <c r="J41" s="105">
        <f>SUM(G41:I41)</f>
        <v>234</v>
      </c>
      <c r="K41" s="104">
        <f t="shared" si="2"/>
        <v>5428</v>
      </c>
      <c r="L41" s="219"/>
    </row>
    <row r="42" spans="1:14" s="106" customFormat="1" ht="17.25" customHeight="1" x14ac:dyDescent="0.15">
      <c r="A42" s="218"/>
      <c r="B42" s="107" t="s">
        <v>22</v>
      </c>
      <c r="C42" s="72">
        <f>C6+C8+C10+C12+C14+C16+C18+C20+C22+C24+C26+C28+C30+C32+C34+C36+C38+C40</f>
        <v>57</v>
      </c>
      <c r="D42" s="108">
        <f>D6+D8+D10+D12+D14+D16+D18+D20+D22+D24+D26+D28+D30+D32+D34+D36+D38+D40</f>
        <v>55</v>
      </c>
      <c r="E42" s="108">
        <f>E6+E8+E10+E12+E14+E16+E18+E20+E22+E24+E26+E28+E30+E32+E34+E36+E38+E40</f>
        <v>55</v>
      </c>
      <c r="F42" s="108">
        <f>F6+F8+F10+F12+F14+F16+F18+F20+F22+F24+F26+F28+F30+F32+F34+F36+F38+F40</f>
        <v>167</v>
      </c>
      <c r="G42" s="73"/>
      <c r="H42" s="74"/>
      <c r="I42" s="74"/>
      <c r="J42" s="75">
        <f>J6+J8+J10+J12+J14+J16+J18+J20+J22+J24+J26+J28+J30+J32+J34+J36+J38+J40</f>
        <v>57</v>
      </c>
      <c r="K42" s="72">
        <f>K6+K8+K10+K12+K14+K16+K18+K20+K22+K24+K26+K28+K30+K32+K34+K36+K38+K40</f>
        <v>224</v>
      </c>
      <c r="L42" s="220"/>
    </row>
    <row r="43" spans="1:14" ht="17.25" customHeight="1" x14ac:dyDescent="0.15">
      <c r="B43" s="109"/>
      <c r="C43" s="109"/>
      <c r="D43" s="109"/>
      <c r="E43" s="109"/>
      <c r="F43" s="109"/>
      <c r="L43" s="87"/>
    </row>
    <row r="44" spans="1:14" s="2" customFormat="1" ht="17.25" customHeight="1" thickBot="1" x14ac:dyDescent="0.2">
      <c r="B44" s="76"/>
      <c r="C44" s="78"/>
      <c r="D44" s="33" t="s">
        <v>58</v>
      </c>
      <c r="G44" s="2" t="s">
        <v>59</v>
      </c>
      <c r="N44" s="154"/>
    </row>
    <row r="45" spans="1:14" s="80" customFormat="1" ht="17.25" customHeight="1" thickTop="1" thickBot="1" x14ac:dyDescent="0.45">
      <c r="A45" s="177" t="s">
        <v>86</v>
      </c>
      <c r="B45" s="177"/>
      <c r="C45" s="79" t="s">
        <v>83</v>
      </c>
      <c r="D45" s="178" t="s">
        <v>60</v>
      </c>
      <c r="E45" s="179"/>
      <c r="F45" s="79" t="s">
        <v>84</v>
      </c>
      <c r="G45" s="209" t="s">
        <v>85</v>
      </c>
      <c r="H45" s="210"/>
      <c r="N45" s="81"/>
    </row>
    <row r="46" spans="1:14" s="80" customFormat="1" ht="17.25" customHeight="1" thickBot="1" x14ac:dyDescent="0.45">
      <c r="A46" s="82"/>
      <c r="C46" s="83"/>
      <c r="D46" s="84"/>
      <c r="E46" s="85"/>
      <c r="F46" s="85"/>
      <c r="G46" s="86"/>
      <c r="H46" s="81"/>
      <c r="N46" s="81"/>
    </row>
    <row r="47" spans="1:14" s="80" customFormat="1" ht="17.25" customHeight="1" thickTop="1" thickBot="1" x14ac:dyDescent="0.45">
      <c r="A47" s="177" t="s">
        <v>87</v>
      </c>
      <c r="B47" s="177"/>
      <c r="C47" s="79" t="s">
        <v>83</v>
      </c>
      <c r="D47" s="178" t="s">
        <v>61</v>
      </c>
      <c r="E47" s="179"/>
      <c r="F47" s="79" t="s">
        <v>84</v>
      </c>
      <c r="G47" s="211" t="s">
        <v>62</v>
      </c>
      <c r="H47" s="212"/>
      <c r="N47" s="81"/>
    </row>
    <row r="48" spans="1:14" s="80" customFormat="1" ht="17.25" customHeight="1" x14ac:dyDescent="0.4">
      <c r="A48" s="82"/>
      <c r="C48" s="83"/>
      <c r="D48" s="84"/>
      <c r="E48" s="85"/>
      <c r="F48" s="85"/>
      <c r="G48" s="86"/>
      <c r="H48" s="81"/>
      <c r="N48" s="81"/>
    </row>
  </sheetData>
  <mergeCells count="68">
    <mergeCell ref="A1:K1"/>
    <mergeCell ref="A3:A4"/>
    <mergeCell ref="K3:K4"/>
    <mergeCell ref="L3:L4"/>
    <mergeCell ref="A5:A6"/>
    <mergeCell ref="L5:L6"/>
    <mergeCell ref="G6:I6"/>
    <mergeCell ref="C3:F3"/>
    <mergeCell ref="G3:J3"/>
    <mergeCell ref="A7:A8"/>
    <mergeCell ref="L7:L8"/>
    <mergeCell ref="G8:I8"/>
    <mergeCell ref="A9:A10"/>
    <mergeCell ref="L9:L10"/>
    <mergeCell ref="G10:I10"/>
    <mergeCell ref="A11:A12"/>
    <mergeCell ref="L11:L12"/>
    <mergeCell ref="G12:I12"/>
    <mergeCell ref="A13:A14"/>
    <mergeCell ref="L13:L14"/>
    <mergeCell ref="G14:I14"/>
    <mergeCell ref="A15:A16"/>
    <mergeCell ref="L15:L16"/>
    <mergeCell ref="G16:I16"/>
    <mergeCell ref="A17:A18"/>
    <mergeCell ref="L17:L18"/>
    <mergeCell ref="G18:I18"/>
    <mergeCell ref="A19:A20"/>
    <mergeCell ref="L19:L20"/>
    <mergeCell ref="G20:I20"/>
    <mergeCell ref="A21:A22"/>
    <mergeCell ref="L21:L22"/>
    <mergeCell ref="G22:I22"/>
    <mergeCell ref="A23:A24"/>
    <mergeCell ref="L23:L24"/>
    <mergeCell ref="G24:I24"/>
    <mergeCell ref="A25:A26"/>
    <mergeCell ref="L25:L26"/>
    <mergeCell ref="G26:I26"/>
    <mergeCell ref="A27:A28"/>
    <mergeCell ref="L27:L28"/>
    <mergeCell ref="G28:I28"/>
    <mergeCell ref="A29:A30"/>
    <mergeCell ref="L29:L30"/>
    <mergeCell ref="G30:I30"/>
    <mergeCell ref="A31:A32"/>
    <mergeCell ref="L31:L32"/>
    <mergeCell ref="G32:I32"/>
    <mergeCell ref="A33:A34"/>
    <mergeCell ref="L33:L34"/>
    <mergeCell ref="G34:I34"/>
    <mergeCell ref="A35:A36"/>
    <mergeCell ref="L35:L36"/>
    <mergeCell ref="A37:A38"/>
    <mergeCell ref="L37:L38"/>
    <mergeCell ref="G38:I38"/>
    <mergeCell ref="G36:I36"/>
    <mergeCell ref="A39:A40"/>
    <mergeCell ref="L39:L40"/>
    <mergeCell ref="G40:I40"/>
    <mergeCell ref="A41:A42"/>
    <mergeCell ref="L41:L42"/>
    <mergeCell ref="A45:B45"/>
    <mergeCell ref="D45:E45"/>
    <mergeCell ref="G45:H45"/>
    <mergeCell ref="A47:B47"/>
    <mergeCell ref="D47:E47"/>
    <mergeCell ref="G47:H47"/>
  </mergeCells>
  <phoneticPr fontId="3"/>
  <pageMargins left="0.70866141732283472" right="0.70866141732283472" top="0.74803149606299213" bottom="0.15748031496062992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小学校</vt:lpstr>
      <vt:lpstr>中学校</vt:lpstr>
      <vt:lpstr>小学校!Print_Titles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2019-05-13T01:04:14Z</cp:lastPrinted>
  <dcterms:created xsi:type="dcterms:W3CDTF">2019-05-07T00:32:15Z</dcterms:created>
  <dcterms:modified xsi:type="dcterms:W3CDTF">2021-05-10T09:18:27Z</dcterms:modified>
</cp:coreProperties>
</file>