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U35" i="9"/>
  <c r="U36" i="9" s="1"/>
  <c r="U37" i="9" s="1"/>
  <c r="BE34" i="9"/>
  <c r="BE35" i="9" s="1"/>
  <c r="CO34" i="9" l="1"/>
  <c r="CO35" i="9" s="1"/>
  <c r="CO36" i="9" s="1"/>
  <c r="BW34" i="9"/>
  <c r="BW35" i="9" s="1"/>
  <c r="BW36" i="9" s="1"/>
  <c r="BW37" i="9" s="1"/>
  <c r="BW38" i="9" s="1"/>
  <c r="BW39" i="9" s="1"/>
  <c r="BW40" i="9" s="1"/>
  <c r="BW41" i="9" s="1"/>
  <c r="BW42" i="9" s="1"/>
  <c r="BW43" i="9" s="1"/>
</calcChain>
</file>

<file path=xl/sharedStrings.xml><?xml version="1.0" encoding="utf-8"?>
<sst xmlns="http://schemas.openxmlformats.org/spreadsheetml/2006/main" count="1003" uniqueCount="553">
  <si>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</si>
  <si>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</si>
  <si>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</si>
  <si>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</si>
  <si>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</si>
  <si>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</si>
  <si>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</si>
  <si>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</si>
  <si>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</si>
  <si>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</si>
  <si>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</si>
  <si>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</si>
  <si>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</si>
  <si>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</si>
  <si>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</si>
  <si>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</si>
  <si>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</si>
  <si>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</si>
  <si>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</si>
  <si>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</si>
  <si>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</si>
  <si>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</si>
  <si>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</si>
  <si>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</si>
  <si>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</si>
  <si>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</si>
  <si>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</si>
  <si>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</si>
  <si>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</si>
  <si>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</si>
  <si>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</si>
  <si>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</si>
  <si>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</si>
  <si>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</si>
  <si>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</si>
  <si>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</si>
  <si>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</si>
  <si>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</si>
  <si>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</si>
  <si>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</si>
  <si>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</si>
  <si>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</si>
  <si>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</si>
  <si>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</si>
  <si>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</si>
  <si>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</si>
  <si>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</si>
  <si>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</si>
  <si>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</si>
  <si>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</si>
  <si>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</si>
  <si>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</si>
  <si>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</si>
  <si>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</si>
  <si>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</si>
  <si>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</si>
  <si>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</si>
  <si>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</si>
  <si>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</si>
  <si>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</si>
  <si>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</si>
  <si>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</si>
  <si>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</si>
  <si>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</si>
  <si>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</si>
  <si>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</si>
  <si>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</si>
  <si>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</si>
  <si>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</si>
  <si>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</si>
  <si>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</si>
  <si>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</si>
  <si>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</si>
  <si>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</si>
  <si>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</si>
  <si>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</si>
  <si>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</si>
  <si>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</si>
  <si>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</si>
  <si>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</si>
  <si>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</si>
  <si>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木津川市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</si>
  <si>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</si>
  <si>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</si>
  <si>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</si>
  <si>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</si>
  <si>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</si>
  <si>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</si>
  <si>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</si>
  <si>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</si>
  <si>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</si>
  <si>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</si>
  <si>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</si>
  <si>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</si>
  <si>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</si>
  <si>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</si>
  <si>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</si>
  <si>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</si>
  <si>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</si>
  <si>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</si>
  <si>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</si>
  <si>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</si>
  <si>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</si>
  <si>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</si>
  <si>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</si>
  <si>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</si>
  <si>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</si>
  <si>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</si>
  <si>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</si>
  <si>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</si>
  <si>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</si>
  <si>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</si>
  <si>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</si>
  <si>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</si>
  <si>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</si>
  <si>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</si>
  <si>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</si>
  <si>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</si>
  <si>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</si>
  <si>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</si>
  <si>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</si>
  <si>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</si>
  <si>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</si>
  <si>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</si>
  <si>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</si>
  <si>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</si>
  <si>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</si>
  <si>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</si>
  <si>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</si>
  <si>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</si>
  <si>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</si>
  <si>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</si>
  <si>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</si>
  <si>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</si>
  <si>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</si>
  <si>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</si>
  <si>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</si>
  <si>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</si>
  <si>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</si>
  <si>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</si>
  <si>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</si>
  <si>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</si>
  <si>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</si>
  <si>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</si>
  <si>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</si>
  <si>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</si>
  <si>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</si>
  <si>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</si>
  <si>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</si>
  <si>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</si>
  <si>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</si>
  <si>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</si>
  <si>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</si>
  <si>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</si>
  <si>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</si>
  <si>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</si>
  <si>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</si>
  <si>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</si>
  <si>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</si>
  <si>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</si>
  <si>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</si>
  <si>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</si>
  <si>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</si>
  <si>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</si>
  <si>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</si>
  <si>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</si>
  <si>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</si>
  <si>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</si>
  <si>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</si>
  <si>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</si>
  <si>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</si>
  <si>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</si>
  <si>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</si>
  <si>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</si>
  <si>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</si>
  <si>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</si>
  <si>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</si>
  <si>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</si>
  <si>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</si>
  <si>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</si>
  <si>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</si>
  <si>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</si>
  <si>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</si>
  <si>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</si>
  <si>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</si>
  <si>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</si>
  <si>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</si>
  <si>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</si>
  <si>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</si>
  <si>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</si>
  <si>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</si>
  <si>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</si>
  <si>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</si>
  <si>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</si>
  <si>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</si>
  <si>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京都府木津川市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</si>
  <si>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</si>
  <si>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</si>
  <si>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</si>
  <si>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</si>
  <si>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</si>
  <si>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</si>
  <si>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</si>
  <si>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</si>
  <si>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</si>
  <si>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</si>
  <si>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</si>
  <si>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</si>
  <si>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</si>
  <si>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</si>
  <si>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</si>
  <si>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</si>
  <si>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</si>
  <si>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</si>
  <si>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</si>
  <si>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</si>
  <si>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</si>
  <si>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</si>
  <si>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</si>
  <si>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</si>
  <si>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</si>
  <si>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</si>
  <si>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</si>
  <si>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</si>
  <si>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</si>
  <si>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</si>
  <si>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</si>
  <si>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</si>
  <si>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</si>
  <si>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</si>
  <si>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</si>
  <si>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</si>
  <si>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</si>
  <si>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</si>
  <si>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</si>
  <si>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</si>
  <si>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</si>
  <si>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</si>
  <si>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</si>
  <si>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</si>
  <si>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</si>
  <si>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</si>
  <si>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</si>
  <si>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</si>
  <si>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</si>
  <si>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</si>
  <si>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</si>
  <si>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</si>
  <si>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</si>
  <si>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</si>
  <si>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</si>
  <si>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</si>
  <si>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</si>
  <si>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</si>
  <si>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</si>
  <si>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</si>
  <si>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</si>
  <si>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</si>
  <si>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</si>
  <si>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</si>
  <si>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</si>
  <si>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</si>
  <si>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</si>
  <si>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</si>
  <si>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</si>
  <si>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</si>
  <si>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</si>
  <si>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</si>
  <si>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</si>
  <si>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</si>
  <si>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</si>
  <si>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</si>
  <si>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</si>
  <si>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</si>
  <si>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</si>
  <si>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</si>
  <si>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</si>
  <si>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</si>
  <si>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</si>
  <si>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</si>
  <si>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</si>
  <si>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</si>
  <si>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</si>
  <si>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</si>
  <si>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</si>
  <si>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</si>
  <si>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</si>
  <si>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</si>
  <si>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</si>
  <si>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</si>
  <si>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</si>
  <si>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</si>
  <si>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</si>
  <si>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</si>
  <si>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</si>
  <si>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</si>
  <si>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</si>
  <si>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</si>
  <si>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</si>
  <si>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</si>
  <si>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</si>
  <si>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</si>
  <si>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</si>
  <si>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</si>
  <si>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</si>
  <si>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</si>
  <si>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</si>
  <si>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</si>
  <si>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</si>
  <si>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</si>
  <si>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</si>
  <si>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</si>
  <si>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</si>
  <si>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</si>
  <si>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</si>
  <si>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</si>
  <si>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</si>
  <si>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</si>
  <si>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</si>
  <si>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</si>
  <si>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</si>
  <si>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</si>
  <si>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</si>
  <si>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</si>
  <si>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</si>
  <si>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</si>
  <si>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</si>
  <si>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</si>
  <si>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</si>
  <si>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</si>
  <si>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</si>
  <si>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</si>
  <si>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</si>
  <si>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</si>
  <si>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</si>
  <si>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</si>
  <si>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</si>
  <si>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</si>
  <si>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</si>
  <si>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</si>
  <si>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</si>
  <si>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</si>
  <si>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</si>
  <si>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</si>
  <si>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</si>
  <si>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京都府木津川市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</si>
  <si>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</si>
  <si>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</si>
  <si>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</si>
  <si>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</si>
  <si>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</si>
  <si>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</si>
  <si>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</si>
  <si>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</si>
  <si>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</si>
  <si>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</si>
  <si>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</si>
  <si>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</si>
  <si>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</si>
  <si>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</si>
  <si>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</si>
  <si>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</si>
  <si>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</si>
  <si>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</si>
  <si>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</si>
  <si>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</si>
  <si>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</si>
  <si>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</si>
  <si>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</si>
  <si>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</si>
  <si>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</si>
  <si>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</si>
  <si>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</si>
  <si>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</si>
  <si>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</si>
  <si>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</si>
  <si>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</si>
  <si>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</si>
  <si>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</si>
  <si>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</si>
  <si>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</si>
  <si>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</si>
  <si>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駐車場整備事業特別会計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</si>
  <si>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</si>
  <si>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</si>
  <si>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</si>
  <si>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</si>
  <si>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</si>
  <si>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</si>
  <si>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</si>
  <si>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</si>
  <si>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</si>
  <si>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</si>
  <si>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</si>
  <si>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</si>
  <si>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</si>
  <si>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</si>
  <si>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</si>
  <si>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</si>
  <si>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</si>
  <si>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</si>
  <si>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</si>
  <si>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</si>
  <si>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</si>
  <si>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</si>
  <si>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</si>
  <si>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</si>
  <si>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</si>
  <si>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</si>
  <si>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</si>
  <si>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</si>
  <si>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</si>
  <si>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</si>
  <si>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</si>
  <si>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</si>
  <si>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</si>
  <si>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</si>
  <si>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</si>
  <si>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</si>
  <si>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</si>
  <si>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</si>
  <si>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</si>
  <si>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</si>
  <si>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</si>
  <si>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</si>
  <si>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</si>
  <si>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</si>
  <si>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</si>
  <si>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</si>
  <si>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</si>
  <si>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</si>
  <si>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</si>
  <si>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</si>
  <si>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</si>
  <si>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</si>
  <si>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</si>
  <si>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</si>
  <si>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</si>
  <si>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</si>
  <si>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</si>
  <si>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</si>
  <si>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</si>
  <si>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</si>
  <si>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</si>
  <si>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</si>
  <si>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</si>
  <si>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</si>
  <si>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</si>
  <si>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</si>
  <si>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</si>
  <si>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</si>
  <si>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</si>
  <si>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</si>
  <si>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</si>
  <si>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</si>
  <si>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</si>
  <si>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</si>
  <si>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</si>
  <si>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</si>
  <si>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</si>
  <si>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</si>
  <si>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</si>
  <si>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</si>
  <si>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</si>
  <si>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</si>
  <si>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</si>
  <si>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</si>
  <si>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</si>
  <si>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</si>
  <si>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</si>
  <si>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</si>
  <si>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</si>
  <si>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</si>
  <si>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</si>
  <si>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</si>
  <si>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</si>
  <si>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</si>
  <si>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</si>
  <si>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</si>
  <si>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</si>
  <si>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</si>
  <si>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</si>
  <si>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</si>
  <si>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</si>
  <si>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</si>
  <si>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</si>
  <si>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</si>
  <si>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</si>
  <si>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</si>
  <si>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</si>
  <si>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</si>
  <si>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</si>
  <si>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</si>
  <si>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</si>
  <si>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</si>
  <si>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</si>
  <si>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</si>
  <si>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</si>
  <si>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</si>
  <si>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</si>
  <si>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</si>
  <si>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</si>
  <si>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</si>
  <si>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</si>
  <si>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</si>
  <si>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</si>
  <si>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</si>
  <si>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</si>
  <si>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</si>
  <si>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</si>
  <si>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</si>
  <si>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</si>
  <si>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</si>
  <si>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</si>
  <si>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</si>
  <si>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</si>
  <si>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</si>
  <si>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</si>
  <si>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</si>
  <si>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</si>
  <si>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</si>
  <si>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</si>
  <si>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</si>
  <si>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介護保険特別会計</t>
  </si>
  <si>
    <t>国民健康保険特別会計</t>
  </si>
  <si>
    <t>公共下水道事業特別会計</t>
  </si>
  <si>
    <t>後期高齢者医療特別会計</t>
  </si>
  <si>
    <t>簡易水道事業特別会計</t>
  </si>
  <si>
    <t>駐車場整備事業特別会計</t>
  </si>
  <si>
    <t>その他会計（赤字）</t>
  </si>
  <si>
    <t>その他会計（黒字）</t>
  </si>
  <si>
    <t>-</t>
    <phoneticPr fontId="2"/>
  </si>
  <si>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</si>
  <si>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5"/>
  </si>
  <si>
    <t>国民健康保険山城病院組合（介護老人保健施設事業会計）</t>
    <rPh sb="13" eb="15">
      <t>カイゴ</t>
    </rPh>
    <rPh sb="15" eb="17">
      <t>ロウジン</t>
    </rPh>
    <rPh sb="17" eb="19">
      <t>ホケン</t>
    </rPh>
    <rPh sb="19" eb="21">
      <t>シセツ</t>
    </rPh>
    <rPh sb="21" eb="23">
      <t>ジギョウ</t>
    </rPh>
    <rPh sb="23" eb="25">
      <t>カイケイ</t>
    </rPh>
    <phoneticPr fontId="5"/>
  </si>
  <si>
    <t>相楽郡西部塵埃処理組合</t>
    <rPh sb="0" eb="2">
      <t>ソウラク</t>
    </rPh>
    <rPh sb="2" eb="3">
      <t>グン</t>
    </rPh>
    <rPh sb="3" eb="5">
      <t>セイブ</t>
    </rPh>
    <rPh sb="5" eb="6">
      <t>チリ</t>
    </rPh>
    <rPh sb="6" eb="7">
      <t>ホコリ</t>
    </rPh>
    <rPh sb="7" eb="9">
      <t>ショリ</t>
    </rPh>
    <rPh sb="9" eb="11">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</si>
  <si>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</si>
  <si>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</si>
  <si>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相楽中部消防組合</t>
    <rPh sb="0" eb="2">
      <t>ソウラク</t>
    </rPh>
    <rPh sb="2" eb="4">
      <t>チュウブ</t>
    </rPh>
    <rPh sb="4" eb="6">
      <t>ショウボウ</t>
    </rPh>
    <rPh sb="6" eb="8">
      <t>クミアイ</t>
    </rPh>
    <phoneticPr fontId="5"/>
  </si>
  <si>
    <t>相楽郡広域事務組合（一般会計）</t>
    <rPh sb="0" eb="2">
      <t>ソウラク</t>
    </rPh>
    <rPh sb="2" eb="3">
      <t>グン</t>
    </rPh>
    <rPh sb="3" eb="5">
      <t>コウイキ</t>
    </rPh>
    <rPh sb="5" eb="7">
      <t>ジム</t>
    </rPh>
    <rPh sb="7" eb="9">
      <t>クミアイ</t>
    </rPh>
    <rPh sb="10" eb="12">
      <t>イッパン</t>
    </rPh>
    <rPh sb="12" eb="14">
      <t>カイケイ</t>
    </rPh>
    <phoneticPr fontId="5"/>
  </si>
  <si>
    <t>相楽郡広域事務組合（相楽地区ふるさと市町村圏振興事業特別会計）</t>
    <rPh sb="10" eb="12">
      <t>ソウラク</t>
    </rPh>
    <rPh sb="12" eb="14">
      <t>チク</t>
    </rPh>
    <rPh sb="18" eb="21">
      <t>シチョウソン</t>
    </rPh>
    <rPh sb="21" eb="22">
      <t>ケン</t>
    </rPh>
    <rPh sb="22" eb="24">
      <t>シンコウ</t>
    </rPh>
    <rPh sb="24" eb="26">
      <t>ジギョウ</t>
    </rPh>
    <rPh sb="26" eb="28">
      <t>トクベツ</t>
    </rPh>
    <rPh sb="28" eb="30">
      <t>カイケイ</t>
    </rPh>
    <phoneticPr fontId="5"/>
  </si>
  <si>
    <t>京都府自治会館管理組合</t>
    <rPh sb="0" eb="3">
      <t>キョウトフ</t>
    </rPh>
    <rPh sb="3" eb="5">
      <t>ジチ</t>
    </rPh>
    <rPh sb="5" eb="7">
      <t>カイカン</t>
    </rPh>
    <rPh sb="7" eb="9">
      <t>カンリ</t>
    </rPh>
    <rPh sb="9" eb="11">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</si>
  <si>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</si>
  <si>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19" eb="21">
      <t>トクベツ</t>
    </rPh>
    <rPh sb="21" eb="23">
      <t>カイケイ</t>
    </rPh>
    <phoneticPr fontId="5"/>
  </si>
  <si>
    <t>京都府後期高齢者医療広域連合（一般会計）</t>
    <rPh sb="0" eb="2">
      <t>キョウト</t>
    </rPh>
    <rPh sb="2" eb="3">
      <t>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</si>
  <si>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京都府後期高齢者医療広域連合（後期高齢者医療特別会計）</t>
    <rPh sb="15" eb="17">
      <t>コウキ</t>
    </rPh>
    <rPh sb="17" eb="20">
      <t>コウレイシャ</t>
    </rPh>
    <rPh sb="20" eb="22">
      <t>イリョウ</t>
    </rPh>
    <rPh sb="22" eb="24">
      <t>トクベツ</t>
    </rPh>
    <rPh sb="24" eb="26">
      <t>カイケイ</t>
    </rPh>
    <phoneticPr fontId="5"/>
  </si>
  <si>
    <t>京都地方税機構</t>
    <rPh sb="0" eb="2">
      <t>キョウト</t>
    </rPh>
    <rPh sb="2" eb="5">
      <t>チホウゼイ</t>
    </rPh>
    <rPh sb="5" eb="7">
      <t>キコウ</t>
    </rPh>
    <phoneticPr fontId="5"/>
  </si>
  <si>
    <t>木津川市公園都市緑化協会</t>
    <rPh sb="0" eb="3">
      <t>キヅガワ</t>
    </rPh>
    <rPh sb="3" eb="4">
      <t>シ</t>
    </rPh>
    <rPh sb="4" eb="6">
      <t>コウエン</t>
    </rPh>
    <rPh sb="6" eb="8">
      <t>トシ</t>
    </rPh>
    <rPh sb="8" eb="10">
      <t>リョッカ</t>
    </rPh>
    <rPh sb="10" eb="12">
      <t>キョウカイ</t>
    </rPh>
    <phoneticPr fontId="2"/>
  </si>
  <si>
    <t>木津川市緑と文化・スポーツ振興事業団</t>
    <rPh sb="0" eb="4">
      <t>キヅガワシ</t>
    </rPh>
    <rPh sb="4" eb="5">
      <t>ミドリ</t>
    </rPh>
    <rPh sb="6" eb="8">
      <t>ブンカ</t>
    </rPh>
    <rPh sb="13" eb="15">
      <t>シンコウ</t>
    </rPh>
    <rPh sb="15" eb="18">
      <t>ジギョウダン</t>
    </rPh>
    <phoneticPr fontId="2"/>
  </si>
  <si>
    <t>-</t>
    <phoneticPr fontId="2"/>
  </si>
  <si>
    <t>-</t>
    <phoneticPr fontId="2"/>
  </si>
  <si>
    <t>○</t>
    <phoneticPr fontId="2"/>
  </si>
  <si>
    <t>学研都市京都土地開発公社</t>
    <rPh sb="0" eb="2">
      <t>ガッケン</t>
    </rPh>
    <rPh sb="2" eb="4">
      <t>トシ</t>
    </rPh>
    <rPh sb="4" eb="6">
      <t>キョウト</t>
    </rPh>
    <rPh sb="6" eb="8">
      <t>トチ</t>
    </rPh>
    <rPh sb="8" eb="10">
      <t>カイハツ</t>
    </rPh>
    <rPh sb="10" eb="12">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</si>
</sst>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7" applyNumberFormat="0" applyAlignment="0" applyProtection="0">
      <alignment vertical="center"/>
    </xf>
    <xf numFmtId="0" fontId="33" fillId="27" borderId="0" applyNumberFormat="0" applyBorder="0" applyAlignment="0" applyProtection="0">
      <alignment vertical="center"/>
    </xf>
    <xf numFmtId="0" fontId="14" fillId="28" borderId="188" applyNumberFormat="0" applyFont="0" applyAlignment="0" applyProtection="0">
      <alignment vertical="center"/>
    </xf>
    <xf numFmtId="0" fontId="34" fillId="0" borderId="189" applyNumberFormat="0" applyFill="0" applyAlignment="0" applyProtection="0">
      <alignment vertical="center"/>
    </xf>
    <xf numFmtId="0" fontId="35" fillId="9" borderId="0" applyNumberFormat="0" applyBorder="0" applyAlignment="0" applyProtection="0">
      <alignment vertical="center"/>
    </xf>
    <xf numFmtId="0" fontId="36" fillId="29" borderId="190" applyNumberFormat="0" applyAlignment="0" applyProtection="0">
      <alignment vertical="center"/>
    </xf>
    <xf numFmtId="0" fontId="37" fillId="0" borderId="0" applyNumberFormat="0" applyFill="0" applyBorder="0" applyAlignment="0" applyProtection="0">
      <alignment vertical="center"/>
    </xf>
    <xf numFmtId="0" fontId="38" fillId="0" borderId="191" applyNumberFormat="0" applyFill="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0" fillId="0" borderId="0" applyNumberFormat="0" applyFill="0" applyBorder="0" applyAlignment="0" applyProtection="0">
      <alignment vertical="center"/>
    </xf>
    <xf numFmtId="0" fontId="41" fillId="0" borderId="194" applyNumberFormat="0" applyFill="0" applyAlignment="0" applyProtection="0">
      <alignment vertical="center"/>
    </xf>
    <xf numFmtId="0" fontId="42" fillId="29" borderId="195" applyNumberFormat="0" applyAlignment="0" applyProtection="0">
      <alignment vertical="center"/>
    </xf>
    <xf numFmtId="0" fontId="43" fillId="0" borderId="0" applyNumberFormat="0" applyFill="0" applyBorder="0" applyAlignment="0" applyProtection="0">
      <alignment vertical="center"/>
    </xf>
    <xf numFmtId="0" fontId="44" fillId="13" borderId="190"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60"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5" borderId="38" xfId="30" applyFont="1" applyFill="1" applyBorder="1" applyAlignment="1" applyProtection="1">
      <alignment horizontal="left"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105955</c:v>
                </c:pt>
                <c:pt idx="1">
                  <c:v>48271</c:v>
                </c:pt>
                <c:pt idx="2">
                  <c:v>34525</c:v>
                </c:pt>
                <c:pt idx="3">
                  <c:v>64771</c:v>
                </c:pt>
                <c:pt idx="4">
                  <c:v>63242</c:v>
                </c:pt>
              </c:numCache>
            </c:numRef>
          </c:val>
          <c:smooth val="0"/>
        </c:ser>
        <c:dLbls>
          <c:showLegendKey val="0"/>
          <c:showVal val="0"/>
          <c:showCatName val="0"/>
          <c:showSerName val="0"/>
          <c:showPercent val="0"/>
          <c:showBubbleSize val="0"/>
        </c:dLbls>
        <c:marker val="1"/>
        <c:smooth val="0"/>
        <c:axId val="178850432"/>
        <c:axId val="178852608"/>
      </c:lineChart>
      <c:catAx>
        <c:axId val="17885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52608"/>
        <c:crosses val="autoZero"/>
        <c:auto val="1"/>
        <c:lblAlgn val="ctr"/>
        <c:lblOffset val="100"/>
        <c:tickLblSkip val="1"/>
        <c:tickMarkSkip val="1"/>
        <c:noMultiLvlLbl val="0"/>
      </c:catAx>
      <c:valAx>
        <c:axId val="178852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85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2.12</c:v>
                </c:pt>
                <c:pt idx="1">
                  <c:v>2.5499999999999998</c:v>
                </c:pt>
                <c:pt idx="2">
                  <c:v>2.62</c:v>
                </c:pt>
                <c:pt idx="3">
                  <c:v>2.93</c:v>
                </c:pt>
                <c:pt idx="4">
                  <c:v>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23.97</c:v>
                </c:pt>
                <c:pt idx="1">
                  <c:v>23.99</c:v>
                </c:pt>
                <c:pt idx="2">
                  <c:v>25.36</c:v>
                </c:pt>
                <c:pt idx="3">
                  <c:v>27.29</c:v>
                </c:pt>
                <c:pt idx="4">
                  <c:v>29.87</c:v>
                </c:pt>
              </c:numCache>
            </c:numRef>
          </c:val>
        </c:ser>
        <c:dLbls>
          <c:showLegendKey val="0"/>
          <c:showVal val="0"/>
          <c:showCatName val="0"/>
          <c:showSerName val="0"/>
          <c:showPercent val="0"/>
          <c:showBubbleSize val="0"/>
        </c:dLbls>
        <c:gapWidth val="250"/>
        <c:overlap val="100"/>
        <c:axId val="179394048"/>
        <c:axId val="17939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1.54</c:v>
                </c:pt>
                <c:pt idx="1">
                  <c:v>1.6</c:v>
                </c:pt>
                <c:pt idx="2">
                  <c:v>1.85</c:v>
                </c:pt>
                <c:pt idx="3">
                  <c:v>2.93</c:v>
                </c:pt>
                <c:pt idx="4">
                  <c:v>2.5499999999999998</c:v>
                </c:pt>
              </c:numCache>
            </c:numRef>
          </c:val>
          <c:smooth val="0"/>
        </c:ser>
        <c:dLbls>
          <c:showLegendKey val="0"/>
          <c:showVal val="0"/>
          <c:showCatName val="0"/>
          <c:showSerName val="0"/>
          <c:showPercent val="0"/>
          <c:showBubbleSize val="0"/>
        </c:dLbls>
        <c:marker val="1"/>
        <c:smooth val="0"/>
        <c:axId val="179394048"/>
        <c:axId val="179395968"/>
      </c:lineChart>
      <c:catAx>
        <c:axId val="1793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395968"/>
        <c:crosses val="autoZero"/>
        <c:auto val="1"/>
        <c:lblAlgn val="ctr"/>
        <c:lblOffset val="100"/>
        <c:tickLblSkip val="1"/>
        <c:tickMarkSkip val="1"/>
        <c:noMultiLvlLbl val="0"/>
      </c:catAx>
      <c:valAx>
        <c:axId val="17939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9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0.03</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0.04</c:v>
                </c:pt>
                <c:pt idx="8">
                  <c:v>#N/A</c:v>
                </c:pt>
                <c:pt idx="9">
                  <c:v>0.04</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0.11</c:v>
                </c:pt>
                <c:pt idx="4">
                  <c:v>#N/A</c:v>
                </c:pt>
                <c:pt idx="5">
                  <c:v>0.12</c:v>
                </c:pt>
                <c:pt idx="6">
                  <c:v>#N/A</c:v>
                </c:pt>
                <c:pt idx="7">
                  <c:v>0.13</c:v>
                </c:pt>
                <c:pt idx="8">
                  <c:v>#N/A</c:v>
                </c:pt>
                <c:pt idx="9">
                  <c:v>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c:v>
                </c:pt>
                <c:pt idx="2">
                  <c:v>#N/A</c:v>
                </c:pt>
                <c:pt idx="3">
                  <c:v>1.25</c:v>
                </c:pt>
                <c:pt idx="4">
                  <c:v>#N/A</c:v>
                </c:pt>
                <c:pt idx="5">
                  <c:v>1.26</c:v>
                </c:pt>
                <c:pt idx="6">
                  <c:v>#N/A</c:v>
                </c:pt>
                <c:pt idx="7">
                  <c:v>0.56999999999999995</c:v>
                </c:pt>
                <c:pt idx="8">
                  <c:v>#N/A</c:v>
                </c:pt>
                <c:pt idx="9">
                  <c:v>0.37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0.46</c:v>
                </c:pt>
                <c:pt idx="2">
                  <c:v>#N/A</c:v>
                </c:pt>
                <c:pt idx="3">
                  <c:v>0.43</c:v>
                </c:pt>
                <c:pt idx="4">
                  <c:v>#N/A</c:v>
                </c:pt>
                <c:pt idx="5">
                  <c:v>0.32</c:v>
                </c:pt>
                <c:pt idx="6">
                  <c:v>#N/A</c:v>
                </c:pt>
                <c:pt idx="7">
                  <c:v>0.21</c:v>
                </c:pt>
                <c:pt idx="8">
                  <c:v>#N/A</c:v>
                </c:pt>
                <c:pt idx="9">
                  <c:v>0.7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2.12</c:v>
                </c:pt>
                <c:pt idx="2">
                  <c:v>#N/A</c:v>
                </c:pt>
                <c:pt idx="3">
                  <c:v>2.5499999999999998</c:v>
                </c:pt>
                <c:pt idx="4">
                  <c:v>#N/A</c:v>
                </c:pt>
                <c:pt idx="5">
                  <c:v>2.62</c:v>
                </c:pt>
                <c:pt idx="6">
                  <c:v>#N/A</c:v>
                </c:pt>
                <c:pt idx="7">
                  <c:v>2.93</c:v>
                </c:pt>
                <c:pt idx="8">
                  <c:v>#N/A</c:v>
                </c:pt>
                <c:pt idx="9">
                  <c:v>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9.27</c:v>
                </c:pt>
                <c:pt idx="2">
                  <c:v>#N/A</c:v>
                </c:pt>
                <c:pt idx="3">
                  <c:v>8.0399999999999991</c:v>
                </c:pt>
                <c:pt idx="4">
                  <c:v>#N/A</c:v>
                </c:pt>
                <c:pt idx="5">
                  <c:v>8.64</c:v>
                </c:pt>
                <c:pt idx="6">
                  <c:v>#N/A</c:v>
                </c:pt>
                <c:pt idx="7">
                  <c:v>9.3000000000000007</c:v>
                </c:pt>
                <c:pt idx="8">
                  <c:v>#N/A</c:v>
                </c:pt>
                <c:pt idx="9">
                  <c:v>10.8</c:v>
                </c:pt>
              </c:numCache>
            </c:numRef>
          </c:val>
        </c:ser>
        <c:dLbls>
          <c:showLegendKey val="0"/>
          <c:showVal val="0"/>
          <c:showCatName val="0"/>
          <c:showSerName val="0"/>
          <c:showPercent val="0"/>
          <c:showBubbleSize val="0"/>
        </c:dLbls>
        <c:gapWidth val="150"/>
        <c:overlap val="100"/>
        <c:axId val="179531136"/>
        <c:axId val="179549312"/>
      </c:barChart>
      <c:catAx>
        <c:axId val="1795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549312"/>
        <c:crosses val="autoZero"/>
        <c:auto val="1"/>
        <c:lblAlgn val="ctr"/>
        <c:lblOffset val="100"/>
        <c:tickLblSkip val="1"/>
        <c:tickMarkSkip val="1"/>
        <c:noMultiLvlLbl val="0"/>
      </c:catAx>
      <c:valAx>
        <c:axId val="1795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3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2342</c:v>
                </c:pt>
                <c:pt idx="5">
                  <c:v>2706</c:v>
                </c:pt>
                <c:pt idx="8">
                  <c:v>2583</c:v>
                </c:pt>
                <c:pt idx="11">
                  <c:v>5177</c:v>
                </c:pt>
                <c:pt idx="14">
                  <c:v>3703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412</c:v>
                </c:pt>
                <c:pt idx="3">
                  <c:v>449</c:v>
                </c:pt>
                <c:pt idx="6">
                  <c:v>471</c:v>
                </c:pt>
                <c:pt idx="9">
                  <c:v>2809</c:v>
                </c:pt>
                <c:pt idx="12">
                  <c:v>1462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489</c:v>
                </c:pt>
                <c:pt idx="3">
                  <c:v>479</c:v>
                </c:pt>
                <c:pt idx="6">
                  <c:v>468</c:v>
                </c:pt>
                <c:pt idx="9">
                  <c:v>475</c:v>
                </c:pt>
                <c:pt idx="12">
                  <c:v>532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721</c:v>
                </c:pt>
                <c:pt idx="3">
                  <c:v>665</c:v>
                </c:pt>
                <c:pt idx="6">
                  <c:v>670</c:v>
                </c:pt>
                <c:pt idx="9">
                  <c:v>688</c:v>
                </c:pt>
                <c:pt idx="12">
                  <c:v>628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2458</c:v>
                </c:pt>
                <c:pt idx="3">
                  <c:v>2719</c:v>
                </c:pt>
                <c:pt idx="6">
                  <c:v>2780</c:v>
                </c:pt>
                <c:pt idx="9">
                  <c:v>2846</c:v>
                </c:pt>
                <c:pt idx="12">
                  <c:v>2817</c:v>
                </c:pt>
              </c:numCache>
            </c:numRef>
          </c:val>
        </c:ser>
        <c:dLbls>
          <c:showLegendKey val="0"/>
          <c:showVal val="0"/>
          <c:showCatName val="0"/>
          <c:showSerName val="0"/>
          <c:showPercent val="0"/>
          <c:showBubbleSize val="0"/>
        </c:dLbls>
        <c:gapWidth val="100"/>
        <c:overlap val="100"/>
        <c:axId val="179677824"/>
        <c:axId val="179688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1738</c:v>
                </c:pt>
                <c:pt idx="2">
                  <c:v>#N/A</c:v>
                </c:pt>
                <c:pt idx="3">
                  <c:v>#N/A</c:v>
                </c:pt>
                <c:pt idx="4">
                  <c:v>1606</c:v>
                </c:pt>
                <c:pt idx="5">
                  <c:v>#N/A</c:v>
                </c:pt>
                <c:pt idx="6">
                  <c:v>#N/A</c:v>
                </c:pt>
                <c:pt idx="7">
                  <c:v>1806</c:v>
                </c:pt>
                <c:pt idx="8">
                  <c:v>#N/A</c:v>
                </c:pt>
                <c:pt idx="9">
                  <c:v>#N/A</c:v>
                </c:pt>
                <c:pt idx="10">
                  <c:v>1641</c:v>
                </c:pt>
                <c:pt idx="11">
                  <c:v>#N/A</c:v>
                </c:pt>
                <c:pt idx="12">
                  <c:v>#N/A</c:v>
                </c:pt>
                <c:pt idx="13">
                  <c:v>1736</c:v>
                </c:pt>
                <c:pt idx="14">
                  <c:v>#N/A</c:v>
                </c:pt>
              </c:numCache>
            </c:numRef>
          </c:val>
          <c:smooth val="0"/>
        </c:ser>
        <c:dLbls>
          <c:showLegendKey val="0"/>
          <c:showVal val="0"/>
          <c:showCatName val="0"/>
          <c:showSerName val="0"/>
          <c:showPercent val="0"/>
          <c:showBubbleSize val="0"/>
        </c:dLbls>
        <c:marker val="1"/>
        <c:smooth val="0"/>
        <c:axId val="179677824"/>
        <c:axId val="179688192"/>
      </c:lineChart>
      <c:catAx>
        <c:axId val="1796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88192"/>
        <c:crosses val="autoZero"/>
        <c:auto val="1"/>
        <c:lblAlgn val="ctr"/>
        <c:lblOffset val="100"/>
        <c:tickLblSkip val="1"/>
        <c:tickMarkSkip val="1"/>
        <c:noMultiLvlLbl val="0"/>
      </c:catAx>
      <c:valAx>
        <c:axId val="17968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25215</c:v>
                </c:pt>
                <c:pt idx="5">
                  <c:v>25481</c:v>
                </c:pt>
                <c:pt idx="8">
                  <c:v>25347</c:v>
                </c:pt>
                <c:pt idx="11">
                  <c:v>26164</c:v>
                </c:pt>
                <c:pt idx="14">
                  <c:v>27499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4129</c:v>
                </c:pt>
                <c:pt idx="5">
                  <c:v>4143</c:v>
                </c:pt>
                <c:pt idx="8">
                  <c:v>4925</c:v>
                </c:pt>
                <c:pt idx="11">
                  <c:v>4101</c:v>
                </c:pt>
                <c:pt idx="14">
                  <c:v>3981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9593</c:v>
                </c:pt>
                <c:pt idx="5">
                  <c:v>10344</c:v>
                </c:pt>
                <c:pt idx="8">
                  <c:v>10751</c:v>
                </c:pt>
                <c:pt idx="11">
                  <c:v>11313</c:v>
                </c:pt>
                <c:pt idx="14">
                  <c:v>12424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3323</c:v>
                </c:pt>
                <c:pt idx="3">
                  <c:v>3444</c:v>
                </c:pt>
                <c:pt idx="6">
                  <c:v>3535</c:v>
                </c:pt>
                <c:pt idx="9">
                  <c:v>3694</c:v>
                </c:pt>
                <c:pt idx="12">
                  <c:v>3669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5891</c:v>
                </c:pt>
                <c:pt idx="3">
                  <c:v>5510</c:v>
                </c:pt>
                <c:pt idx="6">
                  <c:v>5416</c:v>
                </c:pt>
                <c:pt idx="9">
                  <c:v>5347</c:v>
                </c:pt>
                <c:pt idx="12">
                  <c:v>5340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10065</c:v>
                </c:pt>
                <c:pt idx="3">
                  <c:v>10114</c:v>
                </c:pt>
                <c:pt idx="6">
                  <c:v>9946</c:v>
                </c:pt>
                <c:pt idx="9">
                  <c:v>9648</c:v>
                </c:pt>
                <c:pt idx="12">
                  <c:v>9190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3636</c:v>
                </c:pt>
                <c:pt idx="3">
                  <c:v>5428</c:v>
                </c:pt>
                <c:pt idx="6">
                  <c:v>5004</c:v>
                </c:pt>
                <c:pt idx="9">
                  <c:v>3210</c:v>
                </c:pt>
                <c:pt idx="12">
                  <c:v>6011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28428</c:v>
                </c:pt>
                <c:pt idx="3">
                  <c:v>28635</c:v>
                </c:pt>
                <c:pt idx="6">
                  <c:v>28030</c:v>
                </c:pt>
                <c:pt idx="9">
                  <c:v>29285</c:v>
                </c:pt>
                <c:pt idx="12">
                  <c:v>30345</c:v>
                </c:pt>
              </c:numCache>
            </c:numRef>
          </c:val>
        </c:ser>
        <c:dLbls>
          <c:showLegendKey val="0"/>
          <c:showVal val="0"/>
          <c:showCatName val="0"/>
          <c:showSerName val="0"/>
          <c:showPercent val="0"/>
          <c:showBubbleSize val="0"/>
        </c:dLbls>
        <c:gapWidth val="100"/>
        <c:overlap val="100"/>
        <c:axId val="179903104"/>
        <c:axId val="17990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12405</c:v>
                </c:pt>
                <c:pt idx="2">
                  <c:v>#N/A</c:v>
                </c:pt>
                <c:pt idx="3">
                  <c:v>#N/A</c:v>
                </c:pt>
                <c:pt idx="4">
                  <c:v>13163</c:v>
                </c:pt>
                <c:pt idx="5">
                  <c:v>#N/A</c:v>
                </c:pt>
                <c:pt idx="6">
                  <c:v>#N/A</c:v>
                </c:pt>
                <c:pt idx="7">
                  <c:v>10908</c:v>
                </c:pt>
                <c:pt idx="8">
                  <c:v>#N/A</c:v>
                </c:pt>
                <c:pt idx="9">
                  <c:v>#N/A</c:v>
                </c:pt>
                <c:pt idx="10">
                  <c:v>9606</c:v>
                </c:pt>
                <c:pt idx="11">
                  <c:v>#N/A</c:v>
                </c:pt>
                <c:pt idx="12">
                  <c:v>#N/A</c:v>
                </c:pt>
                <c:pt idx="13">
                  <c:v>10651</c:v>
                </c:pt>
                <c:pt idx="14">
                  <c:v>#N/A</c:v>
                </c:pt>
              </c:numCache>
            </c:numRef>
          </c:val>
          <c:smooth val="0"/>
        </c:ser>
        <c:dLbls>
          <c:showLegendKey val="0"/>
          <c:showVal val="0"/>
          <c:showCatName val="0"/>
          <c:showSerName val="0"/>
          <c:showPercent val="0"/>
          <c:showBubbleSize val="0"/>
        </c:dLbls>
        <c:marker val="1"/>
        <c:smooth val="0"/>
        <c:axId val="179903104"/>
        <c:axId val="179909376"/>
      </c:lineChart>
      <c:catAx>
        <c:axId val="1799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909376"/>
        <c:crosses val="autoZero"/>
        <c:auto val="1"/>
        <c:lblAlgn val="ctr"/>
        <c:lblOffset val="100"/>
        <c:tickLblSkip val="1"/>
        <c:tickMarkSkip val="1"/>
        <c:noMultiLvlLbl val="0"/>
      </c:catAx>
      <c:valAx>
        <c:axId val="17990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90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72,283
71,811
85.12
27,195,930
26,713,282
403,036
16,143,656
30,345,333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した以降、基準財政需要額は年々大きくなっており、平成２５年度においても、前年度に比べて社会福祉費や保健衛生費での伸びなどから基準財政需要額が増加しているが、人口の増加とそれに伴う家屋の増加などによって基準財政収入額も伸びており、単年度の指数は前年度を上回った。３か年平均で用いる平成２５年度数値が、前年度に用いた平成２２年度数値をやや下回り、財政力指数としては同数値となった。類似団体内平均値とほぼ同数値であるが、普通交付税合併特例措置をうけているため、特例期間終了後をみすえた財政力強化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46567</xdr:rowOff>
    </xdr:to>
    <xdr:cxnSp macro="">
      <xdr:nvCxnSpPr>
        <xdr:cNvPr id="71" name="直線コネクタ 70"/>
        <xdr:cNvCxnSpPr/>
      </xdr:nvCxnSpPr>
      <xdr:spPr>
        <a:xfrm>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117475</xdr:rowOff>
    </xdr:to>
    <xdr:cxnSp macro="">
      <xdr:nvCxnSpPr>
        <xdr:cNvPr id="77" name="直線コネクタ 76"/>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歳入における経常一般財源が前年度より</a:t>
          </a:r>
          <a:r>
            <a:rPr kumimoji="1" lang="en-US" altLang="ja-JP" sz="1300">
              <a:latin typeface="ＭＳ Ｐゴシック"/>
            </a:rPr>
            <a:t>61,253</a:t>
          </a:r>
          <a:r>
            <a:rPr kumimoji="1" lang="ja-JP" altLang="en-US" sz="1300">
              <a:latin typeface="ＭＳ Ｐゴシック"/>
            </a:rPr>
            <a:t>千円増加、臨時財政対策債も</a:t>
          </a:r>
          <a:r>
            <a:rPr kumimoji="1" lang="en-US" altLang="ja-JP" sz="1300">
              <a:latin typeface="ＭＳ Ｐゴシック"/>
            </a:rPr>
            <a:t>24,383</a:t>
          </a:r>
          <a:r>
            <a:rPr kumimoji="1" lang="ja-JP" altLang="en-US" sz="1300">
              <a:latin typeface="ＭＳ Ｐゴシック"/>
            </a:rPr>
            <a:t>千円増加したものの、歳出における経常一般財源所要額についても</a:t>
          </a:r>
          <a:r>
            <a:rPr kumimoji="1" lang="en-US" altLang="ja-JP" sz="1300">
              <a:latin typeface="ＭＳ Ｐゴシック"/>
            </a:rPr>
            <a:t>78,531</a:t>
          </a:r>
          <a:r>
            <a:rPr kumimoji="1" lang="ja-JP" altLang="en-US" sz="1300">
              <a:latin typeface="ＭＳ Ｐゴシック"/>
            </a:rPr>
            <a:t>千円増加し、前年度と同じ数値となった。しかし、職員給与費の臨時特例減額等によって人件費の経常収支比率は減じ、類似団体内平均も好転している状況にあっては、前年度同数値であっても実質的には悪化といわざるをえない。</a:t>
          </a:r>
          <a:endParaRPr kumimoji="1" lang="en-US" altLang="ja-JP" sz="1300">
            <a:latin typeface="ＭＳ Ｐゴシック"/>
          </a:endParaRPr>
        </a:p>
        <a:p>
          <a:r>
            <a:rPr kumimoji="1" lang="ja-JP" altLang="en-US" sz="1300">
              <a:latin typeface="ＭＳ Ｐゴシック"/>
            </a:rPr>
            <a:t>　各種委託料をはじめとする物件費にかかる経常経費が伸びが顕著であり、今後の経常経費抑制の取組がいっそう重要となっている。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110279</xdr:rowOff>
    </xdr:from>
    <xdr:to>
      <xdr:col>7</xdr:col>
      <xdr:colOff>152400</xdr:colOff>
      <xdr:row>63</xdr:row>
      <xdr:rowOff>110279</xdr:rowOff>
    </xdr:to>
    <xdr:cxnSp macro="">
      <xdr:nvCxnSpPr>
        <xdr:cNvPr id="131" name="直線コネクタ 130"/>
        <xdr:cNvCxnSpPr/>
      </xdr:nvCxnSpPr>
      <xdr:spPr>
        <a:xfrm>
          <a:off x="4114800" y="10911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110279</xdr:rowOff>
    </xdr:to>
    <xdr:cxnSp macro="">
      <xdr:nvCxnSpPr>
        <xdr:cNvPr id="134" name="直線コネクタ 133"/>
        <xdr:cNvCxnSpPr/>
      </xdr:nvCxnSpPr>
      <xdr:spPr>
        <a:xfrm>
          <a:off x="3225800" y="108513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49954</xdr:rowOff>
    </xdr:to>
    <xdr:cxnSp macro="">
      <xdr:nvCxnSpPr>
        <xdr:cNvPr id="137" name="直線コネクタ 136"/>
        <xdr:cNvCxnSpPr/>
      </xdr:nvCxnSpPr>
      <xdr:spPr>
        <a:xfrm>
          <a:off x="2336800" y="1076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41910</xdr:rowOff>
    </xdr:to>
    <xdr:cxnSp macro="">
      <xdr:nvCxnSpPr>
        <xdr:cNvPr id="140" name="直線コネクタ 139"/>
        <xdr:cNvCxnSpPr/>
      </xdr:nvCxnSpPr>
      <xdr:spPr>
        <a:xfrm flipV="1">
          <a:off x="1447800" y="107628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59479</xdr:rowOff>
    </xdr:from>
    <xdr:to>
      <xdr:col>7</xdr:col>
      <xdr:colOff>203200</xdr:colOff>
      <xdr:row>63</xdr:row>
      <xdr:rowOff>161079</xdr:rowOff>
    </xdr:to>
    <xdr:sp macro="" textlink="">
      <xdr:nvSpPr>
        <xdr:cNvPr id="150" name="円/楕円 149"/>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31556</xdr:rowOff>
    </xdr:from>
    <xdr:ext cx="762000" cy="259045"/>
    <xdr:sp macro="" textlink="">
      <xdr:nvSpPr>
        <xdr:cNvPr id="151" name="財政構造の弾力性該当値テキスト"/>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59479</xdr:rowOff>
    </xdr:from>
    <xdr:to>
      <xdr:col>6</xdr:col>
      <xdr:colOff>50800</xdr:colOff>
      <xdr:row>63</xdr:row>
      <xdr:rowOff>161079</xdr:rowOff>
    </xdr:to>
    <xdr:sp macro="" textlink="">
      <xdr:nvSpPr>
        <xdr:cNvPr id="152" name="円/楕円 151"/>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145856</xdr:rowOff>
    </xdr:from>
    <xdr:ext cx="736600" cy="259045"/>
    <xdr:sp macro="" textlink="">
      <xdr:nvSpPr>
        <xdr:cNvPr id="153" name="テキスト ボックス 152"/>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85531</xdr:rowOff>
    </xdr:from>
    <xdr:ext cx="762000" cy="259045"/>
    <xdr:sp macro="" textlink="">
      <xdr:nvSpPr>
        <xdr:cNvPr id="155" name="テキスト ボックス 154"/>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82127</xdr:rowOff>
    </xdr:from>
    <xdr:to>
      <xdr:col>3</xdr:col>
      <xdr:colOff>330200</xdr:colOff>
      <xdr:row>63</xdr:row>
      <xdr:rowOff>12277</xdr:rowOff>
    </xdr:to>
    <xdr:sp macro="" textlink="">
      <xdr:nvSpPr>
        <xdr:cNvPr id="156" name="円/楕円 155"/>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57" name="テキスト ボックス 156"/>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59" name="テキスト ボックス 15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費の臨時特例減額等による人件費の減や、前年度にクリーンセンター整備に係る生活環境影響調査や証明書コンビニ交付導入を行った経費が皆減となったことなどによる物件費の減が、前年度の決算額より減じた要因である。</a:t>
          </a:r>
          <a:endParaRPr kumimoji="1" lang="en-US" altLang="ja-JP" sz="1300">
            <a:latin typeface="ＭＳ Ｐゴシック"/>
          </a:endParaRPr>
        </a:p>
        <a:p>
          <a:r>
            <a:rPr kumimoji="1" lang="ja-JP" altLang="en-US" sz="1300">
              <a:latin typeface="ＭＳ Ｐゴシック"/>
            </a:rPr>
            <a:t>　類似団体内平均値を下回っている要因としては、ごみ処理業務や消防業務を一部事務組合で行っていることが挙げられるが、人件費や物件費に充てる負担金をここに含めると、類似団体内平均値よりは小さいが、全国平均よりは大きくなることとなる。</a:t>
          </a:r>
          <a:endParaRPr kumimoji="1" lang="en-US" altLang="ja-JP" sz="1300">
            <a:latin typeface="ＭＳ Ｐゴシック"/>
          </a:endParaRPr>
        </a:p>
        <a:p>
          <a:r>
            <a:rPr kumimoji="1" lang="ja-JP" altLang="en-US" sz="1300">
              <a:latin typeface="ＭＳ Ｐゴシック"/>
            </a:rPr>
            <a:t>　引き続き民間への委託を進めるなど、コスト低減に努める。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30938</xdr:rowOff>
    </xdr:from>
    <xdr:to>
      <xdr:col>7</xdr:col>
      <xdr:colOff>152400</xdr:colOff>
      <xdr:row>81</xdr:row>
      <xdr:rowOff>33232</xdr:rowOff>
    </xdr:to>
    <xdr:cxnSp macro="">
      <xdr:nvCxnSpPr>
        <xdr:cNvPr id="195" name="直線コネクタ 194"/>
        <xdr:cNvCxnSpPr/>
      </xdr:nvCxnSpPr>
      <xdr:spPr>
        <a:xfrm flipV="1">
          <a:off x="4114800" y="13918388"/>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15714</xdr:rowOff>
    </xdr:from>
    <xdr:ext cx="762000" cy="259045"/>
    <xdr:sp macro="" textlink="">
      <xdr:nvSpPr>
        <xdr:cNvPr id="196" name="人件費・物件費等の状況平均値テキスト"/>
        <xdr:cNvSpPr txBox="1"/>
      </xdr:nvSpPr>
      <xdr:spPr>
        <a:xfrm>
          <a:off x="5041900" y="13903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33232</xdr:rowOff>
    </xdr:from>
    <xdr:to>
      <xdr:col>6</xdr:col>
      <xdr:colOff>0</xdr:colOff>
      <xdr:row>81</xdr:row>
      <xdr:rowOff>41052</xdr:rowOff>
    </xdr:to>
    <xdr:cxnSp macro="">
      <xdr:nvCxnSpPr>
        <xdr:cNvPr id="198" name="直線コネクタ 197"/>
        <xdr:cNvCxnSpPr/>
      </xdr:nvCxnSpPr>
      <xdr:spPr>
        <a:xfrm flipV="1">
          <a:off x="3225800" y="13920682"/>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32400</xdr:rowOff>
    </xdr:from>
    <xdr:to>
      <xdr:col>4</xdr:col>
      <xdr:colOff>482600</xdr:colOff>
      <xdr:row>81</xdr:row>
      <xdr:rowOff>41052</xdr:rowOff>
    </xdr:to>
    <xdr:cxnSp macro="">
      <xdr:nvCxnSpPr>
        <xdr:cNvPr id="201" name="直線コネクタ 200"/>
        <xdr:cNvCxnSpPr/>
      </xdr:nvCxnSpPr>
      <xdr:spPr>
        <a:xfrm>
          <a:off x="2336800" y="13919850"/>
          <a:ext cx="88900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30882</xdr:rowOff>
    </xdr:from>
    <xdr:to>
      <xdr:col>3</xdr:col>
      <xdr:colOff>279400</xdr:colOff>
      <xdr:row>81</xdr:row>
      <xdr:rowOff>32400</xdr:rowOff>
    </xdr:to>
    <xdr:cxnSp macro="">
      <xdr:nvCxnSpPr>
        <xdr:cNvPr id="204" name="直線コネクタ 203"/>
        <xdr:cNvCxnSpPr/>
      </xdr:nvCxnSpPr>
      <xdr:spPr>
        <a:xfrm>
          <a:off x="1447800" y="13918332"/>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151588</xdr:rowOff>
    </xdr:from>
    <xdr:to>
      <xdr:col>7</xdr:col>
      <xdr:colOff>203200</xdr:colOff>
      <xdr:row>81</xdr:row>
      <xdr:rowOff>81738</xdr:rowOff>
    </xdr:to>
    <xdr:sp macro="" textlink="">
      <xdr:nvSpPr>
        <xdr:cNvPr id="214" name="円/楕円 213"/>
        <xdr:cNvSpPr/>
      </xdr:nvSpPr>
      <xdr:spPr>
        <a:xfrm>
          <a:off x="4902200" y="1386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72865</xdr:rowOff>
    </xdr:from>
    <xdr:ext cx="762000" cy="259045"/>
    <xdr:sp macro="" textlink="">
      <xdr:nvSpPr>
        <xdr:cNvPr id="215" name="人件費・物件費等の状況該当値テキスト"/>
        <xdr:cNvSpPr txBox="1"/>
      </xdr:nvSpPr>
      <xdr:spPr>
        <a:xfrm>
          <a:off x="5041900" y="137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153882</xdr:rowOff>
    </xdr:from>
    <xdr:to>
      <xdr:col>6</xdr:col>
      <xdr:colOff>50800</xdr:colOff>
      <xdr:row>81</xdr:row>
      <xdr:rowOff>84032</xdr:rowOff>
    </xdr:to>
    <xdr:sp macro="" textlink="">
      <xdr:nvSpPr>
        <xdr:cNvPr id="216" name="円/楕円 215"/>
        <xdr:cNvSpPr/>
      </xdr:nvSpPr>
      <xdr:spPr>
        <a:xfrm>
          <a:off x="4064000" y="1386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94209</xdr:rowOff>
    </xdr:from>
    <xdr:ext cx="736600" cy="259045"/>
    <xdr:sp macro="" textlink="">
      <xdr:nvSpPr>
        <xdr:cNvPr id="217" name="テキスト ボックス 216"/>
        <xdr:cNvSpPr txBox="1"/>
      </xdr:nvSpPr>
      <xdr:spPr>
        <a:xfrm>
          <a:off x="3733800" y="1363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161702</xdr:rowOff>
    </xdr:from>
    <xdr:to>
      <xdr:col>4</xdr:col>
      <xdr:colOff>533400</xdr:colOff>
      <xdr:row>81</xdr:row>
      <xdr:rowOff>91852</xdr:rowOff>
    </xdr:to>
    <xdr:sp macro="" textlink="">
      <xdr:nvSpPr>
        <xdr:cNvPr id="218" name="円/楕円 217"/>
        <xdr:cNvSpPr/>
      </xdr:nvSpPr>
      <xdr:spPr>
        <a:xfrm>
          <a:off x="3175000" y="138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102029</xdr:rowOff>
    </xdr:from>
    <xdr:ext cx="762000" cy="259045"/>
    <xdr:sp macro="" textlink="">
      <xdr:nvSpPr>
        <xdr:cNvPr id="219" name="テキスト ボックス 218"/>
        <xdr:cNvSpPr txBox="1"/>
      </xdr:nvSpPr>
      <xdr:spPr>
        <a:xfrm>
          <a:off x="2844800" y="136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153050</xdr:rowOff>
    </xdr:from>
    <xdr:to>
      <xdr:col>3</xdr:col>
      <xdr:colOff>330200</xdr:colOff>
      <xdr:row>81</xdr:row>
      <xdr:rowOff>83200</xdr:rowOff>
    </xdr:to>
    <xdr:sp macro="" textlink="">
      <xdr:nvSpPr>
        <xdr:cNvPr id="220" name="円/楕円 219"/>
        <xdr:cNvSpPr/>
      </xdr:nvSpPr>
      <xdr:spPr>
        <a:xfrm>
          <a:off x="2286000" y="138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93377</xdr:rowOff>
    </xdr:from>
    <xdr:ext cx="762000" cy="259045"/>
    <xdr:sp macro="" textlink="">
      <xdr:nvSpPr>
        <xdr:cNvPr id="221" name="テキスト ボックス 220"/>
        <xdr:cNvSpPr txBox="1"/>
      </xdr:nvSpPr>
      <xdr:spPr>
        <a:xfrm>
          <a:off x="1955800" y="136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151532</xdr:rowOff>
    </xdr:from>
    <xdr:to>
      <xdr:col>2</xdr:col>
      <xdr:colOff>127000</xdr:colOff>
      <xdr:row>81</xdr:row>
      <xdr:rowOff>81682</xdr:rowOff>
    </xdr:to>
    <xdr:sp macro="" textlink="">
      <xdr:nvSpPr>
        <xdr:cNvPr id="222" name="円/楕円 221"/>
        <xdr:cNvSpPr/>
      </xdr:nvSpPr>
      <xdr:spPr>
        <a:xfrm>
          <a:off x="1397000" y="13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91859</xdr:rowOff>
    </xdr:from>
    <xdr:ext cx="762000" cy="259045"/>
    <xdr:sp macro="" textlink="">
      <xdr:nvSpPr>
        <xdr:cNvPr id="223" name="テキスト ボックス 222"/>
        <xdr:cNvSpPr txBox="1"/>
      </xdr:nvSpPr>
      <xdr:spPr>
        <a:xfrm>
          <a:off x="1066800" y="1363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国の給与改定特例法における減額措置の終了に伴い、本市におけるラスパイレス指数が昨年度に比べ低下している。</a:t>
          </a:r>
          <a:endParaRPr kumimoji="1" lang="en-US" altLang="ja-JP" sz="1300">
            <a:latin typeface="ＭＳ Ｐゴシック"/>
          </a:endParaRPr>
        </a:p>
        <a:p>
          <a:r>
            <a:rPr kumimoji="1" lang="ja-JP" altLang="en-US" sz="1300">
              <a:latin typeface="ＭＳ Ｐゴシック"/>
            </a:rPr>
            <a:t>　類似団体の平均よりわずかに水準を上回っているものの、人口等に見合った給与水準といえる。人件費の財源の大半が一般財源であり、財政硬直化の原因になることから、今後もより一層の総人件費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151674</xdr:rowOff>
    </xdr:to>
    <xdr:cxnSp macro="">
      <xdr:nvCxnSpPr>
        <xdr:cNvPr id="259" name="直線コネクタ 258"/>
        <xdr:cNvCxnSpPr/>
      </xdr:nvCxnSpPr>
      <xdr:spPr>
        <a:xfrm flipV="1">
          <a:off x="16179800" y="14701520"/>
          <a:ext cx="838200" cy="5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151674</xdr:rowOff>
    </xdr:from>
    <xdr:to>
      <xdr:col>23</xdr:col>
      <xdr:colOff>406400</xdr:colOff>
      <xdr:row>88</xdr:row>
      <xdr:rowOff>151674</xdr:rowOff>
    </xdr:to>
    <xdr:cxnSp macro="">
      <xdr:nvCxnSpPr>
        <xdr:cNvPr id="262" name="直線コネクタ 261"/>
        <xdr:cNvCxnSpPr/>
      </xdr:nvCxnSpPr>
      <xdr:spPr>
        <a:xfrm>
          <a:off x="15290800" y="15239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114481</xdr:rowOff>
    </xdr:from>
    <xdr:to>
      <xdr:col>22</xdr:col>
      <xdr:colOff>203200</xdr:colOff>
      <xdr:row>88</xdr:row>
      <xdr:rowOff>151674</xdr:rowOff>
    </xdr:to>
    <xdr:cxnSp macro="">
      <xdr:nvCxnSpPr>
        <xdr:cNvPr id="265" name="直線コネクタ 264"/>
        <xdr:cNvCxnSpPr/>
      </xdr:nvCxnSpPr>
      <xdr:spPr>
        <a:xfrm>
          <a:off x="14401800" y="14687731"/>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85</xdr:row>
      <xdr:rowOff>114481</xdr:rowOff>
    </xdr:to>
    <xdr:cxnSp macro="">
      <xdr:nvCxnSpPr>
        <xdr:cNvPr id="268" name="直線コネクタ 267"/>
        <xdr:cNvCxnSpPr/>
      </xdr:nvCxnSpPr>
      <xdr:spPr>
        <a:xfrm>
          <a:off x="13512800" y="1466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8" name="円/楕円 27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100874</xdr:rowOff>
    </xdr:from>
    <xdr:to>
      <xdr:col>23</xdr:col>
      <xdr:colOff>457200</xdr:colOff>
      <xdr:row>89</xdr:row>
      <xdr:rowOff>31024</xdr:rowOff>
    </xdr:to>
    <xdr:sp macro="" textlink="">
      <xdr:nvSpPr>
        <xdr:cNvPr id="280" name="円/楕円 279"/>
        <xdr:cNvSpPr/>
      </xdr:nvSpPr>
      <xdr:spPr>
        <a:xfrm>
          <a:off x="16129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15801</xdr:rowOff>
    </xdr:from>
    <xdr:ext cx="736600" cy="259045"/>
    <xdr:sp macro="" textlink="">
      <xdr:nvSpPr>
        <xdr:cNvPr id="281" name="テキスト ボックス 280"/>
        <xdr:cNvSpPr txBox="1"/>
      </xdr:nvSpPr>
      <xdr:spPr>
        <a:xfrm>
          <a:off x="15798800" y="1527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82" name="円/楕円 281"/>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3" name="テキスト ボックス 282"/>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63681</xdr:rowOff>
    </xdr:from>
    <xdr:to>
      <xdr:col>21</xdr:col>
      <xdr:colOff>50800</xdr:colOff>
      <xdr:row>85</xdr:row>
      <xdr:rowOff>165281</xdr:rowOff>
    </xdr:to>
    <xdr:sp macro="" textlink="">
      <xdr:nvSpPr>
        <xdr:cNvPr id="284" name="円/楕円 283"/>
        <xdr:cNvSpPr/>
      </xdr:nvSpPr>
      <xdr:spPr>
        <a:xfrm>
          <a:off x="14351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150058</xdr:rowOff>
    </xdr:from>
    <xdr:ext cx="762000" cy="259045"/>
    <xdr:sp macro="" textlink="">
      <xdr:nvSpPr>
        <xdr:cNvPr id="285" name="テキスト ボックス 284"/>
        <xdr:cNvSpPr txBox="1"/>
      </xdr:nvSpPr>
      <xdr:spPr>
        <a:xfrm>
          <a:off x="14020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42999</xdr:rowOff>
    </xdr:from>
    <xdr:to>
      <xdr:col>19</xdr:col>
      <xdr:colOff>533400</xdr:colOff>
      <xdr:row>85</xdr:row>
      <xdr:rowOff>144599</xdr:rowOff>
    </xdr:to>
    <xdr:sp macro="" textlink="">
      <xdr:nvSpPr>
        <xdr:cNvPr id="286" name="円/楕円 285"/>
        <xdr:cNvSpPr/>
      </xdr:nvSpPr>
      <xdr:spPr>
        <a:xfrm>
          <a:off x="13462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129376</xdr:rowOff>
    </xdr:from>
    <xdr:ext cx="762000" cy="259045"/>
    <xdr:sp macro="" textlink="">
      <xdr:nvSpPr>
        <xdr:cNvPr id="287" name="テキスト ボックス 286"/>
        <xdr:cNvSpPr txBox="1"/>
      </xdr:nvSpPr>
      <xdr:spPr>
        <a:xfrm>
          <a:off x="13131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ごみ処理業務や消防業務を一部事務組合で行っていることも類似団体の数値を下回っている原因ではあるが、合併効果を発揮するための抑制策が最大の理由であると考える。</a:t>
          </a:r>
          <a:endParaRPr kumimoji="1" lang="en-US" altLang="ja-JP" sz="1300">
            <a:latin typeface="ＭＳ Ｐゴシック"/>
          </a:endParaRPr>
        </a:p>
        <a:p>
          <a:r>
            <a:rPr kumimoji="1" lang="ja-JP" altLang="en-US" sz="1300">
              <a:latin typeface="ＭＳ Ｐゴシック"/>
            </a:rPr>
            <a:t>　引き続き市民サービス向上に直結した業務や新たな施策へ対応するため、適正な職員数の確保を図りつつ、事務事業や組織の徹底的な見直しを行い定員適正化に取り組む。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153186</xdr:rowOff>
    </xdr:from>
    <xdr:to>
      <xdr:col>24</xdr:col>
      <xdr:colOff>558800</xdr:colOff>
      <xdr:row>59</xdr:row>
      <xdr:rowOff>161230</xdr:rowOff>
    </xdr:to>
    <xdr:cxnSp macro="">
      <xdr:nvCxnSpPr>
        <xdr:cNvPr id="324" name="直線コネクタ 323"/>
        <xdr:cNvCxnSpPr/>
      </xdr:nvCxnSpPr>
      <xdr:spPr>
        <a:xfrm flipV="1">
          <a:off x="16179800" y="1026873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5"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161230</xdr:rowOff>
    </xdr:from>
    <xdr:to>
      <xdr:col>23</xdr:col>
      <xdr:colOff>406400</xdr:colOff>
      <xdr:row>59</xdr:row>
      <xdr:rowOff>163528</xdr:rowOff>
    </xdr:to>
    <xdr:cxnSp macro="">
      <xdr:nvCxnSpPr>
        <xdr:cNvPr id="327" name="直線コネクタ 326"/>
        <xdr:cNvCxnSpPr/>
      </xdr:nvCxnSpPr>
      <xdr:spPr>
        <a:xfrm flipV="1">
          <a:off x="15290800" y="102767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9" name="テキスト ボックス 328"/>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163528</xdr:rowOff>
    </xdr:from>
    <xdr:to>
      <xdr:col>22</xdr:col>
      <xdr:colOff>203200</xdr:colOff>
      <xdr:row>60</xdr:row>
      <xdr:rowOff>1270</xdr:rowOff>
    </xdr:to>
    <xdr:cxnSp macro="">
      <xdr:nvCxnSpPr>
        <xdr:cNvPr id="330" name="直線コネクタ 329"/>
        <xdr:cNvCxnSpPr/>
      </xdr:nvCxnSpPr>
      <xdr:spPr>
        <a:xfrm flipV="1">
          <a:off x="14401800" y="1027907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2" name="テキスト ボックス 331"/>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13909</xdr:rowOff>
    </xdr:to>
    <xdr:cxnSp macro="">
      <xdr:nvCxnSpPr>
        <xdr:cNvPr id="333" name="直線コネクタ 332"/>
        <xdr:cNvCxnSpPr/>
      </xdr:nvCxnSpPr>
      <xdr:spPr>
        <a:xfrm flipV="1">
          <a:off x="13512800" y="1028827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102386</xdr:rowOff>
    </xdr:from>
    <xdr:to>
      <xdr:col>24</xdr:col>
      <xdr:colOff>609600</xdr:colOff>
      <xdr:row>60</xdr:row>
      <xdr:rowOff>32536</xdr:rowOff>
    </xdr:to>
    <xdr:sp macro="" textlink="">
      <xdr:nvSpPr>
        <xdr:cNvPr id="343" name="円/楕円 342"/>
        <xdr:cNvSpPr/>
      </xdr:nvSpPr>
      <xdr:spPr>
        <a:xfrm>
          <a:off x="169672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118913</xdr:rowOff>
    </xdr:from>
    <xdr:ext cx="762000" cy="259045"/>
    <xdr:sp macro="" textlink="">
      <xdr:nvSpPr>
        <xdr:cNvPr id="344" name="定員管理の状況該当値テキスト"/>
        <xdr:cNvSpPr txBox="1"/>
      </xdr:nvSpPr>
      <xdr:spPr>
        <a:xfrm>
          <a:off x="17106900" y="100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110430</xdr:rowOff>
    </xdr:from>
    <xdr:to>
      <xdr:col>23</xdr:col>
      <xdr:colOff>457200</xdr:colOff>
      <xdr:row>60</xdr:row>
      <xdr:rowOff>40580</xdr:rowOff>
    </xdr:to>
    <xdr:sp macro="" textlink="">
      <xdr:nvSpPr>
        <xdr:cNvPr id="345" name="円/楕円 344"/>
        <xdr:cNvSpPr/>
      </xdr:nvSpPr>
      <xdr:spPr>
        <a:xfrm>
          <a:off x="16129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50757</xdr:rowOff>
    </xdr:from>
    <xdr:ext cx="736600" cy="259045"/>
    <xdr:sp macro="" textlink="">
      <xdr:nvSpPr>
        <xdr:cNvPr id="346" name="テキスト ボックス 345"/>
        <xdr:cNvSpPr txBox="1"/>
      </xdr:nvSpPr>
      <xdr:spPr>
        <a:xfrm>
          <a:off x="15798800" y="99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112728</xdr:rowOff>
    </xdr:from>
    <xdr:to>
      <xdr:col>22</xdr:col>
      <xdr:colOff>254000</xdr:colOff>
      <xdr:row>60</xdr:row>
      <xdr:rowOff>42878</xdr:rowOff>
    </xdr:to>
    <xdr:sp macro="" textlink="">
      <xdr:nvSpPr>
        <xdr:cNvPr id="347" name="円/楕円 346"/>
        <xdr:cNvSpPr/>
      </xdr:nvSpPr>
      <xdr:spPr>
        <a:xfrm>
          <a:off x="15240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53055</xdr:rowOff>
    </xdr:from>
    <xdr:ext cx="762000" cy="259045"/>
    <xdr:sp macro="" textlink="">
      <xdr:nvSpPr>
        <xdr:cNvPr id="348" name="テキスト ボックス 347"/>
        <xdr:cNvSpPr txBox="1"/>
      </xdr:nvSpPr>
      <xdr:spPr>
        <a:xfrm>
          <a:off x="14909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9" name="円/楕円 348"/>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50" name="テキスト ボックス 349"/>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134559</xdr:rowOff>
    </xdr:from>
    <xdr:to>
      <xdr:col>19</xdr:col>
      <xdr:colOff>533400</xdr:colOff>
      <xdr:row>60</xdr:row>
      <xdr:rowOff>64709</xdr:rowOff>
    </xdr:to>
    <xdr:sp macro="" textlink="">
      <xdr:nvSpPr>
        <xdr:cNvPr id="351" name="円/楕円 350"/>
        <xdr:cNvSpPr/>
      </xdr:nvSpPr>
      <xdr:spPr>
        <a:xfrm>
          <a:off x="13462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74886</xdr:rowOff>
    </xdr:from>
    <xdr:ext cx="762000" cy="259045"/>
    <xdr:sp macro="" textlink="">
      <xdr:nvSpPr>
        <xdr:cNvPr id="352" name="テキスト ボックス 351"/>
        <xdr:cNvSpPr txBox="1"/>
      </xdr:nvSpPr>
      <xdr:spPr>
        <a:xfrm>
          <a:off x="13131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標準財政規模は大きくなり、一般会計の元利償還額も減少しているが、城山台小学校建設費立替金と木津中学校改築費立替金の支出が、公債費に準ずる債務負担行為に係るものとして計上されるため、前年度に比して比率が悪化した。関西文化学術研究都市開発に伴う義務教育施設をはじめとする公共公益施設整備にかかる地方債や準元利償還金により、類似団体内平均より高い数値となっている。今後</a:t>
          </a:r>
          <a:r>
            <a:rPr kumimoji="1" lang="ja-JP" altLang="en-US" sz="1300" b="0" i="0" u="none" strike="noStrike" kern="0" cap="none" spc="0" normalizeH="0" baseline="0" noProof="0">
              <a:ln>
                <a:noFill/>
              </a:ln>
              <a:solidFill>
                <a:prstClr val="black"/>
              </a:solidFill>
              <a:effectLst/>
              <a:uLnTx/>
              <a:uFillTx/>
              <a:latin typeface="ＭＳ Ｐゴシック"/>
              <a:ea typeface="+mn-ea"/>
            </a:rPr>
            <a:t>も義務教育施設整備やクリーンセンター建設などの実施に伴って多額の地方債償還金の発生が見込まれることから、財源の確保と起債抑制に努める必要がある。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106363</xdr:rowOff>
    </xdr:to>
    <xdr:cxnSp macro="">
      <xdr:nvCxnSpPr>
        <xdr:cNvPr id="382" name="直線コネクタ 381"/>
        <xdr:cNvCxnSpPr/>
      </xdr:nvCxnSpPr>
      <xdr:spPr>
        <a:xfrm>
          <a:off x="16179800" y="71237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41</xdr:row>
      <xdr:rowOff>124460</xdr:rowOff>
    </xdr:to>
    <xdr:cxnSp macro="">
      <xdr:nvCxnSpPr>
        <xdr:cNvPr id="385" name="直線コネクタ 384"/>
        <xdr:cNvCxnSpPr/>
      </xdr:nvCxnSpPr>
      <xdr:spPr>
        <a:xfrm flipV="1">
          <a:off x="15290800" y="71237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142557</xdr:rowOff>
    </xdr:to>
    <xdr:cxnSp macro="">
      <xdr:nvCxnSpPr>
        <xdr:cNvPr id="388" name="直線コネクタ 387"/>
        <xdr:cNvCxnSpPr/>
      </xdr:nvCxnSpPr>
      <xdr:spPr>
        <a:xfrm flipV="1">
          <a:off x="14401800" y="71539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142557</xdr:rowOff>
    </xdr:from>
    <xdr:to>
      <xdr:col>21</xdr:col>
      <xdr:colOff>0</xdr:colOff>
      <xdr:row>41</xdr:row>
      <xdr:rowOff>166688</xdr:rowOff>
    </xdr:to>
    <xdr:cxnSp macro="">
      <xdr:nvCxnSpPr>
        <xdr:cNvPr id="391" name="直線コネクタ 390"/>
        <xdr:cNvCxnSpPr/>
      </xdr:nvCxnSpPr>
      <xdr:spPr>
        <a:xfrm flipV="1">
          <a:off x="13512800" y="717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5" name="テキスト ボックス 394"/>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55563</xdr:rowOff>
    </xdr:from>
    <xdr:to>
      <xdr:col>24</xdr:col>
      <xdr:colOff>609600</xdr:colOff>
      <xdr:row>41</xdr:row>
      <xdr:rowOff>157163</xdr:rowOff>
    </xdr:to>
    <xdr:sp macro="" textlink="">
      <xdr:nvSpPr>
        <xdr:cNvPr id="401" name="円/楕円 400"/>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27640</xdr:rowOff>
    </xdr:from>
    <xdr:ext cx="762000" cy="259045"/>
    <xdr:sp macro="" textlink="">
      <xdr:nvSpPr>
        <xdr:cNvPr id="402" name="公債費負担の状況該当値テキスト"/>
        <xdr:cNvSpPr txBox="1"/>
      </xdr:nvSpPr>
      <xdr:spPr>
        <a:xfrm>
          <a:off x="17106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403" name="円/楕円 402"/>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404" name="テキスト ボックス 403"/>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5" name="円/楕円 404"/>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6" name="テキスト ボックス 405"/>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91757</xdr:rowOff>
    </xdr:from>
    <xdr:to>
      <xdr:col>21</xdr:col>
      <xdr:colOff>50800</xdr:colOff>
      <xdr:row>42</xdr:row>
      <xdr:rowOff>21907</xdr:rowOff>
    </xdr:to>
    <xdr:sp macro="" textlink="">
      <xdr:nvSpPr>
        <xdr:cNvPr id="407" name="円/楕円 406"/>
        <xdr:cNvSpPr/>
      </xdr:nvSpPr>
      <xdr:spPr>
        <a:xfrm>
          <a:off x="14351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6684</xdr:rowOff>
    </xdr:from>
    <xdr:ext cx="762000" cy="259045"/>
    <xdr:sp macro="" textlink="">
      <xdr:nvSpPr>
        <xdr:cNvPr id="408" name="テキスト ボックス 407"/>
        <xdr:cNvSpPr txBox="1"/>
      </xdr:nvSpPr>
      <xdr:spPr>
        <a:xfrm>
          <a:off x="14020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9" name="円/楕円 408"/>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56215</xdr:rowOff>
    </xdr:from>
    <xdr:ext cx="762000" cy="259045"/>
    <xdr:sp macro="" textlink="">
      <xdr:nvSpPr>
        <xdr:cNvPr id="410" name="テキスト ボックス 409"/>
        <xdr:cNvSpPr txBox="1"/>
      </xdr:nvSpPr>
      <xdr:spPr>
        <a:xfrm>
          <a:off x="13131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立替施行制度を活用して</a:t>
          </a: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平成２５年度に</a:t>
          </a:r>
          <a:r>
            <a:rPr kumimoji="1" lang="ja-JP" altLang="en-US" sz="1300">
              <a:latin typeface="ＭＳ Ｐゴシック"/>
            </a:rPr>
            <a:t>完成した城山台小学校の建設費と木津中学校の改築費が、債務負担行為に基づく支出予定額として計上される一方で、償還時の特定財源として予定される国庫支出金などが、算定時点では充当可能特定歳入として計上できないため、前年度数値に比して悪化している。</a:t>
          </a:r>
          <a:endParaRPr kumimoji="1" lang="en-US" altLang="ja-JP" sz="1300">
            <a:latin typeface="ＭＳ Ｐゴシック"/>
          </a:endParaRPr>
        </a:p>
        <a:p>
          <a:r>
            <a:rPr kumimoji="1" lang="ja-JP" altLang="en-US" sz="1300">
              <a:latin typeface="ＭＳ Ｐゴシック"/>
            </a:rPr>
            <a:t>　今後も義務教育施設整備やクリーンセンター建設などの実施に伴って多額の地方債発行が見込まれることから、基金など充当可能財源の確保に努めるなど、将来負担の抑制と平準化を図る必要がある。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79978</xdr:rowOff>
    </xdr:from>
    <xdr:to>
      <xdr:col>24</xdr:col>
      <xdr:colOff>558800</xdr:colOff>
      <xdr:row>17</xdr:row>
      <xdr:rowOff>119189</xdr:rowOff>
    </xdr:to>
    <xdr:cxnSp macro="">
      <xdr:nvCxnSpPr>
        <xdr:cNvPr id="440" name="直線コネクタ 439"/>
        <xdr:cNvCxnSpPr/>
      </xdr:nvCxnSpPr>
      <xdr:spPr>
        <a:xfrm>
          <a:off x="16179800" y="2994628"/>
          <a:ext cx="8382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79978</xdr:rowOff>
    </xdr:from>
    <xdr:to>
      <xdr:col>23</xdr:col>
      <xdr:colOff>406400</xdr:colOff>
      <xdr:row>17</xdr:row>
      <xdr:rowOff>138493</xdr:rowOff>
    </xdr:to>
    <xdr:cxnSp macro="">
      <xdr:nvCxnSpPr>
        <xdr:cNvPr id="443" name="直線コネクタ 442"/>
        <xdr:cNvCxnSpPr/>
      </xdr:nvCxnSpPr>
      <xdr:spPr>
        <a:xfrm flipV="1">
          <a:off x="15290800" y="2994628"/>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138493</xdr:rowOff>
    </xdr:from>
    <xdr:to>
      <xdr:col>22</xdr:col>
      <xdr:colOff>203200</xdr:colOff>
      <xdr:row>18</xdr:row>
      <xdr:rowOff>74422</xdr:rowOff>
    </xdr:to>
    <xdr:cxnSp macro="">
      <xdr:nvCxnSpPr>
        <xdr:cNvPr id="446" name="直線コネクタ 445"/>
        <xdr:cNvCxnSpPr/>
      </xdr:nvCxnSpPr>
      <xdr:spPr>
        <a:xfrm flipV="1">
          <a:off x="14401800" y="3053143"/>
          <a:ext cx="8890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65977</xdr:rowOff>
    </xdr:from>
    <xdr:to>
      <xdr:col>21</xdr:col>
      <xdr:colOff>0</xdr:colOff>
      <xdr:row>18</xdr:row>
      <xdr:rowOff>74422</xdr:rowOff>
    </xdr:to>
    <xdr:cxnSp macro="">
      <xdr:nvCxnSpPr>
        <xdr:cNvPr id="449" name="直線コネクタ 448"/>
        <xdr:cNvCxnSpPr/>
      </xdr:nvCxnSpPr>
      <xdr:spPr>
        <a:xfrm>
          <a:off x="13512800" y="3152077"/>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3" name="テキスト ボックス 452"/>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68389</xdr:rowOff>
    </xdr:from>
    <xdr:to>
      <xdr:col>24</xdr:col>
      <xdr:colOff>609600</xdr:colOff>
      <xdr:row>17</xdr:row>
      <xdr:rowOff>169989</xdr:rowOff>
    </xdr:to>
    <xdr:sp macro="" textlink="">
      <xdr:nvSpPr>
        <xdr:cNvPr id="459" name="円/楕円 458"/>
        <xdr:cNvSpPr/>
      </xdr:nvSpPr>
      <xdr:spPr>
        <a:xfrm>
          <a:off x="16967200" y="29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40466</xdr:rowOff>
    </xdr:from>
    <xdr:ext cx="762000" cy="259045"/>
    <xdr:sp macro="" textlink="">
      <xdr:nvSpPr>
        <xdr:cNvPr id="460" name="将来負担の状況該当値テキスト"/>
        <xdr:cNvSpPr txBox="1"/>
      </xdr:nvSpPr>
      <xdr:spPr>
        <a:xfrm>
          <a:off x="17106900" y="29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29178</xdr:rowOff>
    </xdr:from>
    <xdr:to>
      <xdr:col>23</xdr:col>
      <xdr:colOff>457200</xdr:colOff>
      <xdr:row>17</xdr:row>
      <xdr:rowOff>130778</xdr:rowOff>
    </xdr:to>
    <xdr:sp macro="" textlink="">
      <xdr:nvSpPr>
        <xdr:cNvPr id="461" name="円/楕円 460"/>
        <xdr:cNvSpPr/>
      </xdr:nvSpPr>
      <xdr:spPr>
        <a:xfrm>
          <a:off x="16129000" y="29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115555</xdr:rowOff>
    </xdr:from>
    <xdr:ext cx="736600" cy="259045"/>
    <xdr:sp macro="" textlink="">
      <xdr:nvSpPr>
        <xdr:cNvPr id="462" name="テキスト ボックス 461"/>
        <xdr:cNvSpPr txBox="1"/>
      </xdr:nvSpPr>
      <xdr:spPr>
        <a:xfrm>
          <a:off x="15798800" y="30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87693</xdr:rowOff>
    </xdr:from>
    <xdr:to>
      <xdr:col>22</xdr:col>
      <xdr:colOff>254000</xdr:colOff>
      <xdr:row>18</xdr:row>
      <xdr:rowOff>17843</xdr:rowOff>
    </xdr:to>
    <xdr:sp macro="" textlink="">
      <xdr:nvSpPr>
        <xdr:cNvPr id="463" name="円/楕円 462"/>
        <xdr:cNvSpPr/>
      </xdr:nvSpPr>
      <xdr:spPr>
        <a:xfrm>
          <a:off x="15240000" y="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2620</xdr:rowOff>
    </xdr:from>
    <xdr:ext cx="762000" cy="259045"/>
    <xdr:sp macro="" textlink="">
      <xdr:nvSpPr>
        <xdr:cNvPr id="464" name="テキスト ボックス 463"/>
        <xdr:cNvSpPr txBox="1"/>
      </xdr:nvSpPr>
      <xdr:spPr>
        <a:xfrm>
          <a:off x="14909800" y="30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23622</xdr:rowOff>
    </xdr:from>
    <xdr:to>
      <xdr:col>21</xdr:col>
      <xdr:colOff>50800</xdr:colOff>
      <xdr:row>18</xdr:row>
      <xdr:rowOff>125222</xdr:rowOff>
    </xdr:to>
    <xdr:sp macro="" textlink="">
      <xdr:nvSpPr>
        <xdr:cNvPr id="465" name="円/楕円 464"/>
        <xdr:cNvSpPr/>
      </xdr:nvSpPr>
      <xdr:spPr>
        <a:xfrm>
          <a:off x="14351000" y="3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109999</xdr:rowOff>
    </xdr:from>
    <xdr:ext cx="762000" cy="259045"/>
    <xdr:sp macro="" textlink="">
      <xdr:nvSpPr>
        <xdr:cNvPr id="466" name="テキスト ボックス 465"/>
        <xdr:cNvSpPr txBox="1"/>
      </xdr:nvSpPr>
      <xdr:spPr>
        <a:xfrm>
          <a:off x="14020800" y="319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15177</xdr:rowOff>
    </xdr:from>
    <xdr:to>
      <xdr:col>19</xdr:col>
      <xdr:colOff>533400</xdr:colOff>
      <xdr:row>18</xdr:row>
      <xdr:rowOff>116777</xdr:rowOff>
    </xdr:to>
    <xdr:sp macro="" textlink="">
      <xdr:nvSpPr>
        <xdr:cNvPr id="467" name="円/楕円 466"/>
        <xdr:cNvSpPr/>
      </xdr:nvSpPr>
      <xdr:spPr>
        <a:xfrm>
          <a:off x="13462000" y="31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126954</xdr:rowOff>
    </xdr:from>
    <xdr:ext cx="762000" cy="259045"/>
    <xdr:sp macro="" textlink="">
      <xdr:nvSpPr>
        <xdr:cNvPr id="468" name="テキスト ボックス 467"/>
        <xdr:cNvSpPr txBox="1"/>
      </xdr:nvSpPr>
      <xdr:spPr>
        <a:xfrm>
          <a:off x="13131800" y="287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京都府木津川市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72,283
71,811
85.12
27,195,930
26,713,282
403,036
16,143,656
30,345,333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少ないことと、消防、清掃などの業務を一部事務組合でおこなっているため、類似団体平均値より人件費に係る経常収支比率が低くなっているが、一部事務組合に対する負担金の人件費充当分を人件費に含めると、類似団体内平均値より高い数値となる。</a:t>
          </a:r>
          <a:endParaRPr kumimoji="1" lang="en-US" altLang="ja-JP" sz="1300">
            <a:latin typeface="ＭＳ Ｐゴシック"/>
          </a:endParaRPr>
        </a:p>
        <a:p>
          <a:r>
            <a:rPr kumimoji="1" lang="ja-JP" altLang="en-US" sz="1300">
              <a:latin typeface="ＭＳ Ｐゴシック"/>
            </a:rPr>
            <a:t>　人口増加に伴う行政需要増大のため、人件費を一概に抑制することができない要因もあることから、一部事務組合負担分を含めた人件費の適正な規模での推移に努める。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20320</xdr:rowOff>
    </xdr:to>
    <xdr:cxnSp macro="">
      <xdr:nvCxnSpPr>
        <xdr:cNvPr id="65" name="直線コネクタ 64"/>
        <xdr:cNvCxnSpPr/>
      </xdr:nvCxnSpPr>
      <xdr:spPr>
        <a:xfrm flipV="1">
          <a:off x="3987800" y="6131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50800</xdr:rowOff>
    </xdr:to>
    <xdr:cxnSp macro="">
      <xdr:nvCxnSpPr>
        <xdr:cNvPr id="68" name="直線コネクタ 67"/>
        <xdr:cNvCxnSpPr/>
      </xdr:nvCxnSpPr>
      <xdr:spPr>
        <a:xfrm flipV="1">
          <a:off x="3098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50800</xdr:rowOff>
    </xdr:to>
    <xdr:cxnSp macro="">
      <xdr:nvCxnSpPr>
        <xdr:cNvPr id="71" name="直線コネクタ 70"/>
        <xdr:cNvCxnSpPr/>
      </xdr:nvCxnSpPr>
      <xdr:spPr>
        <a:xfrm>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37</xdr:row>
      <xdr:rowOff>16510</xdr:rowOff>
    </xdr:to>
    <xdr:cxnSp macro="">
      <xdr:nvCxnSpPr>
        <xdr:cNvPr id="74" name="直線コネクタ 73"/>
        <xdr:cNvCxnSpPr/>
      </xdr:nvCxnSpPr>
      <xdr:spPr>
        <a:xfrm flipV="1">
          <a:off x="1320800" y="6200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5"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6" name="円/楕円 85"/>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7" name="テキスト ボックス 86"/>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8" name="円/楕円 87"/>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89" name="テキスト ボックス 88"/>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0" name="円/楕円 89"/>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1" name="テキスト ボックス 90"/>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2" name="円/楕円 91"/>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3" name="テキスト ボックス 92"/>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少なさをカバーするための委託料や臨時職員雇用経費が多いこと、ごみ処理を市外委託せざるを得ない現状、また経費削減とサービス向上両立の手法として民間委託を推進していることから、類似団体内平均値より高い数値で推移している。平成２５年度は予防接種３ワクチン定期接種化や、ごみ処理経費の増加、加茂文化センター指定管理者制度導入などによって、物件費に係る経常収支比率はさらに悪化した。合併前から引き継いだ施設のあり方見直しなどにより、物件費の抑制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123190</xdr:rowOff>
    </xdr:to>
    <xdr:cxnSp macro="">
      <xdr:nvCxnSpPr>
        <xdr:cNvPr id="126" name="直線コネクタ 125"/>
        <xdr:cNvCxnSpPr/>
      </xdr:nvCxnSpPr>
      <xdr:spPr>
        <a:xfrm>
          <a:off x="15671800" y="296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46990</xdr:rowOff>
    </xdr:to>
    <xdr:cxnSp macro="">
      <xdr:nvCxnSpPr>
        <xdr:cNvPr id="129" name="直線コネクタ 128"/>
        <xdr:cNvCxnSpPr/>
      </xdr:nvCxnSpPr>
      <xdr:spPr>
        <a:xfrm>
          <a:off x="14782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8890</xdr:rowOff>
    </xdr:to>
    <xdr:cxnSp macro="">
      <xdr:nvCxnSpPr>
        <xdr:cNvPr id="132" name="直線コネクタ 131"/>
        <xdr:cNvCxnSpPr/>
      </xdr:nvCxnSpPr>
      <xdr:spPr>
        <a:xfrm flipV="1">
          <a:off x="13893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39370</xdr:rowOff>
    </xdr:to>
    <xdr:cxnSp macro="">
      <xdr:nvCxnSpPr>
        <xdr:cNvPr id="135" name="直線コネクタ 134"/>
        <xdr:cNvCxnSpPr/>
      </xdr:nvCxnSpPr>
      <xdr:spPr>
        <a:xfrm flipV="1">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5" name="円/楕円 144"/>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6"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7" name="円/楕円 146"/>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8" name="テキスト ボックス 147"/>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9" name="円/楕円 148"/>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50" name="テキスト ボックス 149"/>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1" name="円/楕円 150"/>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2" name="テキスト ボックス 151"/>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3" name="円/楕円 152"/>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4" name="テキスト ボックス 153"/>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に占める子どもの割合が高く、現在も人口増加が続いているため、児童措置費をはじめとする子育て関連の扶助費が高いほか、障害者福祉費も年々増加傾向にあることから、類似団体内平均値より扶助費にかかる経常収支比率が高くなっている。</a:t>
          </a:r>
          <a:endParaRPr kumimoji="1" lang="en-US" altLang="ja-JP" sz="1300">
            <a:latin typeface="ＭＳ Ｐゴシック"/>
          </a:endParaRPr>
        </a:p>
        <a:p>
          <a:r>
            <a:rPr kumimoji="1" lang="ja-JP" altLang="en-US" sz="1300">
              <a:latin typeface="ＭＳ Ｐゴシック"/>
            </a:rPr>
            <a:t>　単独事業の施策について、充実を図るべきものと廃止を含めた見直しを図るべきものの両面から検討を行い、義務的経費である扶助費が財政を圧迫することとならないよう、抑制に努める。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49276</xdr:rowOff>
    </xdr:from>
    <xdr:to>
      <xdr:col>7</xdr:col>
      <xdr:colOff>15875</xdr:colOff>
      <xdr:row>56</xdr:row>
      <xdr:rowOff>58420</xdr:rowOff>
    </xdr:to>
    <xdr:cxnSp macro="">
      <xdr:nvCxnSpPr>
        <xdr:cNvPr id="185" name="直線コネクタ 184"/>
        <xdr:cNvCxnSpPr/>
      </xdr:nvCxnSpPr>
      <xdr:spPr>
        <a:xfrm>
          <a:off x="3987800" y="9650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49276</xdr:rowOff>
    </xdr:to>
    <xdr:cxnSp macro="">
      <xdr:nvCxnSpPr>
        <xdr:cNvPr id="188" name="直線コネクタ 187"/>
        <xdr:cNvCxnSpPr/>
      </xdr:nvCxnSpPr>
      <xdr:spPr>
        <a:xfrm>
          <a:off x="3098800" y="9568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74422</xdr:rowOff>
    </xdr:from>
    <xdr:to>
      <xdr:col>4</xdr:col>
      <xdr:colOff>346075</xdr:colOff>
      <xdr:row>55</xdr:row>
      <xdr:rowOff>138430</xdr:rowOff>
    </xdr:to>
    <xdr:cxnSp macro="">
      <xdr:nvCxnSpPr>
        <xdr:cNvPr id="191" name="直線コネクタ 190"/>
        <xdr:cNvCxnSpPr/>
      </xdr:nvCxnSpPr>
      <xdr:spPr>
        <a:xfrm>
          <a:off x="2209800" y="9504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28702</xdr:rowOff>
    </xdr:from>
    <xdr:to>
      <xdr:col>3</xdr:col>
      <xdr:colOff>142875</xdr:colOff>
      <xdr:row>55</xdr:row>
      <xdr:rowOff>74422</xdr:rowOff>
    </xdr:to>
    <xdr:cxnSp macro="">
      <xdr:nvCxnSpPr>
        <xdr:cNvPr id="194" name="直線コネクタ 193"/>
        <xdr:cNvCxnSpPr/>
      </xdr:nvCxnSpPr>
      <xdr:spPr>
        <a:xfrm>
          <a:off x="1320800" y="9458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204" name="円/楕円 203"/>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151147</xdr:rowOff>
    </xdr:from>
    <xdr:ext cx="762000" cy="259045"/>
    <xdr:sp macro="" textlink="">
      <xdr:nvSpPr>
        <xdr:cNvPr id="205"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169926</xdr:rowOff>
    </xdr:from>
    <xdr:to>
      <xdr:col>5</xdr:col>
      <xdr:colOff>600075</xdr:colOff>
      <xdr:row>56</xdr:row>
      <xdr:rowOff>100076</xdr:rowOff>
    </xdr:to>
    <xdr:sp macro="" textlink="">
      <xdr:nvSpPr>
        <xdr:cNvPr id="206" name="円/楕円 205"/>
        <xdr:cNvSpPr/>
      </xdr:nvSpPr>
      <xdr:spPr>
        <a:xfrm>
          <a:off x="3937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84853</xdr:rowOff>
    </xdr:from>
    <xdr:ext cx="736600" cy="259045"/>
    <xdr:sp macro="" textlink="">
      <xdr:nvSpPr>
        <xdr:cNvPr id="207" name="テキスト ボックス 206"/>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8" name="円/楕円 207"/>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09" name="テキスト ボックス 208"/>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23622</xdr:rowOff>
    </xdr:from>
    <xdr:to>
      <xdr:col>3</xdr:col>
      <xdr:colOff>193675</xdr:colOff>
      <xdr:row>55</xdr:row>
      <xdr:rowOff>125222</xdr:rowOff>
    </xdr:to>
    <xdr:sp macro="" textlink="">
      <xdr:nvSpPr>
        <xdr:cNvPr id="210" name="円/楕円 209"/>
        <xdr:cNvSpPr/>
      </xdr:nvSpPr>
      <xdr:spPr>
        <a:xfrm>
          <a:off x="2159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109999</xdr:rowOff>
    </xdr:from>
    <xdr:ext cx="762000" cy="259045"/>
    <xdr:sp macro="" textlink="">
      <xdr:nvSpPr>
        <xdr:cNvPr id="211" name="テキスト ボックス 210"/>
        <xdr:cNvSpPr txBox="1"/>
      </xdr:nvSpPr>
      <xdr:spPr>
        <a:xfrm>
          <a:off x="1828800" y="9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149352</xdr:rowOff>
    </xdr:from>
    <xdr:to>
      <xdr:col>1</xdr:col>
      <xdr:colOff>676275</xdr:colOff>
      <xdr:row>55</xdr:row>
      <xdr:rowOff>79502</xdr:rowOff>
    </xdr:to>
    <xdr:sp macro="" textlink="">
      <xdr:nvSpPr>
        <xdr:cNvPr id="212" name="円/楕円 211"/>
        <xdr:cNvSpPr/>
      </xdr:nvSpPr>
      <xdr:spPr>
        <a:xfrm>
          <a:off x="1270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64279</xdr:rowOff>
    </xdr:from>
    <xdr:ext cx="762000" cy="259045"/>
    <xdr:sp macro="" textlink="">
      <xdr:nvSpPr>
        <xdr:cNvPr id="213" name="テキスト ボックス 212"/>
        <xdr:cNvSpPr txBox="1"/>
      </xdr:nvSpPr>
      <xdr:spPr>
        <a:xfrm>
          <a:off x="939800" y="9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に近い数値で推移している。今後は、施設整備の進捗に伴う維持補修費や公共下水道事業に対する公債費繰出金、人口増加と高齢化進展に伴う国民健康保険、後期高齢者医療、介護保険各特別会計への基準内繰出金の増加が予想さ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111760</xdr:rowOff>
    </xdr:to>
    <xdr:cxnSp macro="">
      <xdr:nvCxnSpPr>
        <xdr:cNvPr id="246" name="直線コネクタ 245"/>
        <xdr:cNvCxnSpPr/>
      </xdr:nvCxnSpPr>
      <xdr:spPr>
        <a:xfrm flipV="1">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111760</xdr:rowOff>
    </xdr:to>
    <xdr:cxnSp macro="">
      <xdr:nvCxnSpPr>
        <xdr:cNvPr id="249" name="直線コネクタ 248"/>
        <xdr:cNvCxnSpPr/>
      </xdr:nvCxnSpPr>
      <xdr:spPr>
        <a:xfrm>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96520</xdr:rowOff>
    </xdr:to>
    <xdr:cxnSp macro="">
      <xdr:nvCxnSpPr>
        <xdr:cNvPr id="252" name="直線コネクタ 251"/>
        <xdr:cNvCxnSpPr/>
      </xdr:nvCxnSpPr>
      <xdr:spPr>
        <a:xfrm>
          <a:off x="13893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96520</xdr:rowOff>
    </xdr:to>
    <xdr:cxnSp macro="">
      <xdr:nvCxnSpPr>
        <xdr:cNvPr id="255" name="直線コネクタ 254"/>
        <xdr:cNvCxnSpPr/>
      </xdr:nvCxnSpPr>
      <xdr:spPr>
        <a:xfrm flipV="1">
          <a:off x="13004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5" name="円/楕円 264"/>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6"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7" name="円/楕円 266"/>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8" name="テキスト ボックス 267"/>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69" name="円/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0" name="テキスト ボックス 269"/>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1" name="円/楕円 270"/>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2" name="テキスト ボックス 271"/>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3" name="円/楕円 272"/>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4" name="テキスト ボックス 273"/>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人件費や公債費とは逆に、消防、清掃などの業務を一部事務組合で行っているため、類似団体内平均値より高い状態で推移している。</a:t>
          </a:r>
          <a:endParaRPr kumimoji="1" lang="en-US" altLang="ja-JP" sz="1300">
            <a:latin typeface="ＭＳ Ｐゴシック"/>
          </a:endParaRPr>
        </a:p>
        <a:p>
          <a:r>
            <a:rPr kumimoji="1" lang="ja-JP" altLang="en-US" sz="1300">
              <a:latin typeface="ＭＳ Ｐゴシック"/>
            </a:rPr>
            <a:t>　各種補助金の見直しを進め、補助費等の抑制に努める。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74422</xdr:rowOff>
    </xdr:from>
    <xdr:to>
      <xdr:col>24</xdr:col>
      <xdr:colOff>31750</xdr:colOff>
      <xdr:row>37</xdr:row>
      <xdr:rowOff>83566</xdr:rowOff>
    </xdr:to>
    <xdr:cxnSp macro="">
      <xdr:nvCxnSpPr>
        <xdr:cNvPr id="304" name="直線コネクタ 303"/>
        <xdr:cNvCxnSpPr/>
      </xdr:nvCxnSpPr>
      <xdr:spPr>
        <a:xfrm>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83566</xdr:rowOff>
    </xdr:to>
    <xdr:cxnSp macro="">
      <xdr:nvCxnSpPr>
        <xdr:cNvPr id="307" name="直線コネクタ 306"/>
        <xdr:cNvCxnSpPr/>
      </xdr:nvCxnSpPr>
      <xdr:spPr>
        <a:xfrm flipV="1">
          <a:off x="14782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83566</xdr:rowOff>
    </xdr:to>
    <xdr:cxnSp macro="">
      <xdr:nvCxnSpPr>
        <xdr:cNvPr id="310" name="直線コネクタ 309"/>
        <xdr:cNvCxnSpPr/>
      </xdr:nvCxnSpPr>
      <xdr:spPr>
        <a:xfrm>
          <a:off x="13893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56134</xdr:rowOff>
    </xdr:to>
    <xdr:cxnSp macro="">
      <xdr:nvCxnSpPr>
        <xdr:cNvPr id="313" name="直線コネクタ 312"/>
        <xdr:cNvCxnSpPr/>
      </xdr:nvCxnSpPr>
      <xdr:spPr>
        <a:xfrm>
          <a:off x="13004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3" name="円/楕円 322"/>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4"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23622</xdr:rowOff>
    </xdr:from>
    <xdr:to>
      <xdr:col>22</xdr:col>
      <xdr:colOff>615950</xdr:colOff>
      <xdr:row>37</xdr:row>
      <xdr:rowOff>125222</xdr:rowOff>
    </xdr:to>
    <xdr:sp macro="" textlink="">
      <xdr:nvSpPr>
        <xdr:cNvPr id="325" name="円/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7" name="円/楕円 326"/>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8" name="テキスト ボックス 327"/>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29" name="円/楕円 328"/>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0" name="テキスト ボックス 32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1" name="円/楕円 330"/>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2" name="テキスト ボックス 331"/>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関西文化学術研究都市建設に伴う公共施設整備に係る債務負担行為償還費用が経常収支比率算出には含まれず、また一部事務組合の施設整備に係る公債費負担分が補助費等に区分されるため、類似団体内平均値より低くなっている。これら準公債費を算出に含めた場合は、類似団体内平均値より高い値となる。</a:t>
          </a:r>
          <a:endParaRPr kumimoji="1" lang="en-US" altLang="ja-JP" sz="1300">
            <a:latin typeface="ＭＳ Ｐゴシック"/>
          </a:endParaRPr>
        </a:p>
        <a:p>
          <a:r>
            <a:rPr kumimoji="1" lang="ja-JP" altLang="en-US" sz="1300">
              <a:latin typeface="ＭＳ Ｐゴシック"/>
            </a:rPr>
            <a:t>　今後も義務教育施設整備やクリーンセンター建設などの実施に伴う債務増加が見込まれ、公債費負担の適正な水準維持に注意する必要がある。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3556</xdr:rowOff>
    </xdr:to>
    <xdr:cxnSp macro="">
      <xdr:nvCxnSpPr>
        <xdr:cNvPr id="362" name="直線コネクタ 361"/>
        <xdr:cNvCxnSpPr/>
      </xdr:nvCxnSpPr>
      <xdr:spPr>
        <a:xfrm flipV="1">
          <a:off x="3987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3556</xdr:rowOff>
    </xdr:to>
    <xdr:cxnSp macro="">
      <xdr:nvCxnSpPr>
        <xdr:cNvPr id="365" name="直線コネクタ 364"/>
        <xdr:cNvCxnSpPr/>
      </xdr:nvCxnSpPr>
      <xdr:spPr>
        <a:xfrm>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156718</xdr:rowOff>
    </xdr:to>
    <xdr:cxnSp macro="">
      <xdr:nvCxnSpPr>
        <xdr:cNvPr id="368" name="直線コネクタ 367"/>
        <xdr:cNvCxnSpPr/>
      </xdr:nvCxnSpPr>
      <xdr:spPr>
        <a:xfrm>
          <a:off x="2209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147574</xdr:rowOff>
    </xdr:to>
    <xdr:cxnSp macro="">
      <xdr:nvCxnSpPr>
        <xdr:cNvPr id="371" name="直線コネクタ 370"/>
        <xdr:cNvCxnSpPr/>
      </xdr:nvCxnSpPr>
      <xdr:spPr>
        <a:xfrm>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1" name="円/楕円 380"/>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82"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3" name="円/楕円 382"/>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84" name="テキスト ボックス 383"/>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5" name="円/楕円 384"/>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6" name="テキスト ボックス 385"/>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7" name="円/楕円 386"/>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8" name="テキスト ボックス 387"/>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9" name="円/楕円 388"/>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0" name="テキスト ボックス 389"/>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類似団体内平均値より高い状態で推移している。物件費と補助費等で類似団体内平均値より高いまま推移していることが主な要因となっている。</a:t>
          </a:r>
          <a:endParaRPr kumimoji="1" lang="en-US" altLang="ja-JP" sz="1300">
            <a:latin typeface="ＭＳ Ｐゴシック"/>
          </a:endParaRPr>
        </a:p>
        <a:p>
          <a:r>
            <a:rPr kumimoji="1" lang="ja-JP" altLang="en-US" sz="1300">
              <a:latin typeface="ＭＳ Ｐゴシック"/>
            </a:rPr>
            <a:t>　一部事務組合による業務遂行の割合が高いことや、ごみ処理を市外委託せざるを得ないことなど、その構造や現況に起因する要素が大きいが、施設整備と管理運営のあり方の検討を進めるなど、事務事業の効率化を追求することによって、市の財政負担の適正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111761</xdr:rowOff>
    </xdr:from>
    <xdr:to>
      <xdr:col>24</xdr:col>
      <xdr:colOff>31750</xdr:colOff>
      <xdr:row>78</xdr:row>
      <xdr:rowOff>123189</xdr:rowOff>
    </xdr:to>
    <xdr:cxnSp macro="">
      <xdr:nvCxnSpPr>
        <xdr:cNvPr id="423" name="直線コネクタ 422"/>
        <xdr:cNvCxnSpPr/>
      </xdr:nvCxnSpPr>
      <xdr:spPr>
        <a:xfrm>
          <a:off x="15671800" y="13484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69850</xdr:rowOff>
    </xdr:from>
    <xdr:to>
      <xdr:col>22</xdr:col>
      <xdr:colOff>565150</xdr:colOff>
      <xdr:row>78</xdr:row>
      <xdr:rowOff>111761</xdr:rowOff>
    </xdr:to>
    <xdr:cxnSp macro="">
      <xdr:nvCxnSpPr>
        <xdr:cNvPr id="426" name="直線コネクタ 425"/>
        <xdr:cNvCxnSpPr/>
      </xdr:nvCxnSpPr>
      <xdr:spPr>
        <a:xfrm>
          <a:off x="14782800" y="134429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69850</xdr:rowOff>
    </xdr:to>
    <xdr:cxnSp macro="">
      <xdr:nvCxnSpPr>
        <xdr:cNvPr id="429" name="直線コネクタ 428"/>
        <xdr:cNvCxnSpPr/>
      </xdr:nvCxnSpPr>
      <xdr:spPr>
        <a:xfrm>
          <a:off x="13893800" y="1336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88900</xdr:rowOff>
    </xdr:to>
    <xdr:cxnSp macro="">
      <xdr:nvCxnSpPr>
        <xdr:cNvPr id="432" name="直線コネクタ 431"/>
        <xdr:cNvCxnSpPr/>
      </xdr:nvCxnSpPr>
      <xdr:spPr>
        <a:xfrm flipV="1">
          <a:off x="13004800" y="1336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2" name="円/楕円 441"/>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3"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44" name="円/楕円 443"/>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45" name="テキスト ボックス 444"/>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6" name="円/楕円 445"/>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7" name="テキスト ボックス 446"/>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48" name="円/楕円 447"/>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49" name="テキスト ボックス 448"/>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0" name="円/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京都府木津川市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126810</xdr:rowOff>
    </xdr:from>
    <xdr:to>
      <xdr:col>4</xdr:col>
      <xdr:colOff>1117600</xdr:colOff>
      <xdr:row>16</xdr:row>
      <xdr:rowOff>150736</xdr:rowOff>
    </xdr:to>
    <xdr:cxnSp macro="">
      <xdr:nvCxnSpPr>
        <xdr:cNvPr id="50" name="直線コネクタ 49"/>
        <xdr:cNvCxnSpPr/>
      </xdr:nvCxnSpPr>
      <xdr:spPr bwMode="auto">
        <a:xfrm>
          <a:off x="5003800" y="2917635"/>
          <a:ext cx="647700" cy="2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92119</xdr:rowOff>
    </xdr:from>
    <xdr:to>
      <xdr:col>4</xdr:col>
      <xdr:colOff>469900</xdr:colOff>
      <xdr:row>16</xdr:row>
      <xdr:rowOff>126810</xdr:rowOff>
    </xdr:to>
    <xdr:cxnSp macro="">
      <xdr:nvCxnSpPr>
        <xdr:cNvPr id="53" name="直線コネクタ 52"/>
        <xdr:cNvCxnSpPr/>
      </xdr:nvCxnSpPr>
      <xdr:spPr bwMode="auto">
        <a:xfrm>
          <a:off x="4305300" y="2882944"/>
          <a:ext cx="698500" cy="3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92119</xdr:rowOff>
    </xdr:from>
    <xdr:to>
      <xdr:col>3</xdr:col>
      <xdr:colOff>904875</xdr:colOff>
      <xdr:row>16</xdr:row>
      <xdr:rowOff>98558</xdr:rowOff>
    </xdr:to>
    <xdr:cxnSp macro="">
      <xdr:nvCxnSpPr>
        <xdr:cNvPr id="56" name="直線コネクタ 55"/>
        <xdr:cNvCxnSpPr/>
      </xdr:nvCxnSpPr>
      <xdr:spPr bwMode="auto">
        <a:xfrm flipV="1">
          <a:off x="3606800" y="2882944"/>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73470</xdr:rowOff>
    </xdr:from>
    <xdr:to>
      <xdr:col>3</xdr:col>
      <xdr:colOff>206375</xdr:colOff>
      <xdr:row>16</xdr:row>
      <xdr:rowOff>98558</xdr:rowOff>
    </xdr:to>
    <xdr:cxnSp macro="">
      <xdr:nvCxnSpPr>
        <xdr:cNvPr id="59" name="直線コネクタ 58"/>
        <xdr:cNvCxnSpPr/>
      </xdr:nvCxnSpPr>
      <xdr:spPr bwMode="auto">
        <a:xfrm>
          <a:off x="2908300" y="2864295"/>
          <a:ext cx="698500" cy="2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99936</xdr:rowOff>
    </xdr:from>
    <xdr:to>
      <xdr:col>5</xdr:col>
      <xdr:colOff>34925</xdr:colOff>
      <xdr:row>17</xdr:row>
      <xdr:rowOff>30086</xdr:rowOff>
    </xdr:to>
    <xdr:sp macro="" textlink="">
      <xdr:nvSpPr>
        <xdr:cNvPr id="69" name="円/楕円 68"/>
        <xdr:cNvSpPr/>
      </xdr:nvSpPr>
      <xdr:spPr bwMode="auto">
        <a:xfrm>
          <a:off x="5600700" y="28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72013</xdr:rowOff>
    </xdr:from>
    <xdr:ext cx="762000" cy="259045"/>
    <xdr:sp macro="" textlink="">
      <xdr:nvSpPr>
        <xdr:cNvPr id="70" name="人口1人当たり決算額の推移該当値テキスト130"/>
        <xdr:cNvSpPr txBox="1"/>
      </xdr:nvSpPr>
      <xdr:spPr>
        <a:xfrm>
          <a:off x="5740400" y="286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76010</xdr:rowOff>
    </xdr:from>
    <xdr:to>
      <xdr:col>4</xdr:col>
      <xdr:colOff>520700</xdr:colOff>
      <xdr:row>17</xdr:row>
      <xdr:rowOff>6160</xdr:rowOff>
    </xdr:to>
    <xdr:sp macro="" textlink="">
      <xdr:nvSpPr>
        <xdr:cNvPr id="71" name="円/楕円 70"/>
        <xdr:cNvSpPr/>
      </xdr:nvSpPr>
      <xdr:spPr bwMode="auto">
        <a:xfrm>
          <a:off x="4953000" y="286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162387</xdr:rowOff>
    </xdr:from>
    <xdr:ext cx="736600" cy="259045"/>
    <xdr:sp macro="" textlink="">
      <xdr:nvSpPr>
        <xdr:cNvPr id="72" name="テキスト ボックス 71"/>
        <xdr:cNvSpPr txBox="1"/>
      </xdr:nvSpPr>
      <xdr:spPr>
        <a:xfrm>
          <a:off x="4622800" y="295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41319</xdr:rowOff>
    </xdr:from>
    <xdr:to>
      <xdr:col>3</xdr:col>
      <xdr:colOff>955675</xdr:colOff>
      <xdr:row>16</xdr:row>
      <xdr:rowOff>142919</xdr:rowOff>
    </xdr:to>
    <xdr:sp macro="" textlink="">
      <xdr:nvSpPr>
        <xdr:cNvPr id="73" name="円/楕円 72"/>
        <xdr:cNvSpPr/>
      </xdr:nvSpPr>
      <xdr:spPr bwMode="auto">
        <a:xfrm>
          <a:off x="4254500" y="283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127696</xdr:rowOff>
    </xdr:from>
    <xdr:ext cx="762000" cy="259045"/>
    <xdr:sp macro="" textlink="">
      <xdr:nvSpPr>
        <xdr:cNvPr id="74" name="テキスト ボックス 73"/>
        <xdr:cNvSpPr txBox="1"/>
      </xdr:nvSpPr>
      <xdr:spPr>
        <a:xfrm>
          <a:off x="3924300" y="29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47758</xdr:rowOff>
    </xdr:from>
    <xdr:to>
      <xdr:col>3</xdr:col>
      <xdr:colOff>257175</xdr:colOff>
      <xdr:row>16</xdr:row>
      <xdr:rowOff>149358</xdr:rowOff>
    </xdr:to>
    <xdr:sp macro="" textlink="">
      <xdr:nvSpPr>
        <xdr:cNvPr id="75" name="円/楕円 74"/>
        <xdr:cNvSpPr/>
      </xdr:nvSpPr>
      <xdr:spPr bwMode="auto">
        <a:xfrm>
          <a:off x="3556000" y="283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134135</xdr:rowOff>
    </xdr:from>
    <xdr:ext cx="762000" cy="259045"/>
    <xdr:sp macro="" textlink="">
      <xdr:nvSpPr>
        <xdr:cNvPr id="76" name="テキスト ボックス 75"/>
        <xdr:cNvSpPr txBox="1"/>
      </xdr:nvSpPr>
      <xdr:spPr>
        <a:xfrm>
          <a:off x="3225800" y="292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22670</xdr:rowOff>
    </xdr:from>
    <xdr:to>
      <xdr:col>2</xdr:col>
      <xdr:colOff>692150</xdr:colOff>
      <xdr:row>16</xdr:row>
      <xdr:rowOff>124270</xdr:rowOff>
    </xdr:to>
    <xdr:sp macro="" textlink="">
      <xdr:nvSpPr>
        <xdr:cNvPr id="77" name="円/楕円 76"/>
        <xdr:cNvSpPr/>
      </xdr:nvSpPr>
      <xdr:spPr bwMode="auto">
        <a:xfrm>
          <a:off x="2857500" y="281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109047</xdr:rowOff>
    </xdr:from>
    <xdr:ext cx="762000" cy="259045"/>
    <xdr:sp macro="" textlink="">
      <xdr:nvSpPr>
        <xdr:cNvPr id="78" name="テキスト ボックス 77"/>
        <xdr:cNvSpPr txBox="1"/>
      </xdr:nvSpPr>
      <xdr:spPr>
        <a:xfrm>
          <a:off x="2527300" y="289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320464</xdr:rowOff>
    </xdr:from>
    <xdr:to>
      <xdr:col>4</xdr:col>
      <xdr:colOff>1117600</xdr:colOff>
      <xdr:row>36</xdr:row>
      <xdr:rowOff>6871</xdr:rowOff>
    </xdr:to>
    <xdr:cxnSp macro="">
      <xdr:nvCxnSpPr>
        <xdr:cNvPr id="110" name="直線コネクタ 109"/>
        <xdr:cNvCxnSpPr/>
      </xdr:nvCxnSpPr>
      <xdr:spPr bwMode="auto">
        <a:xfrm flipV="1">
          <a:off x="5003800" y="6930814"/>
          <a:ext cx="647700" cy="2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288437</xdr:rowOff>
    </xdr:from>
    <xdr:to>
      <xdr:col>4</xdr:col>
      <xdr:colOff>469900</xdr:colOff>
      <xdr:row>36</xdr:row>
      <xdr:rowOff>6871</xdr:rowOff>
    </xdr:to>
    <xdr:cxnSp macro="">
      <xdr:nvCxnSpPr>
        <xdr:cNvPr id="113" name="直線コネクタ 112"/>
        <xdr:cNvCxnSpPr/>
      </xdr:nvCxnSpPr>
      <xdr:spPr bwMode="auto">
        <a:xfrm>
          <a:off x="4305300" y="6898787"/>
          <a:ext cx="698500" cy="6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288437</xdr:rowOff>
    </xdr:from>
    <xdr:to>
      <xdr:col>3</xdr:col>
      <xdr:colOff>904875</xdr:colOff>
      <xdr:row>36</xdr:row>
      <xdr:rowOff>4287</xdr:rowOff>
    </xdr:to>
    <xdr:cxnSp macro="">
      <xdr:nvCxnSpPr>
        <xdr:cNvPr id="116" name="直線コネクタ 115"/>
        <xdr:cNvCxnSpPr/>
      </xdr:nvCxnSpPr>
      <xdr:spPr bwMode="auto">
        <a:xfrm flipV="1">
          <a:off x="3606800" y="6898787"/>
          <a:ext cx="6985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296781</xdr:rowOff>
    </xdr:from>
    <xdr:to>
      <xdr:col>3</xdr:col>
      <xdr:colOff>206375</xdr:colOff>
      <xdr:row>36</xdr:row>
      <xdr:rowOff>4287</xdr:rowOff>
    </xdr:to>
    <xdr:cxnSp macro="">
      <xdr:nvCxnSpPr>
        <xdr:cNvPr id="119" name="直線コネクタ 118"/>
        <xdr:cNvCxnSpPr/>
      </xdr:nvCxnSpPr>
      <xdr:spPr bwMode="auto">
        <a:xfrm>
          <a:off x="2908300" y="6907131"/>
          <a:ext cx="698500" cy="5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269664</xdr:rowOff>
    </xdr:from>
    <xdr:to>
      <xdr:col>5</xdr:col>
      <xdr:colOff>34925</xdr:colOff>
      <xdr:row>36</xdr:row>
      <xdr:rowOff>28364</xdr:rowOff>
    </xdr:to>
    <xdr:sp macro="" textlink="">
      <xdr:nvSpPr>
        <xdr:cNvPr id="129" name="円/楕円 128"/>
        <xdr:cNvSpPr/>
      </xdr:nvSpPr>
      <xdr:spPr bwMode="auto">
        <a:xfrm>
          <a:off x="5600700" y="688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114741</xdr:rowOff>
    </xdr:from>
    <xdr:ext cx="762000" cy="259045"/>
    <xdr:sp macro="" textlink="">
      <xdr:nvSpPr>
        <xdr:cNvPr id="130" name="人口1人当たり決算額の推移該当値テキスト445"/>
        <xdr:cNvSpPr txBox="1"/>
      </xdr:nvSpPr>
      <xdr:spPr>
        <a:xfrm>
          <a:off x="5740400" y="672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298971</xdr:rowOff>
    </xdr:from>
    <xdr:to>
      <xdr:col>4</xdr:col>
      <xdr:colOff>520700</xdr:colOff>
      <xdr:row>36</xdr:row>
      <xdr:rowOff>57671</xdr:rowOff>
    </xdr:to>
    <xdr:sp macro="" textlink="">
      <xdr:nvSpPr>
        <xdr:cNvPr id="131" name="円/楕円 130"/>
        <xdr:cNvSpPr/>
      </xdr:nvSpPr>
      <xdr:spPr bwMode="auto">
        <a:xfrm>
          <a:off x="4953000" y="690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67848</xdr:rowOff>
    </xdr:from>
    <xdr:ext cx="736600" cy="259045"/>
    <xdr:sp macro="" textlink="">
      <xdr:nvSpPr>
        <xdr:cNvPr id="132" name="テキスト ボックス 131"/>
        <xdr:cNvSpPr txBox="1"/>
      </xdr:nvSpPr>
      <xdr:spPr>
        <a:xfrm>
          <a:off x="4622800" y="66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237637</xdr:rowOff>
    </xdr:from>
    <xdr:to>
      <xdr:col>3</xdr:col>
      <xdr:colOff>955675</xdr:colOff>
      <xdr:row>35</xdr:row>
      <xdr:rowOff>339237</xdr:rowOff>
    </xdr:to>
    <xdr:sp macro="" textlink="">
      <xdr:nvSpPr>
        <xdr:cNvPr id="133" name="円/楕円 132"/>
        <xdr:cNvSpPr/>
      </xdr:nvSpPr>
      <xdr:spPr bwMode="auto">
        <a:xfrm>
          <a:off x="4254500" y="684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6514</xdr:rowOff>
    </xdr:from>
    <xdr:ext cx="762000" cy="259045"/>
    <xdr:sp macro="" textlink="">
      <xdr:nvSpPr>
        <xdr:cNvPr id="134" name="テキスト ボックス 133"/>
        <xdr:cNvSpPr txBox="1"/>
      </xdr:nvSpPr>
      <xdr:spPr>
        <a:xfrm>
          <a:off x="3924300" y="66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296387</xdr:rowOff>
    </xdr:from>
    <xdr:to>
      <xdr:col>3</xdr:col>
      <xdr:colOff>257175</xdr:colOff>
      <xdr:row>36</xdr:row>
      <xdr:rowOff>55087</xdr:rowOff>
    </xdr:to>
    <xdr:sp macro="" textlink="">
      <xdr:nvSpPr>
        <xdr:cNvPr id="135" name="円/楕円 134"/>
        <xdr:cNvSpPr/>
      </xdr:nvSpPr>
      <xdr:spPr bwMode="auto">
        <a:xfrm>
          <a:off x="3556000" y="6906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39864</xdr:rowOff>
    </xdr:from>
    <xdr:ext cx="762000" cy="259045"/>
    <xdr:sp macro="" textlink="">
      <xdr:nvSpPr>
        <xdr:cNvPr id="136" name="テキスト ボックス 135"/>
        <xdr:cNvSpPr txBox="1"/>
      </xdr:nvSpPr>
      <xdr:spPr>
        <a:xfrm>
          <a:off x="3225800" y="69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245981</xdr:rowOff>
    </xdr:from>
    <xdr:to>
      <xdr:col>2</xdr:col>
      <xdr:colOff>692150</xdr:colOff>
      <xdr:row>36</xdr:row>
      <xdr:rowOff>4681</xdr:rowOff>
    </xdr:to>
    <xdr:sp macro="" textlink="">
      <xdr:nvSpPr>
        <xdr:cNvPr id="137" name="円/楕円 136"/>
        <xdr:cNvSpPr/>
      </xdr:nvSpPr>
      <xdr:spPr bwMode="auto">
        <a:xfrm>
          <a:off x="2857500" y="685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332358</xdr:rowOff>
    </xdr:from>
    <xdr:ext cx="762000" cy="259045"/>
    <xdr:sp macro="" textlink="">
      <xdr:nvSpPr>
        <xdr:cNvPr id="138" name="テキスト ボックス 137"/>
        <xdr:cNvSpPr txBox="1"/>
      </xdr:nvSpPr>
      <xdr:spPr>
        <a:xfrm>
          <a:off x="2527300" y="69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合併後はじめての通年決算となった平成１９年度以降、実質単年度収支は黒字で推移している。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合併算定替の特例措置が、平成２８年度から段階的に縮減されることから、特例措置の終了を見据えて財政調整基金残高の増加に努めており、これに対応して標準財政規模に対する比率も横ばい又は微増の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いずれの会計においても赤字は発生していない。各会計を連結した実質収支総額の標準財政規模に対する比率も、平成２１年度以降は１２％台から１４％台の間で推移している。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おいては、木津中央地区新設小学校と、木津中央地区の中学生受入のために規模を拡大して改築した木津中学校の両校校舎等が完成、いずれも学研都市関連公共公益施設整備費立替施行制度による事業完了年度負担金を支出したことや、一部事務組合関係の元利償還金が増加したことで、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義務教育施設整備やクリーンセンター建設などが実施予定で、また普通交付税合併特例措置が段階的に縮減されることから、事業の精査や財源確保など中長期的な展望のもとに公債費負担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京都府木津川市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と平成２４年度は、債務負担行為に基づく支出予定額の減少により、いずれも前年度より将来負担比率の分子は減少していたが、平成２５年度には立替施行制度を活用して完成した木津中央地区新設小学校の建設費と木津中学校の改築費が、債務負担行為に基づく支出予定額として計上される一方で、立替金償還時の特定財源として予定される国庫支出金などが算定時点では充当可能特定歳入として計上できないため、前年度に比して分子が増加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今後も義務教育施設整備やクリーンセンター建設などが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実施予定で、また普通交付税の合併特例措置が段階的に縮減されることから、事業の精査や財源確保など中長期的な展望のもとに公債費負担の抑制に努める。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27195930</v>
      </c>
      <c r="BO4" s="379"/>
      <c r="BP4" s="379"/>
      <c r="BQ4" s="379"/>
      <c r="BR4" s="379"/>
      <c r="BS4" s="379"/>
      <c r="BT4" s="379"/>
      <c r="BU4" s="380"/>
      <c r="BV4" s="378">
        <v>26874921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2.9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26713282</v>
      </c>
      <c r="BO5" s="384"/>
      <c r="BP5" s="384"/>
      <c r="BQ5" s="384"/>
      <c r="BR5" s="384"/>
      <c r="BS5" s="384"/>
      <c r="BT5" s="384"/>
      <c r="BU5" s="385"/>
      <c r="BV5" s="383">
        <v>26244798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482648</v>
      </c>
      <c r="BO6" s="384"/>
      <c r="BP6" s="384"/>
      <c r="BQ6" s="384"/>
      <c r="BR6" s="384"/>
      <c r="BS6" s="384"/>
      <c r="BT6" s="384"/>
      <c r="BU6" s="385"/>
      <c r="BV6" s="383">
        <v>630123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101.6</v>
      </c>
      <c r="CU6" s="528"/>
      <c r="CV6" s="528"/>
      <c r="CW6" s="528"/>
      <c r="CX6" s="528"/>
      <c r="CY6" s="528"/>
      <c r="CZ6" s="528"/>
      <c r="DA6" s="529"/>
      <c r="DB6" s="527">
        <v>101.5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79612</v>
      </c>
      <c r="BO7" s="384"/>
      <c r="BP7" s="384"/>
      <c r="BQ7" s="384"/>
      <c r="BR7" s="384"/>
      <c r="BS7" s="384"/>
      <c r="BT7" s="384"/>
      <c r="BU7" s="385"/>
      <c r="BV7" s="383">
        <v>164227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16143656</v>
      </c>
      <c r="CU7" s="384"/>
      <c r="CV7" s="384"/>
      <c r="CW7" s="384"/>
      <c r="CX7" s="384"/>
      <c r="CY7" s="384"/>
      <c r="CZ7" s="384"/>
      <c r="DA7" s="385"/>
      <c r="DB7" s="383">
        <v>15927748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403036</v>
      </c>
      <c r="BO8" s="384"/>
      <c r="BP8" s="384"/>
      <c r="BQ8" s="384"/>
      <c r="BR8" s="384"/>
      <c r="BS8" s="384"/>
      <c r="BT8" s="384"/>
      <c r="BU8" s="385"/>
      <c r="BV8" s="383">
        <v>465896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0.64</v>
      </c>
      <c r="CU8" s="491"/>
      <c r="CV8" s="491"/>
      <c r="CW8" s="491"/>
      <c r="CX8" s="491"/>
      <c r="CY8" s="491"/>
      <c r="CZ8" s="491"/>
      <c r="DA8" s="492"/>
      <c r="DB8" s="490">
        <v>0.64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69761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-62860</v>
      </c>
      <c r="BO9" s="384"/>
      <c r="BP9" s="384"/>
      <c r="BQ9" s="384"/>
      <c r="BR9" s="384"/>
      <c r="BS9" s="384"/>
      <c r="BT9" s="384"/>
      <c r="BU9" s="385"/>
      <c r="BV9" s="383">
        <v>50946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63649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474292</v>
      </c>
      <c r="BO10" s="384"/>
      <c r="BP10" s="384"/>
      <c r="BQ10" s="384"/>
      <c r="BR10" s="384"/>
      <c r="BS10" s="384"/>
      <c r="BT10" s="384"/>
      <c r="BU10" s="385"/>
      <c r="BV10" s="383">
        <v>326316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89904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72283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71811</v>
      </c>
      <c r="S13" s="483"/>
      <c r="T13" s="483"/>
      <c r="U13" s="483"/>
      <c r="V13" s="484"/>
      <c r="W13" s="470" t="s">
        <v>124</v>
      </c>
      <c r="X13" s="396"/>
      <c r="Y13" s="396"/>
      <c r="Z13" s="396"/>
      <c r="AA13" s="396"/>
      <c r="AB13" s="397"/>
      <c r="AC13" s="359">
        <v>1149</v>
      </c>
      <c r="AD13" s="360"/>
      <c r="AE13" s="360"/>
      <c r="AF13" s="360"/>
      <c r="AG13" s="361"/>
      <c r="AH13" s="359">
        <v>1520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411432</v>
      </c>
      <c r="BO13" s="384"/>
      <c r="BP13" s="384"/>
      <c r="BQ13" s="384"/>
      <c r="BR13" s="384"/>
      <c r="BS13" s="384"/>
      <c r="BT13" s="384"/>
      <c r="BU13" s="385"/>
      <c r="BV13" s="383">
        <v>467166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72114</v>
      </c>
      <c r="S14" s="483"/>
      <c r="T14" s="483"/>
      <c r="U14" s="483"/>
      <c r="V14" s="484"/>
      <c r="W14" s="485"/>
      <c r="X14" s="399"/>
      <c r="Y14" s="399"/>
      <c r="Z14" s="399"/>
      <c r="AA14" s="399"/>
      <c r="AB14" s="400"/>
      <c r="AC14" s="475">
        <v>4</v>
      </c>
      <c r="AD14" s="476"/>
      <c r="AE14" s="476"/>
      <c r="AF14" s="476"/>
      <c r="AG14" s="477"/>
      <c r="AH14" s="475">
        <v>5.0999999999999996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76.599999999999994</v>
      </c>
      <c r="CU14" s="454"/>
      <c r="CV14" s="454"/>
      <c r="CW14" s="454"/>
      <c r="CX14" s="454"/>
      <c r="CY14" s="454"/>
      <c r="CZ14" s="454"/>
      <c r="DA14" s="455"/>
      <c r="DB14" s="486">
        <v>70.099999999999994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71655</v>
      </c>
      <c r="S15" s="483"/>
      <c r="T15" s="483"/>
      <c r="U15" s="483"/>
      <c r="V15" s="484"/>
      <c r="W15" s="470" t="s">
        <v>131</v>
      </c>
      <c r="X15" s="396"/>
      <c r="Y15" s="396"/>
      <c r="Z15" s="396"/>
      <c r="AA15" s="396"/>
      <c r="AB15" s="397"/>
      <c r="AC15" s="359">
        <v>5908</v>
      </c>
      <c r="AD15" s="360"/>
      <c r="AE15" s="360"/>
      <c r="AF15" s="360"/>
      <c r="AG15" s="361"/>
      <c r="AH15" s="359">
        <v>6387</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7239714</v>
      </c>
      <c r="BO15" s="379"/>
      <c r="BP15" s="379"/>
      <c r="BQ15" s="379"/>
      <c r="BR15" s="379"/>
      <c r="BS15" s="379"/>
      <c r="BT15" s="379"/>
      <c r="BU15" s="380"/>
      <c r="BV15" s="378">
        <v>7018936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20.399999999999999</v>
      </c>
      <c r="AD16" s="476"/>
      <c r="AE16" s="476"/>
      <c r="AF16" s="476"/>
      <c r="AG16" s="477"/>
      <c r="AH16" s="475">
        <v>21.2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11162650</v>
      </c>
      <c r="BO16" s="384"/>
      <c r="BP16" s="384"/>
      <c r="BQ16" s="384"/>
      <c r="BR16" s="384"/>
      <c r="BS16" s="384"/>
      <c r="BT16" s="384"/>
      <c r="BU16" s="385"/>
      <c r="BV16" s="383">
        <v>11128239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21877</v>
      </c>
      <c r="AD17" s="360"/>
      <c r="AE17" s="360"/>
      <c r="AF17" s="360"/>
      <c r="AG17" s="361"/>
      <c r="AH17" s="359">
        <v>21724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9409410</v>
      </c>
      <c r="BO17" s="384"/>
      <c r="BP17" s="384"/>
      <c r="BQ17" s="384"/>
      <c r="BR17" s="384"/>
      <c r="BS17" s="384"/>
      <c r="BT17" s="384"/>
      <c r="BU17" s="385"/>
      <c r="BV17" s="383">
        <v>9106302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85.12</v>
      </c>
      <c r="M18" s="446"/>
      <c r="N18" s="446"/>
      <c r="O18" s="446"/>
      <c r="P18" s="446"/>
      <c r="Q18" s="446"/>
      <c r="R18" s="447"/>
      <c r="S18" s="447"/>
      <c r="T18" s="447"/>
      <c r="U18" s="447"/>
      <c r="V18" s="448"/>
      <c r="W18" s="462"/>
      <c r="X18" s="463"/>
      <c r="Y18" s="463"/>
      <c r="Z18" s="463"/>
      <c r="AA18" s="463"/>
      <c r="AB18" s="471"/>
      <c r="AC18" s="347">
        <v>75.599999999999994</v>
      </c>
      <c r="AD18" s="348"/>
      <c r="AE18" s="348"/>
      <c r="AF18" s="348"/>
      <c r="AG18" s="449"/>
      <c r="AH18" s="347">
        <v>72.2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15284047</v>
      </c>
      <c r="BO18" s="384"/>
      <c r="BP18" s="384"/>
      <c r="BQ18" s="384"/>
      <c r="BR18" s="384"/>
      <c r="BS18" s="384"/>
      <c r="BT18" s="384"/>
      <c r="BU18" s="385"/>
      <c r="BV18" s="383">
        <v>15205516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820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18311203</v>
      </c>
      <c r="BO19" s="384"/>
      <c r="BP19" s="384"/>
      <c r="BQ19" s="384"/>
      <c r="BR19" s="384"/>
      <c r="BS19" s="384"/>
      <c r="BT19" s="384"/>
      <c r="BU19" s="385"/>
      <c r="BV19" s="383">
        <v>17875081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24393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30345333</v>
      </c>
      <c r="BO23" s="384"/>
      <c r="BP23" s="384"/>
      <c r="BQ23" s="384"/>
      <c r="BR23" s="384"/>
      <c r="BS23" s="384"/>
      <c r="BT23" s="384"/>
      <c r="BU23" s="385"/>
      <c r="BV23" s="383">
        <v>29245664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7920</v>
      </c>
      <c r="R24" s="360"/>
      <c r="S24" s="360"/>
      <c r="T24" s="360"/>
      <c r="U24" s="360"/>
      <c r="V24" s="361"/>
      <c r="W24" s="425"/>
      <c r="X24" s="416"/>
      <c r="Y24" s="417"/>
      <c r="Z24" s="356" t="s">
        <v>154</v>
      </c>
      <c r="AA24" s="357"/>
      <c r="AB24" s="357"/>
      <c r="AC24" s="357"/>
      <c r="AD24" s="357"/>
      <c r="AE24" s="357"/>
      <c r="AF24" s="357"/>
      <c r="AG24" s="358"/>
      <c r="AH24" s="359">
        <v>403</v>
      </c>
      <c r="AI24" s="360"/>
      <c r="AJ24" s="360"/>
      <c r="AK24" s="360"/>
      <c r="AL24" s="361"/>
      <c r="AM24" s="359">
        <v>1319825</v>
      </c>
      <c r="AN24" s="360"/>
      <c r="AO24" s="360"/>
      <c r="AP24" s="360"/>
      <c r="AQ24" s="360"/>
      <c r="AR24" s="361"/>
      <c r="AS24" s="359">
        <v>3275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24515875</v>
      </c>
      <c r="BO24" s="384"/>
      <c r="BP24" s="384"/>
      <c r="BQ24" s="384"/>
      <c r="BR24" s="384"/>
      <c r="BS24" s="384"/>
      <c r="BT24" s="384"/>
      <c r="BU24" s="385"/>
      <c r="BV24" s="383">
        <v>23560977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6935</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8186309</v>
      </c>
      <c r="BO25" s="379"/>
      <c r="BP25" s="379"/>
      <c r="BQ25" s="379"/>
      <c r="BR25" s="379"/>
      <c r="BS25" s="379"/>
      <c r="BT25" s="379"/>
      <c r="BU25" s="380"/>
      <c r="BV25" s="378">
        <v>10127932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6270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10746</v>
      </c>
      <c r="AN26" s="360"/>
      <c r="AO26" s="360"/>
      <c r="AP26" s="360"/>
      <c r="AQ26" s="360"/>
      <c r="AR26" s="361"/>
      <c r="AS26" s="359">
        <v>3582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4700</v>
      </c>
      <c r="R27" s="360"/>
      <c r="S27" s="360"/>
      <c r="T27" s="360"/>
      <c r="U27" s="360"/>
      <c r="V27" s="361"/>
      <c r="W27" s="425"/>
      <c r="X27" s="416"/>
      <c r="Y27" s="417"/>
      <c r="Z27" s="356" t="s">
        <v>163</v>
      </c>
      <c r="AA27" s="357"/>
      <c r="AB27" s="357"/>
      <c r="AC27" s="357"/>
      <c r="AD27" s="357"/>
      <c r="AE27" s="357"/>
      <c r="AF27" s="357"/>
      <c r="AG27" s="358"/>
      <c r="AH27" s="359">
        <v>25</v>
      </c>
      <c r="AI27" s="360"/>
      <c r="AJ27" s="360"/>
      <c r="AK27" s="360"/>
      <c r="AL27" s="361"/>
      <c r="AM27" s="359">
        <v>75720</v>
      </c>
      <c r="AN27" s="360"/>
      <c r="AO27" s="360"/>
      <c r="AP27" s="360"/>
      <c r="AQ27" s="360"/>
      <c r="AR27" s="361"/>
      <c r="AS27" s="359">
        <v>3029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1685058</v>
      </c>
      <c r="BO27" s="387"/>
      <c r="BP27" s="387"/>
      <c r="BQ27" s="387"/>
      <c r="BR27" s="387"/>
      <c r="BS27" s="387"/>
      <c r="BT27" s="387"/>
      <c r="BU27" s="388"/>
      <c r="BV27" s="386">
        <v>1684882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4821465</v>
      </c>
      <c r="BO28" s="379"/>
      <c r="BP28" s="379"/>
      <c r="BQ28" s="379"/>
      <c r="BR28" s="379"/>
      <c r="BS28" s="379"/>
      <c r="BT28" s="379"/>
      <c r="BU28" s="380"/>
      <c r="BV28" s="378">
        <v>4347173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3500</v>
      </c>
      <c r="R29" s="360"/>
      <c r="S29" s="360"/>
      <c r="T29" s="360"/>
      <c r="U29" s="360"/>
      <c r="V29" s="361"/>
      <c r="W29" s="425"/>
      <c r="X29" s="416"/>
      <c r="Y29" s="417"/>
      <c r="Z29" s="356" t="s">
        <v>170</v>
      </c>
      <c r="AA29" s="357"/>
      <c r="AB29" s="357"/>
      <c r="AC29" s="357"/>
      <c r="AD29" s="357"/>
      <c r="AE29" s="357"/>
      <c r="AF29" s="357"/>
      <c r="AG29" s="358"/>
      <c r="AH29" s="359">
        <v>428</v>
      </c>
      <c r="AI29" s="360"/>
      <c r="AJ29" s="360"/>
      <c r="AK29" s="360"/>
      <c r="AL29" s="361"/>
      <c r="AM29" s="359">
        <v>1395545</v>
      </c>
      <c r="AN29" s="360"/>
      <c r="AO29" s="360"/>
      <c r="AP29" s="360"/>
      <c r="AQ29" s="360"/>
      <c r="AR29" s="361"/>
      <c r="AS29" s="359">
        <v>3261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262668</v>
      </c>
      <c r="BO29" s="384"/>
      <c r="BP29" s="384"/>
      <c r="BQ29" s="384"/>
      <c r="BR29" s="384"/>
      <c r="BS29" s="384"/>
      <c r="BT29" s="384"/>
      <c r="BU29" s="385"/>
      <c r="BV29" s="383">
        <v>262480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6739674</v>
      </c>
      <c r="BO30" s="387"/>
      <c r="BP30" s="387"/>
      <c r="BQ30" s="387"/>
      <c r="BR30" s="387"/>
      <c r="BS30" s="387"/>
      <c r="BT30" s="387"/>
      <c r="BU30" s="388"/>
      <c r="BV30" s="386">
        <v>6152263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国民健康保険山城病院組合（病院事業会計）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学研都市京都土地開発公社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国民健康保険山城病院組合（介護老人保健施設事業会計）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木津川市公園都市緑化協会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相楽郡西部塵埃処理組合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木津川市緑と文化・スポーツ振興事業団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駐車場整備事業特別会計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京都府市町村職員退職手当組合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京都府市町村議会議員公務災害補償等組合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相楽中部消防組合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相楽郡広域事務組合（一般会計）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相楽郡広域事務組合（相楽地区ふるさと市町村圏振興事業特別会計）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京都府自治会館管理組合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京都府住宅新築資金等貸付事業管理組合（一般会計）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8757343</v>
      </c>
      <c r="S5" s="637"/>
      <c r="T5" s="637"/>
      <c r="U5" s="637"/>
      <c r="V5" s="637"/>
      <c r="W5" s="637"/>
      <c r="X5" s="637"/>
      <c r="Y5" s="684"/>
      <c r="Z5" s="697">
        <v>32.200000000000003</v>
      </c>
      <c r="AA5" s="697"/>
      <c r="AB5" s="697"/>
      <c r="AC5" s="697"/>
      <c r="AD5" s="698">
        <v>8392148</v>
      </c>
      <c r="AE5" s="698"/>
      <c r="AF5" s="698"/>
      <c r="AG5" s="698"/>
      <c r="AH5" s="698"/>
      <c r="AI5" s="698"/>
      <c r="AJ5" s="698"/>
      <c r="AK5" s="698"/>
      <c r="AL5" s="685">
        <v>55.8</v>
      </c>
      <c r="AM5" s="654"/>
      <c r="AN5" s="654"/>
      <c r="AO5" s="686"/>
      <c r="AP5" s="673" t="s">
        <v>208</v>
      </c>
      <c r="AQ5" s="674"/>
      <c r="AR5" s="674"/>
      <c r="AS5" s="674"/>
      <c r="AT5" s="674"/>
      <c r="AU5" s="674"/>
      <c r="AV5" s="674"/>
      <c r="AW5" s="674"/>
      <c r="AX5" s="674"/>
      <c r="AY5" s="674"/>
      <c r="AZ5" s="674"/>
      <c r="BA5" s="674"/>
      <c r="BB5" s="674"/>
      <c r="BC5" s="674"/>
      <c r="BD5" s="674"/>
      <c r="BE5" s="674"/>
      <c r="BF5" s="675"/>
      <c r="BG5" s="586">
        <v>8392148</v>
      </c>
      <c r="BH5" s="587"/>
      <c r="BI5" s="587"/>
      <c r="BJ5" s="587"/>
      <c r="BK5" s="587"/>
      <c r="BL5" s="587"/>
      <c r="BM5" s="587"/>
      <c r="BN5" s="588"/>
      <c r="BO5" s="639">
        <v>95.8</v>
      </c>
      <c r="BP5" s="639"/>
      <c r="BQ5" s="639"/>
      <c r="BR5" s="639"/>
      <c r="BS5" s="640">
        <v>58963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193919</v>
      </c>
      <c r="S6" s="587"/>
      <c r="T6" s="587"/>
      <c r="U6" s="587"/>
      <c r="V6" s="587"/>
      <c r="W6" s="587"/>
      <c r="X6" s="587"/>
      <c r="Y6" s="588"/>
      <c r="Z6" s="639">
        <v>0.7</v>
      </c>
      <c r="AA6" s="639"/>
      <c r="AB6" s="639"/>
      <c r="AC6" s="639"/>
      <c r="AD6" s="640">
        <v>193919</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8392148</v>
      </c>
      <c r="BH6" s="587"/>
      <c r="BI6" s="587"/>
      <c r="BJ6" s="587"/>
      <c r="BK6" s="587"/>
      <c r="BL6" s="587"/>
      <c r="BM6" s="587"/>
      <c r="BN6" s="588"/>
      <c r="BO6" s="639">
        <v>95.8</v>
      </c>
      <c r="BP6" s="639"/>
      <c r="BQ6" s="639"/>
      <c r="BR6" s="639"/>
      <c r="BS6" s="640">
        <v>58963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233629</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233629</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32894</v>
      </c>
      <c r="S7" s="587"/>
      <c r="T7" s="587"/>
      <c r="U7" s="587"/>
      <c r="V7" s="587"/>
      <c r="W7" s="587"/>
      <c r="X7" s="587"/>
      <c r="Y7" s="588"/>
      <c r="Z7" s="639">
        <v>0.1</v>
      </c>
      <c r="AA7" s="639"/>
      <c r="AB7" s="639"/>
      <c r="AC7" s="639"/>
      <c r="AD7" s="640">
        <v>32894</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4217681</v>
      </c>
      <c r="BH7" s="587"/>
      <c r="BI7" s="587"/>
      <c r="BJ7" s="587"/>
      <c r="BK7" s="587"/>
      <c r="BL7" s="587"/>
      <c r="BM7" s="587"/>
      <c r="BN7" s="588"/>
      <c r="BO7" s="639">
        <v>48.2</v>
      </c>
      <c r="BP7" s="639"/>
      <c r="BQ7" s="639"/>
      <c r="BR7" s="639"/>
      <c r="BS7" s="640">
        <v>58963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2942679</v>
      </c>
      <c r="CS7" s="587"/>
      <c r="CT7" s="587"/>
      <c r="CU7" s="587"/>
      <c r="CV7" s="587"/>
      <c r="CW7" s="587"/>
      <c r="CX7" s="587"/>
      <c r="CY7" s="588"/>
      <c r="CZ7" s="639">
        <v>11</v>
      </c>
      <c r="DA7" s="639"/>
      <c r="DB7" s="639"/>
      <c r="DC7" s="639"/>
      <c r="DD7" s="592">
        <v>233700</v>
      </c>
      <c r="DE7" s="587"/>
      <c r="DF7" s="587"/>
      <c r="DG7" s="587"/>
      <c r="DH7" s="587"/>
      <c r="DI7" s="587"/>
      <c r="DJ7" s="587"/>
      <c r="DK7" s="587"/>
      <c r="DL7" s="587"/>
      <c r="DM7" s="587"/>
      <c r="DN7" s="587"/>
      <c r="DO7" s="587"/>
      <c r="DP7" s="588"/>
      <c r="DQ7" s="592">
        <v>2283474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51941</v>
      </c>
      <c r="S8" s="587"/>
      <c r="T8" s="587"/>
      <c r="U8" s="587"/>
      <c r="V8" s="587"/>
      <c r="W8" s="587"/>
      <c r="X8" s="587"/>
      <c r="Y8" s="588"/>
      <c r="Z8" s="639">
        <v>0.2</v>
      </c>
      <c r="AA8" s="639"/>
      <c r="AB8" s="639"/>
      <c r="AC8" s="639"/>
      <c r="AD8" s="640">
        <v>51941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97681</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9316537</v>
      </c>
      <c r="CS8" s="587"/>
      <c r="CT8" s="587"/>
      <c r="CU8" s="587"/>
      <c r="CV8" s="587"/>
      <c r="CW8" s="587"/>
      <c r="CX8" s="587"/>
      <c r="CY8" s="588"/>
      <c r="CZ8" s="639">
        <v>34.9</v>
      </c>
      <c r="DA8" s="639"/>
      <c r="DB8" s="639"/>
      <c r="DC8" s="639"/>
      <c r="DD8" s="592">
        <v>369611</v>
      </c>
      <c r="DE8" s="587"/>
      <c r="DF8" s="587"/>
      <c r="DG8" s="587"/>
      <c r="DH8" s="587"/>
      <c r="DI8" s="587"/>
      <c r="DJ8" s="587"/>
      <c r="DK8" s="587"/>
      <c r="DL8" s="587"/>
      <c r="DM8" s="587"/>
      <c r="DN8" s="587"/>
      <c r="DO8" s="587"/>
      <c r="DP8" s="588"/>
      <c r="DQ8" s="592">
        <v>4844558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82159</v>
      </c>
      <c r="S9" s="587"/>
      <c r="T9" s="587"/>
      <c r="U9" s="587"/>
      <c r="V9" s="587"/>
      <c r="W9" s="587"/>
      <c r="X9" s="587"/>
      <c r="Y9" s="588"/>
      <c r="Z9" s="639">
        <v>0.3</v>
      </c>
      <c r="AA9" s="639"/>
      <c r="AB9" s="639"/>
      <c r="AC9" s="639"/>
      <c r="AD9" s="640">
        <v>82159</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3770923</v>
      </c>
      <c r="BH9" s="587"/>
      <c r="BI9" s="587"/>
      <c r="BJ9" s="587"/>
      <c r="BK9" s="587"/>
      <c r="BL9" s="587"/>
      <c r="BM9" s="587"/>
      <c r="BN9" s="588"/>
      <c r="BO9" s="639">
        <v>43.1</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3295917</v>
      </c>
      <c r="CS9" s="587"/>
      <c r="CT9" s="587"/>
      <c r="CU9" s="587"/>
      <c r="CV9" s="587"/>
      <c r="CW9" s="587"/>
      <c r="CX9" s="587"/>
      <c r="CY9" s="588"/>
      <c r="CZ9" s="639">
        <v>12.3</v>
      </c>
      <c r="DA9" s="639"/>
      <c r="DB9" s="639"/>
      <c r="DC9" s="639"/>
      <c r="DD9" s="592">
        <v>784220</v>
      </c>
      <c r="DE9" s="587"/>
      <c r="DF9" s="587"/>
      <c r="DG9" s="587"/>
      <c r="DH9" s="587"/>
      <c r="DI9" s="587"/>
      <c r="DJ9" s="587"/>
      <c r="DK9" s="587"/>
      <c r="DL9" s="587"/>
      <c r="DM9" s="587"/>
      <c r="DN9" s="587"/>
      <c r="DO9" s="587"/>
      <c r="DP9" s="588"/>
      <c r="DQ9" s="592">
        <v>2431143</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536101</v>
      </c>
      <c r="S10" s="587"/>
      <c r="T10" s="587"/>
      <c r="U10" s="587"/>
      <c r="V10" s="587"/>
      <c r="W10" s="587"/>
      <c r="X10" s="587"/>
      <c r="Y10" s="588"/>
      <c r="Z10" s="639">
        <v>2</v>
      </c>
      <c r="AA10" s="639"/>
      <c r="AB10" s="639"/>
      <c r="AC10" s="639"/>
      <c r="AD10" s="640">
        <v>536101</v>
      </c>
      <c r="AE10" s="640"/>
      <c r="AF10" s="640"/>
      <c r="AG10" s="640"/>
      <c r="AH10" s="640"/>
      <c r="AI10" s="640"/>
      <c r="AJ10" s="640"/>
      <c r="AK10" s="640"/>
      <c r="AL10" s="609">
        <v>3.6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147236</v>
      </c>
      <c r="BH10" s="587"/>
      <c r="BI10" s="587"/>
      <c r="BJ10" s="587"/>
      <c r="BK10" s="587"/>
      <c r="BL10" s="587"/>
      <c r="BM10" s="587"/>
      <c r="BN10" s="588"/>
      <c r="BO10" s="639">
        <v>1.7</v>
      </c>
      <c r="BP10" s="639"/>
      <c r="BQ10" s="639"/>
      <c r="BR10" s="639"/>
      <c r="BS10" s="592">
        <v>25167</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75093</v>
      </c>
      <c r="S11" s="587"/>
      <c r="T11" s="587"/>
      <c r="U11" s="587"/>
      <c r="V11" s="587"/>
      <c r="W11" s="587"/>
      <c r="X11" s="587"/>
      <c r="Y11" s="588"/>
      <c r="Z11" s="639">
        <v>0.3</v>
      </c>
      <c r="AA11" s="639"/>
      <c r="AB11" s="639"/>
      <c r="AC11" s="639"/>
      <c r="AD11" s="640">
        <v>75093</v>
      </c>
      <c r="AE11" s="640"/>
      <c r="AF11" s="640"/>
      <c r="AG11" s="640"/>
      <c r="AH11" s="640"/>
      <c r="AI11" s="640"/>
      <c r="AJ11" s="640"/>
      <c r="AK11" s="640"/>
      <c r="AL11" s="609">
        <v>0.5</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201841</v>
      </c>
      <c r="BH11" s="587"/>
      <c r="BI11" s="587"/>
      <c r="BJ11" s="587"/>
      <c r="BK11" s="587"/>
      <c r="BL11" s="587"/>
      <c r="BM11" s="587"/>
      <c r="BN11" s="588"/>
      <c r="BO11" s="639">
        <v>2.2999999999999998</v>
      </c>
      <c r="BP11" s="639"/>
      <c r="BQ11" s="639"/>
      <c r="BR11" s="639"/>
      <c r="BS11" s="592">
        <v>33796</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373945</v>
      </c>
      <c r="CS11" s="587"/>
      <c r="CT11" s="587"/>
      <c r="CU11" s="587"/>
      <c r="CV11" s="587"/>
      <c r="CW11" s="587"/>
      <c r="CX11" s="587"/>
      <c r="CY11" s="588"/>
      <c r="CZ11" s="639">
        <v>1.4</v>
      </c>
      <c r="DA11" s="639"/>
      <c r="DB11" s="639"/>
      <c r="DC11" s="639"/>
      <c r="DD11" s="592">
        <v>216043</v>
      </c>
      <c r="DE11" s="587"/>
      <c r="DF11" s="587"/>
      <c r="DG11" s="587"/>
      <c r="DH11" s="587"/>
      <c r="DI11" s="587"/>
      <c r="DJ11" s="587"/>
      <c r="DK11" s="587"/>
      <c r="DL11" s="587"/>
      <c r="DM11" s="587"/>
      <c r="DN11" s="587"/>
      <c r="DO11" s="587"/>
      <c r="DP11" s="588"/>
      <c r="DQ11" s="592">
        <v>140965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3722551</v>
      </c>
      <c r="BH12" s="587"/>
      <c r="BI12" s="587"/>
      <c r="BJ12" s="587"/>
      <c r="BK12" s="587"/>
      <c r="BL12" s="587"/>
      <c r="BM12" s="587"/>
      <c r="BN12" s="588"/>
      <c r="BO12" s="639">
        <v>42.5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110181</v>
      </c>
      <c r="CS12" s="587"/>
      <c r="CT12" s="587"/>
      <c r="CU12" s="587"/>
      <c r="CV12" s="587"/>
      <c r="CW12" s="587"/>
      <c r="CX12" s="587"/>
      <c r="CY12" s="588"/>
      <c r="CZ12" s="639">
        <v>0.4</v>
      </c>
      <c r="DA12" s="639"/>
      <c r="DB12" s="639"/>
      <c r="DC12" s="639"/>
      <c r="DD12" s="592">
        <v>700</v>
      </c>
      <c r="DE12" s="587"/>
      <c r="DF12" s="587"/>
      <c r="DG12" s="587"/>
      <c r="DH12" s="587"/>
      <c r="DI12" s="587"/>
      <c r="DJ12" s="587"/>
      <c r="DK12" s="587"/>
      <c r="DL12" s="587"/>
      <c r="DM12" s="587"/>
      <c r="DN12" s="587"/>
      <c r="DO12" s="587"/>
      <c r="DP12" s="588"/>
      <c r="DQ12" s="592">
        <v>109510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71905</v>
      </c>
      <c r="S13" s="587"/>
      <c r="T13" s="587"/>
      <c r="U13" s="587"/>
      <c r="V13" s="587"/>
      <c r="W13" s="587"/>
      <c r="X13" s="587"/>
      <c r="Y13" s="588"/>
      <c r="Z13" s="639">
        <v>0.3</v>
      </c>
      <c r="AA13" s="639"/>
      <c r="AB13" s="639"/>
      <c r="AC13" s="639"/>
      <c r="AD13" s="640">
        <v>71905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3703444</v>
      </c>
      <c r="BH13" s="587"/>
      <c r="BI13" s="587"/>
      <c r="BJ13" s="587"/>
      <c r="BK13" s="587"/>
      <c r="BL13" s="587"/>
      <c r="BM13" s="587"/>
      <c r="BN13" s="588"/>
      <c r="BO13" s="639">
        <v>42.3</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2342736</v>
      </c>
      <c r="CS13" s="587"/>
      <c r="CT13" s="587"/>
      <c r="CU13" s="587"/>
      <c r="CV13" s="587"/>
      <c r="CW13" s="587"/>
      <c r="CX13" s="587"/>
      <c r="CY13" s="588"/>
      <c r="CZ13" s="639">
        <v>8.8000000000000007</v>
      </c>
      <c r="DA13" s="639"/>
      <c r="DB13" s="639"/>
      <c r="DC13" s="639"/>
      <c r="DD13" s="592">
        <v>666967</v>
      </c>
      <c r="DE13" s="587"/>
      <c r="DF13" s="587"/>
      <c r="DG13" s="587"/>
      <c r="DH13" s="587"/>
      <c r="DI13" s="587"/>
      <c r="DJ13" s="587"/>
      <c r="DK13" s="587"/>
      <c r="DL13" s="587"/>
      <c r="DM13" s="587"/>
      <c r="DN13" s="587"/>
      <c r="DO13" s="587"/>
      <c r="DP13" s="588"/>
      <c r="DQ13" s="592">
        <v>1559980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104773</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1246924</v>
      </c>
      <c r="CS14" s="587"/>
      <c r="CT14" s="587"/>
      <c r="CU14" s="587"/>
      <c r="CV14" s="587"/>
      <c r="CW14" s="587"/>
      <c r="CX14" s="587"/>
      <c r="CY14" s="588"/>
      <c r="CZ14" s="639">
        <v>4.7</v>
      </c>
      <c r="DA14" s="639"/>
      <c r="DB14" s="639"/>
      <c r="DC14" s="639"/>
      <c r="DD14" s="592">
        <v>177701</v>
      </c>
      <c r="DE14" s="587"/>
      <c r="DF14" s="587"/>
      <c r="DG14" s="587"/>
      <c r="DH14" s="587"/>
      <c r="DI14" s="587"/>
      <c r="DJ14" s="587"/>
      <c r="DK14" s="587"/>
      <c r="DL14" s="587"/>
      <c r="DM14" s="587"/>
      <c r="DN14" s="587"/>
      <c r="DO14" s="587"/>
      <c r="DP14" s="588"/>
      <c r="DQ14" s="592">
        <v>1047467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84505</v>
      </c>
      <c r="S15" s="587"/>
      <c r="T15" s="587"/>
      <c r="U15" s="587"/>
      <c r="V15" s="587"/>
      <c r="W15" s="587"/>
      <c r="X15" s="587"/>
      <c r="Y15" s="588"/>
      <c r="Z15" s="639">
        <v>0.3</v>
      </c>
      <c r="AA15" s="639"/>
      <c r="AB15" s="639"/>
      <c r="AC15" s="639"/>
      <c r="AD15" s="640">
        <v>84505</v>
      </c>
      <c r="AE15" s="640"/>
      <c r="AF15" s="640"/>
      <c r="AG15" s="640"/>
      <c r="AH15" s="640"/>
      <c r="AI15" s="640"/>
      <c r="AJ15" s="640"/>
      <c r="AK15" s="640"/>
      <c r="AL15" s="609">
        <v>0.6</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347143</v>
      </c>
      <c r="BH15" s="587"/>
      <c r="BI15" s="587"/>
      <c r="BJ15" s="587"/>
      <c r="BK15" s="587"/>
      <c r="BL15" s="587"/>
      <c r="BM15" s="587"/>
      <c r="BN15" s="588"/>
      <c r="BO15" s="639">
        <v>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3935815</v>
      </c>
      <c r="CS15" s="587"/>
      <c r="CT15" s="587"/>
      <c r="CU15" s="587"/>
      <c r="CV15" s="587"/>
      <c r="CW15" s="587"/>
      <c r="CX15" s="587"/>
      <c r="CY15" s="588"/>
      <c r="CZ15" s="639">
        <v>14.7</v>
      </c>
      <c r="DA15" s="639"/>
      <c r="DB15" s="639"/>
      <c r="DC15" s="639"/>
      <c r="DD15" s="592">
        <v>2119011</v>
      </c>
      <c r="DE15" s="587"/>
      <c r="DF15" s="587"/>
      <c r="DG15" s="587"/>
      <c r="DH15" s="587"/>
      <c r="DI15" s="587"/>
      <c r="DJ15" s="587"/>
      <c r="DK15" s="587"/>
      <c r="DL15" s="587"/>
      <c r="DM15" s="587"/>
      <c r="DN15" s="587"/>
      <c r="DO15" s="587"/>
      <c r="DP15" s="588"/>
      <c r="DQ15" s="592">
        <v>2327707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5795938</v>
      </c>
      <c r="S16" s="587"/>
      <c r="T16" s="587"/>
      <c r="U16" s="587"/>
      <c r="V16" s="587"/>
      <c r="W16" s="587"/>
      <c r="X16" s="587"/>
      <c r="Y16" s="588"/>
      <c r="Z16" s="639">
        <v>21.3</v>
      </c>
      <c r="AA16" s="639"/>
      <c r="AB16" s="639"/>
      <c r="AC16" s="639"/>
      <c r="AD16" s="640">
        <v>5327723</v>
      </c>
      <c r="AE16" s="640"/>
      <c r="AF16" s="640"/>
      <c r="AG16" s="640"/>
      <c r="AH16" s="640"/>
      <c r="AI16" s="640"/>
      <c r="AJ16" s="640"/>
      <c r="AK16" s="640"/>
      <c r="AL16" s="609">
        <v>35.4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91639</v>
      </c>
      <c r="CS16" s="587"/>
      <c r="CT16" s="587"/>
      <c r="CU16" s="587"/>
      <c r="CV16" s="587"/>
      <c r="CW16" s="587"/>
      <c r="CX16" s="587"/>
      <c r="CY16" s="588"/>
      <c r="CZ16" s="639">
        <v>0.3</v>
      </c>
      <c r="DA16" s="639"/>
      <c r="DB16" s="639"/>
      <c r="DC16" s="639"/>
      <c r="DD16" s="592" t="s">
        <v>112</v>
      </c>
      <c r="DE16" s="587"/>
      <c r="DF16" s="587"/>
      <c r="DG16" s="587"/>
      <c r="DH16" s="587"/>
      <c r="DI16" s="587"/>
      <c r="DJ16" s="587"/>
      <c r="DK16" s="587"/>
      <c r="DL16" s="587"/>
      <c r="DM16" s="587"/>
      <c r="DN16" s="587"/>
      <c r="DO16" s="587"/>
      <c r="DP16" s="588"/>
      <c r="DQ16" s="592">
        <v>52391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5327723</v>
      </c>
      <c r="S17" s="587"/>
      <c r="T17" s="587"/>
      <c r="U17" s="587"/>
      <c r="V17" s="587"/>
      <c r="W17" s="587"/>
      <c r="X17" s="587"/>
      <c r="Y17" s="588"/>
      <c r="Z17" s="639">
        <v>19.600000000000001</v>
      </c>
      <c r="AA17" s="639"/>
      <c r="AB17" s="639"/>
      <c r="AC17" s="639"/>
      <c r="AD17" s="640">
        <v>5327723</v>
      </c>
      <c r="AE17" s="640"/>
      <c r="AF17" s="640"/>
      <c r="AG17" s="640"/>
      <c r="AH17" s="640"/>
      <c r="AI17" s="640"/>
      <c r="AJ17" s="640"/>
      <c r="AK17" s="640"/>
      <c r="AL17" s="609">
        <v>35.4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2819881</v>
      </c>
      <c r="CS17" s="587"/>
      <c r="CT17" s="587"/>
      <c r="CU17" s="587"/>
      <c r="CV17" s="587"/>
      <c r="CW17" s="587"/>
      <c r="CX17" s="587"/>
      <c r="CY17" s="588"/>
      <c r="CZ17" s="639">
        <v>10.6</v>
      </c>
      <c r="DA17" s="639"/>
      <c r="DB17" s="639"/>
      <c r="DC17" s="639"/>
      <c r="DD17" s="592" t="s">
        <v>112</v>
      </c>
      <c r="DE17" s="587"/>
      <c r="DF17" s="587"/>
      <c r="DG17" s="587"/>
      <c r="DH17" s="587"/>
      <c r="DI17" s="587"/>
      <c r="DJ17" s="587"/>
      <c r="DK17" s="587"/>
      <c r="DL17" s="587"/>
      <c r="DM17" s="587"/>
      <c r="DN17" s="587"/>
      <c r="DO17" s="587"/>
      <c r="DP17" s="588"/>
      <c r="DQ17" s="592">
        <v>2794868</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468207</v>
      </c>
      <c r="S18" s="587"/>
      <c r="T18" s="587"/>
      <c r="U18" s="587"/>
      <c r="V18" s="587"/>
      <c r="W18" s="587"/>
      <c r="X18" s="587"/>
      <c r="Y18" s="588"/>
      <c r="Z18" s="639">
        <v>1.7</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3399</v>
      </c>
      <c r="CS18" s="587"/>
      <c r="CT18" s="587"/>
      <c r="CU18" s="587"/>
      <c r="CV18" s="587"/>
      <c r="CW18" s="587"/>
      <c r="CX18" s="587"/>
      <c r="CY18" s="588"/>
      <c r="CZ18" s="639">
        <v>0</v>
      </c>
      <c r="DA18" s="639"/>
      <c r="DB18" s="639"/>
      <c r="DC18" s="639"/>
      <c r="DD18" s="592">
        <v>3399</v>
      </c>
      <c r="DE18" s="587"/>
      <c r="DF18" s="587"/>
      <c r="DG18" s="587"/>
      <c r="DH18" s="587"/>
      <c r="DI18" s="587"/>
      <c r="DJ18" s="587"/>
      <c r="DK18" s="587"/>
      <c r="DL18" s="587"/>
      <c r="DM18" s="587"/>
      <c r="DN18" s="587"/>
      <c r="DO18" s="587"/>
      <c r="DP18" s="588"/>
      <c r="DQ18" s="592">
        <v>3399</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365195</v>
      </c>
      <c r="BH19" s="587"/>
      <c r="BI19" s="587"/>
      <c r="BJ19" s="587"/>
      <c r="BK19" s="587"/>
      <c r="BL19" s="587"/>
      <c r="BM19" s="587"/>
      <c r="BN19" s="588"/>
      <c r="BO19" s="639">
        <v>4.2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15681798</v>
      </c>
      <c r="S20" s="587"/>
      <c r="T20" s="587"/>
      <c r="U20" s="587"/>
      <c r="V20" s="587"/>
      <c r="W20" s="587"/>
      <c r="X20" s="587"/>
      <c r="Y20" s="588"/>
      <c r="Z20" s="639">
        <v>57.7</v>
      </c>
      <c r="AA20" s="639"/>
      <c r="AB20" s="639"/>
      <c r="AC20" s="639"/>
      <c r="AD20" s="640">
        <v>14848388</v>
      </c>
      <c r="AE20" s="640"/>
      <c r="AF20" s="640"/>
      <c r="AG20" s="640"/>
      <c r="AH20" s="640"/>
      <c r="AI20" s="640"/>
      <c r="AJ20" s="640"/>
      <c r="AK20" s="640"/>
      <c r="AL20" s="609">
        <v>98.7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365195</v>
      </c>
      <c r="BH20" s="587"/>
      <c r="BI20" s="587"/>
      <c r="BJ20" s="587"/>
      <c r="BK20" s="587"/>
      <c r="BL20" s="587"/>
      <c r="BM20" s="587"/>
      <c r="BN20" s="588"/>
      <c r="BO20" s="639">
        <v>4.2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26713282</v>
      </c>
      <c r="CS20" s="587"/>
      <c r="CT20" s="587"/>
      <c r="CU20" s="587"/>
      <c r="CV20" s="587"/>
      <c r="CW20" s="587"/>
      <c r="CX20" s="587"/>
      <c r="CY20" s="588"/>
      <c r="CZ20" s="639">
        <v>100</v>
      </c>
      <c r="DA20" s="639"/>
      <c r="DB20" s="639"/>
      <c r="DC20" s="639"/>
      <c r="DD20" s="592">
        <v>4571352</v>
      </c>
      <c r="DE20" s="587"/>
      <c r="DF20" s="587"/>
      <c r="DG20" s="587"/>
      <c r="DH20" s="587"/>
      <c r="DI20" s="587"/>
      <c r="DJ20" s="587"/>
      <c r="DK20" s="587"/>
      <c r="DL20" s="587"/>
      <c r="DM20" s="587"/>
      <c r="DN20" s="587"/>
      <c r="DO20" s="587"/>
      <c r="DP20" s="588"/>
      <c r="DQ20" s="592">
        <v>17829091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8550</v>
      </c>
      <c r="S21" s="587"/>
      <c r="T21" s="587"/>
      <c r="U21" s="587"/>
      <c r="V21" s="587"/>
      <c r="W21" s="587"/>
      <c r="X21" s="587"/>
      <c r="Y21" s="588"/>
      <c r="Z21" s="639">
        <v>0</v>
      </c>
      <c r="AA21" s="639"/>
      <c r="AB21" s="639"/>
      <c r="AC21" s="639"/>
      <c r="AD21" s="640">
        <v>8550</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204358</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700785</v>
      </c>
      <c r="S23" s="587"/>
      <c r="T23" s="587"/>
      <c r="U23" s="587"/>
      <c r="V23" s="587"/>
      <c r="W23" s="587"/>
      <c r="X23" s="587"/>
      <c r="Y23" s="588"/>
      <c r="Z23" s="639">
        <v>2.6</v>
      </c>
      <c r="AA23" s="639"/>
      <c r="AB23" s="639"/>
      <c r="AC23" s="639"/>
      <c r="AD23" s="640">
        <v>166849</v>
      </c>
      <c r="AE23" s="640"/>
      <c r="AF23" s="640"/>
      <c r="AG23" s="640"/>
      <c r="AH23" s="640"/>
      <c r="AI23" s="640"/>
      <c r="AJ23" s="640"/>
      <c r="AK23" s="640"/>
      <c r="AL23" s="609">
        <v>1.1000000000000001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365195</v>
      </c>
      <c r="BH23" s="587"/>
      <c r="BI23" s="587"/>
      <c r="BJ23" s="587"/>
      <c r="BK23" s="587"/>
      <c r="BL23" s="587"/>
      <c r="BM23" s="587"/>
      <c r="BN23" s="588"/>
      <c r="BO23" s="639">
        <v>4.2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84058</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11626260</v>
      </c>
      <c r="CS24" s="637"/>
      <c r="CT24" s="637"/>
      <c r="CU24" s="637"/>
      <c r="CV24" s="637"/>
      <c r="CW24" s="637"/>
      <c r="CX24" s="637"/>
      <c r="CY24" s="684"/>
      <c r="CZ24" s="688">
        <v>43.5</v>
      </c>
      <c r="DA24" s="689"/>
      <c r="DB24" s="689"/>
      <c r="DC24" s="690"/>
      <c r="DD24" s="683">
        <v>8045435</v>
      </c>
      <c r="DE24" s="637"/>
      <c r="DF24" s="637"/>
      <c r="DG24" s="637"/>
      <c r="DH24" s="637"/>
      <c r="DI24" s="637"/>
      <c r="DJ24" s="637"/>
      <c r="DK24" s="684"/>
      <c r="DL24" s="683">
        <v>8022134</v>
      </c>
      <c r="DM24" s="637"/>
      <c r="DN24" s="637"/>
      <c r="DO24" s="637"/>
      <c r="DP24" s="637"/>
      <c r="DQ24" s="637"/>
      <c r="DR24" s="637"/>
      <c r="DS24" s="637"/>
      <c r="DT24" s="637"/>
      <c r="DU24" s="637"/>
      <c r="DV24" s="684"/>
      <c r="DW24" s="685">
        <v>48.8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3799712</v>
      </c>
      <c r="S25" s="587"/>
      <c r="T25" s="587"/>
      <c r="U25" s="587"/>
      <c r="V25" s="587"/>
      <c r="W25" s="587"/>
      <c r="X25" s="587"/>
      <c r="Y25" s="588"/>
      <c r="Z25" s="639">
        <v>14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3981918</v>
      </c>
      <c r="CS25" s="605"/>
      <c r="CT25" s="605"/>
      <c r="CU25" s="605"/>
      <c r="CV25" s="605"/>
      <c r="CW25" s="605"/>
      <c r="CX25" s="605"/>
      <c r="CY25" s="606"/>
      <c r="CZ25" s="589">
        <v>14.9</v>
      </c>
      <c r="DA25" s="607"/>
      <c r="DB25" s="607"/>
      <c r="DC25" s="608"/>
      <c r="DD25" s="592">
        <v>3525303</v>
      </c>
      <c r="DE25" s="605"/>
      <c r="DF25" s="605"/>
      <c r="DG25" s="605"/>
      <c r="DH25" s="605"/>
      <c r="DI25" s="605"/>
      <c r="DJ25" s="605"/>
      <c r="DK25" s="606"/>
      <c r="DL25" s="592">
        <v>3505766</v>
      </c>
      <c r="DM25" s="605"/>
      <c r="DN25" s="605"/>
      <c r="DO25" s="605"/>
      <c r="DP25" s="605"/>
      <c r="DQ25" s="605"/>
      <c r="DR25" s="605"/>
      <c r="DS25" s="605"/>
      <c r="DT25" s="605"/>
      <c r="DU25" s="605"/>
      <c r="DV25" s="606"/>
      <c r="DW25" s="609">
        <v>21.3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2493355</v>
      </c>
      <c r="CS26" s="587"/>
      <c r="CT26" s="587"/>
      <c r="CU26" s="587"/>
      <c r="CV26" s="587"/>
      <c r="CW26" s="587"/>
      <c r="CX26" s="587"/>
      <c r="CY26" s="588"/>
      <c r="CZ26" s="589">
        <v>9.3000000000000007</v>
      </c>
      <c r="DA26" s="607"/>
      <c r="DB26" s="607"/>
      <c r="DC26" s="608"/>
      <c r="DD26" s="592">
        <v>2164650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1780637</v>
      </c>
      <c r="S27" s="587"/>
      <c r="T27" s="587"/>
      <c r="U27" s="587"/>
      <c r="V27" s="587"/>
      <c r="W27" s="587"/>
      <c r="X27" s="587"/>
      <c r="Y27" s="588"/>
      <c r="Z27" s="639">
        <v>6.5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8757343</v>
      </c>
      <c r="BH27" s="587"/>
      <c r="BI27" s="587"/>
      <c r="BJ27" s="587"/>
      <c r="BK27" s="587"/>
      <c r="BL27" s="587"/>
      <c r="BM27" s="587"/>
      <c r="BN27" s="588"/>
      <c r="BO27" s="639">
        <v>100</v>
      </c>
      <c r="BP27" s="639"/>
      <c r="BQ27" s="639"/>
      <c r="BR27" s="639"/>
      <c r="BS27" s="592">
        <v>58963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4824461</v>
      </c>
      <c r="CS27" s="605"/>
      <c r="CT27" s="605"/>
      <c r="CU27" s="605"/>
      <c r="CV27" s="605"/>
      <c r="CW27" s="605"/>
      <c r="CX27" s="605"/>
      <c r="CY27" s="606"/>
      <c r="CZ27" s="589">
        <v>18.100000000000001</v>
      </c>
      <c r="DA27" s="607"/>
      <c r="DB27" s="607"/>
      <c r="DC27" s="608"/>
      <c r="DD27" s="592">
        <v>1725264</v>
      </c>
      <c r="DE27" s="605"/>
      <c r="DF27" s="605"/>
      <c r="DG27" s="605"/>
      <c r="DH27" s="605"/>
      <c r="DI27" s="605"/>
      <c r="DJ27" s="605"/>
      <c r="DK27" s="606"/>
      <c r="DL27" s="592">
        <v>1723900</v>
      </c>
      <c r="DM27" s="605"/>
      <c r="DN27" s="605"/>
      <c r="DO27" s="605"/>
      <c r="DP27" s="605"/>
      <c r="DQ27" s="605"/>
      <c r="DR27" s="605"/>
      <c r="DS27" s="605"/>
      <c r="DT27" s="605"/>
      <c r="DU27" s="605"/>
      <c r="DV27" s="606"/>
      <c r="DW27" s="609">
        <v>10.5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87933</v>
      </c>
      <c r="S28" s="587"/>
      <c r="T28" s="587"/>
      <c r="U28" s="587"/>
      <c r="V28" s="587"/>
      <c r="W28" s="587"/>
      <c r="X28" s="587"/>
      <c r="Y28" s="588"/>
      <c r="Z28" s="639">
        <v>0.3</v>
      </c>
      <c r="AA28" s="639"/>
      <c r="AB28" s="639"/>
      <c r="AC28" s="639"/>
      <c r="AD28" s="640">
        <v>14820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2819881</v>
      </c>
      <c r="CS28" s="587"/>
      <c r="CT28" s="587"/>
      <c r="CU28" s="587"/>
      <c r="CV28" s="587"/>
      <c r="CW28" s="587"/>
      <c r="CX28" s="587"/>
      <c r="CY28" s="588"/>
      <c r="CZ28" s="589">
        <v>10.6</v>
      </c>
      <c r="DA28" s="607"/>
      <c r="DB28" s="607"/>
      <c r="DC28" s="608"/>
      <c r="DD28" s="592">
        <v>2794868</v>
      </c>
      <c r="DE28" s="587"/>
      <c r="DF28" s="587"/>
      <c r="DG28" s="587"/>
      <c r="DH28" s="587"/>
      <c r="DI28" s="587"/>
      <c r="DJ28" s="587"/>
      <c r="DK28" s="588"/>
      <c r="DL28" s="592">
        <v>2792468</v>
      </c>
      <c r="DM28" s="587"/>
      <c r="DN28" s="587"/>
      <c r="DO28" s="587"/>
      <c r="DP28" s="587"/>
      <c r="DQ28" s="587"/>
      <c r="DR28" s="587"/>
      <c r="DS28" s="587"/>
      <c r="DT28" s="587"/>
      <c r="DU28" s="587"/>
      <c r="DV28" s="588"/>
      <c r="DW28" s="609">
        <v>17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517866</v>
      </c>
      <c r="S29" s="587"/>
      <c r="T29" s="587"/>
      <c r="U29" s="587"/>
      <c r="V29" s="587"/>
      <c r="W29" s="587"/>
      <c r="X29" s="587"/>
      <c r="Y29" s="588"/>
      <c r="Z29" s="639">
        <v>1.9</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2819881</v>
      </c>
      <c r="CS29" s="605"/>
      <c r="CT29" s="605"/>
      <c r="CU29" s="605"/>
      <c r="CV29" s="605"/>
      <c r="CW29" s="605"/>
      <c r="CX29" s="605"/>
      <c r="CY29" s="606"/>
      <c r="CZ29" s="589">
        <v>10.6</v>
      </c>
      <c r="DA29" s="607"/>
      <c r="DB29" s="607"/>
      <c r="DC29" s="608"/>
      <c r="DD29" s="592">
        <v>2794868</v>
      </c>
      <c r="DE29" s="605"/>
      <c r="DF29" s="605"/>
      <c r="DG29" s="605"/>
      <c r="DH29" s="605"/>
      <c r="DI29" s="605"/>
      <c r="DJ29" s="605"/>
      <c r="DK29" s="606"/>
      <c r="DL29" s="592">
        <v>2792468</v>
      </c>
      <c r="DM29" s="605"/>
      <c r="DN29" s="605"/>
      <c r="DO29" s="605"/>
      <c r="DP29" s="605"/>
      <c r="DQ29" s="605"/>
      <c r="DR29" s="605"/>
      <c r="DS29" s="605"/>
      <c r="DT29" s="605"/>
      <c r="DU29" s="605"/>
      <c r="DV29" s="606"/>
      <c r="DW29" s="609">
        <v>17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85538</v>
      </c>
      <c r="S30" s="587"/>
      <c r="T30" s="587"/>
      <c r="U30" s="587"/>
      <c r="V30" s="587"/>
      <c r="W30" s="587"/>
      <c r="X30" s="587"/>
      <c r="Y30" s="588"/>
      <c r="Z30" s="639">
        <v>0.3</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96.5</v>
      </c>
      <c r="BN30" s="653"/>
      <c r="BO30" s="653"/>
      <c r="BP30" s="653"/>
      <c r="BQ30" s="655"/>
      <c r="BR30" s="652">
        <v>99.1</v>
      </c>
      <c r="BS30" s="653"/>
      <c r="BT30" s="653"/>
      <c r="BU30" s="653"/>
      <c r="BV30" s="653"/>
      <c r="BW30" s="653"/>
      <c r="BX30" s="654">
        <v>96</v>
      </c>
      <c r="BY30" s="653"/>
      <c r="BZ30" s="653"/>
      <c r="CA30" s="653"/>
      <c r="CB30" s="655"/>
      <c r="CD30" s="658"/>
      <c r="CE30" s="659"/>
      <c r="CF30" s="623" t="s">
        <v>292</v>
      </c>
      <c r="CG30" s="620"/>
      <c r="CH30" s="620"/>
      <c r="CI30" s="620"/>
      <c r="CJ30" s="620"/>
      <c r="CK30" s="620"/>
      <c r="CL30" s="620"/>
      <c r="CM30" s="620"/>
      <c r="CN30" s="620"/>
      <c r="CO30" s="620"/>
      <c r="CP30" s="620"/>
      <c r="CQ30" s="621"/>
      <c r="CR30" s="586">
        <v>2403654</v>
      </c>
      <c r="CS30" s="587"/>
      <c r="CT30" s="587"/>
      <c r="CU30" s="587"/>
      <c r="CV30" s="587"/>
      <c r="CW30" s="587"/>
      <c r="CX30" s="587"/>
      <c r="CY30" s="588"/>
      <c r="CZ30" s="589">
        <v>9</v>
      </c>
      <c r="DA30" s="607"/>
      <c r="DB30" s="607"/>
      <c r="DC30" s="608"/>
      <c r="DD30" s="592">
        <v>2384448</v>
      </c>
      <c r="DE30" s="587"/>
      <c r="DF30" s="587"/>
      <c r="DG30" s="587"/>
      <c r="DH30" s="587"/>
      <c r="DI30" s="587"/>
      <c r="DJ30" s="587"/>
      <c r="DK30" s="588"/>
      <c r="DL30" s="592">
        <v>2382048</v>
      </c>
      <c r="DM30" s="587"/>
      <c r="DN30" s="587"/>
      <c r="DO30" s="587"/>
      <c r="DP30" s="587"/>
      <c r="DQ30" s="587"/>
      <c r="DR30" s="587"/>
      <c r="DS30" s="587"/>
      <c r="DT30" s="587"/>
      <c r="DU30" s="587"/>
      <c r="DV30" s="588"/>
      <c r="DW30" s="609">
        <v>14.5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630123</v>
      </c>
      <c r="S31" s="587"/>
      <c r="T31" s="587"/>
      <c r="U31" s="587"/>
      <c r="V31" s="587"/>
      <c r="W31" s="587"/>
      <c r="X31" s="587"/>
      <c r="Y31" s="588"/>
      <c r="Z31" s="639">
        <v>2.2999999999999998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v>
      </c>
      <c r="BN31" s="651"/>
      <c r="BO31" s="651"/>
      <c r="BP31" s="651"/>
      <c r="BQ31" s="615"/>
      <c r="BR31" s="650">
        <v>99.2</v>
      </c>
      <c r="BS31" s="605"/>
      <c r="BT31" s="605"/>
      <c r="BU31" s="605"/>
      <c r="BV31" s="605"/>
      <c r="BW31" s="605"/>
      <c r="BX31" s="641">
        <v>96.7</v>
      </c>
      <c r="BY31" s="651"/>
      <c r="BZ31" s="651"/>
      <c r="CA31" s="651"/>
      <c r="CB31" s="615"/>
      <c r="CD31" s="658"/>
      <c r="CE31" s="659"/>
      <c r="CF31" s="623" t="s">
        <v>296</v>
      </c>
      <c r="CG31" s="620"/>
      <c r="CH31" s="620"/>
      <c r="CI31" s="620"/>
      <c r="CJ31" s="620"/>
      <c r="CK31" s="620"/>
      <c r="CL31" s="620"/>
      <c r="CM31" s="620"/>
      <c r="CN31" s="620"/>
      <c r="CO31" s="620"/>
      <c r="CP31" s="620"/>
      <c r="CQ31" s="621"/>
      <c r="CR31" s="586">
        <v>416227</v>
      </c>
      <c r="CS31" s="605"/>
      <c r="CT31" s="605"/>
      <c r="CU31" s="605"/>
      <c r="CV31" s="605"/>
      <c r="CW31" s="605"/>
      <c r="CX31" s="605"/>
      <c r="CY31" s="606"/>
      <c r="CZ31" s="589">
        <v>1.6</v>
      </c>
      <c r="DA31" s="607"/>
      <c r="DB31" s="607"/>
      <c r="DC31" s="608"/>
      <c r="DD31" s="592">
        <v>410420</v>
      </c>
      <c r="DE31" s="605"/>
      <c r="DF31" s="605"/>
      <c r="DG31" s="605"/>
      <c r="DH31" s="605"/>
      <c r="DI31" s="605"/>
      <c r="DJ31" s="605"/>
      <c r="DK31" s="606"/>
      <c r="DL31" s="592">
        <v>410420</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111249</v>
      </c>
      <c r="S32" s="587"/>
      <c r="T32" s="587"/>
      <c r="U32" s="587"/>
      <c r="V32" s="587"/>
      <c r="W32" s="587"/>
      <c r="X32" s="587"/>
      <c r="Y32" s="588"/>
      <c r="Z32" s="639">
        <v>0.4</v>
      </c>
      <c r="AA32" s="639"/>
      <c r="AB32" s="639"/>
      <c r="AC32" s="639"/>
      <c r="AD32" s="640">
        <v>608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v>
      </c>
      <c r="BH32" s="571"/>
      <c r="BI32" s="571"/>
      <c r="BJ32" s="571"/>
      <c r="BK32" s="571"/>
      <c r="BL32" s="571"/>
      <c r="BM32" s="634">
        <v>95.9</v>
      </c>
      <c r="BN32" s="571"/>
      <c r="BO32" s="571"/>
      <c r="BP32" s="571"/>
      <c r="BQ32" s="628"/>
      <c r="BR32" s="649">
        <v>99</v>
      </c>
      <c r="BS32" s="571"/>
      <c r="BT32" s="571"/>
      <c r="BU32" s="571"/>
      <c r="BV32" s="571"/>
      <c r="BW32" s="571"/>
      <c r="BX32" s="634">
        <v>95.3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3503323</v>
      </c>
      <c r="S33" s="587"/>
      <c r="T33" s="587"/>
      <c r="U33" s="587"/>
      <c r="V33" s="587"/>
      <c r="W33" s="587"/>
      <c r="X33" s="587"/>
      <c r="Y33" s="588"/>
      <c r="Z33" s="639">
        <v>12.9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10424031</v>
      </c>
      <c r="CS33" s="605"/>
      <c r="CT33" s="605"/>
      <c r="CU33" s="605"/>
      <c r="CV33" s="605"/>
      <c r="CW33" s="605"/>
      <c r="CX33" s="605"/>
      <c r="CY33" s="606"/>
      <c r="CZ33" s="589">
        <v>39</v>
      </c>
      <c r="DA33" s="607"/>
      <c r="DB33" s="607"/>
      <c r="DC33" s="608"/>
      <c r="DD33" s="592">
        <v>8623512</v>
      </c>
      <c r="DE33" s="605"/>
      <c r="DF33" s="605"/>
      <c r="DG33" s="605"/>
      <c r="DH33" s="605"/>
      <c r="DI33" s="605"/>
      <c r="DJ33" s="605"/>
      <c r="DK33" s="606"/>
      <c r="DL33" s="592">
        <v>7261913</v>
      </c>
      <c r="DM33" s="605"/>
      <c r="DN33" s="605"/>
      <c r="DO33" s="605"/>
      <c r="DP33" s="605"/>
      <c r="DQ33" s="605"/>
      <c r="DR33" s="605"/>
      <c r="DS33" s="605"/>
      <c r="DT33" s="605"/>
      <c r="DU33" s="605"/>
      <c r="DV33" s="606"/>
      <c r="DW33" s="609">
        <v>44.2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3378419</v>
      </c>
      <c r="CS34" s="587"/>
      <c r="CT34" s="587"/>
      <c r="CU34" s="587"/>
      <c r="CV34" s="587"/>
      <c r="CW34" s="587"/>
      <c r="CX34" s="587"/>
      <c r="CY34" s="588"/>
      <c r="CZ34" s="589">
        <v>12.6</v>
      </c>
      <c r="DA34" s="607"/>
      <c r="DB34" s="607"/>
      <c r="DC34" s="608"/>
      <c r="DD34" s="592">
        <v>2887869</v>
      </c>
      <c r="DE34" s="587"/>
      <c r="DF34" s="587"/>
      <c r="DG34" s="587"/>
      <c r="DH34" s="587"/>
      <c r="DI34" s="587"/>
      <c r="DJ34" s="587"/>
      <c r="DK34" s="588"/>
      <c r="DL34" s="592">
        <v>2575891</v>
      </c>
      <c r="DM34" s="587"/>
      <c r="DN34" s="587"/>
      <c r="DO34" s="587"/>
      <c r="DP34" s="587"/>
      <c r="DQ34" s="587"/>
      <c r="DR34" s="587"/>
      <c r="DS34" s="587"/>
      <c r="DT34" s="587"/>
      <c r="DU34" s="587"/>
      <c r="DV34" s="588"/>
      <c r="DW34" s="609">
        <v>15.7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1406523</v>
      </c>
      <c r="S35" s="587"/>
      <c r="T35" s="587"/>
      <c r="U35" s="587"/>
      <c r="V35" s="587"/>
      <c r="W35" s="587"/>
      <c r="X35" s="587"/>
      <c r="Y35" s="588"/>
      <c r="Z35" s="639">
        <v>5.2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2999275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58951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194429</v>
      </c>
      <c r="CS35" s="605"/>
      <c r="CT35" s="605"/>
      <c r="CU35" s="605"/>
      <c r="CV35" s="605"/>
      <c r="CW35" s="605"/>
      <c r="CX35" s="605"/>
      <c r="CY35" s="606"/>
      <c r="CZ35" s="589">
        <v>0.7</v>
      </c>
      <c r="DA35" s="607"/>
      <c r="DB35" s="607"/>
      <c r="DC35" s="608"/>
      <c r="DD35" s="592">
        <v>190391</v>
      </c>
      <c r="DE35" s="605"/>
      <c r="DF35" s="605"/>
      <c r="DG35" s="605"/>
      <c r="DH35" s="605"/>
      <c r="DI35" s="605"/>
      <c r="DJ35" s="605"/>
      <c r="DK35" s="606"/>
      <c r="DL35" s="592">
        <v>190391</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27195930</v>
      </c>
      <c r="S36" s="627"/>
      <c r="T36" s="627"/>
      <c r="U36" s="627"/>
      <c r="V36" s="627"/>
      <c r="W36" s="627"/>
      <c r="X36" s="627"/>
      <c r="Y36" s="630"/>
      <c r="Z36" s="631">
        <v>100</v>
      </c>
      <c r="AA36" s="631"/>
      <c r="AB36" s="631"/>
      <c r="AC36" s="631"/>
      <c r="AD36" s="632">
        <v>15039215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705771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-1617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3315070</v>
      </c>
      <c r="CS36" s="587"/>
      <c r="CT36" s="587"/>
      <c r="CU36" s="587"/>
      <c r="CV36" s="587"/>
      <c r="CW36" s="587"/>
      <c r="CX36" s="587"/>
      <c r="CY36" s="588"/>
      <c r="CZ36" s="589">
        <v>12.4</v>
      </c>
      <c r="DA36" s="607"/>
      <c r="DB36" s="607"/>
      <c r="DC36" s="608"/>
      <c r="DD36" s="592">
        <v>2811955</v>
      </c>
      <c r="DE36" s="587"/>
      <c r="DF36" s="587"/>
      <c r="DG36" s="587"/>
      <c r="DH36" s="587"/>
      <c r="DI36" s="587"/>
      <c r="DJ36" s="587"/>
      <c r="DK36" s="588"/>
      <c r="DL36" s="592">
        <v>2523584</v>
      </c>
      <c r="DM36" s="587"/>
      <c r="DN36" s="587"/>
      <c r="DO36" s="587"/>
      <c r="DP36" s="587"/>
      <c r="DQ36" s="587"/>
      <c r="DR36" s="587"/>
      <c r="DS36" s="587"/>
      <c r="DT36" s="587"/>
      <c r="DU36" s="587"/>
      <c r="DV36" s="588"/>
      <c r="DW36" s="609">
        <v>15.3</v>
      </c>
      <c r="DX36" s="610"/>
      <c r="DY36" s="610"/>
      <c r="DZ36" s="610"/>
      <c r="EA36" s="610"/>
      <c r="EB36" s="610"/>
      <c r="EC36" s="611"/>
    </row>
    <row r="37" spans="2:133" ht="11.25" customHeight="1">
      <c r="AQ37" s="612" t="s">
        <v>314</v>
      </c>
      <c r="AR37" s="613"/>
      <c r="AS37" s="613"/>
      <c r="AT37" s="613"/>
      <c r="AU37" s="613"/>
      <c r="AV37" s="613"/>
      <c r="AW37" s="613"/>
      <c r="AX37" s="613"/>
      <c r="AY37" s="614"/>
      <c r="AZ37" s="586">
        <v>520727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8925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1447943</v>
      </c>
      <c r="CS37" s="605"/>
      <c r="CT37" s="605"/>
      <c r="CU37" s="605"/>
      <c r="CV37" s="605"/>
      <c r="CW37" s="605"/>
      <c r="CX37" s="605"/>
      <c r="CY37" s="606"/>
      <c r="CZ37" s="589">
        <v>5.4</v>
      </c>
      <c r="DA37" s="607"/>
      <c r="DB37" s="607"/>
      <c r="DC37" s="608"/>
      <c r="DD37" s="592">
        <v>1400585</v>
      </c>
      <c r="DE37" s="605"/>
      <c r="DF37" s="605"/>
      <c r="DG37" s="605"/>
      <c r="DH37" s="605"/>
      <c r="DI37" s="605"/>
      <c r="DJ37" s="605"/>
      <c r="DK37" s="606"/>
      <c r="DL37" s="592">
        <v>1368099</v>
      </c>
      <c r="DM37" s="605"/>
      <c r="DN37" s="605"/>
      <c r="DO37" s="605"/>
      <c r="DP37" s="605"/>
      <c r="DQ37" s="605"/>
      <c r="DR37" s="605"/>
      <c r="DS37" s="605"/>
      <c r="DT37" s="605"/>
      <c r="DU37" s="605"/>
      <c r="DV37" s="606"/>
      <c r="DW37" s="609">
        <v>8.3000000000000007</v>
      </c>
      <c r="DX37" s="610"/>
      <c r="DY37" s="610"/>
      <c r="DZ37" s="610"/>
      <c r="EA37" s="610"/>
      <c r="EB37" s="610"/>
      <c r="EC37" s="611"/>
    </row>
    <row r="38" spans="2:133" ht="11.25" customHeight="1">
      <c r="AQ38" s="612" t="s">
        <v>317</v>
      </c>
      <c r="AR38" s="613"/>
      <c r="AS38" s="613"/>
      <c r="AT38" s="613"/>
      <c r="AU38" s="613"/>
      <c r="AV38" s="613"/>
      <c r="AW38" s="613"/>
      <c r="AX38" s="613"/>
      <c r="AY38" s="614"/>
      <c r="AZ38" s="586">
        <v>52608</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16480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2407267</v>
      </c>
      <c r="CS38" s="587"/>
      <c r="CT38" s="587"/>
      <c r="CU38" s="587"/>
      <c r="CV38" s="587"/>
      <c r="CW38" s="587"/>
      <c r="CX38" s="587"/>
      <c r="CY38" s="588"/>
      <c r="CZ38" s="589">
        <v>9</v>
      </c>
      <c r="DA38" s="607"/>
      <c r="DB38" s="607"/>
      <c r="DC38" s="608"/>
      <c r="DD38" s="592">
        <v>2176932</v>
      </c>
      <c r="DE38" s="587"/>
      <c r="DF38" s="587"/>
      <c r="DG38" s="587"/>
      <c r="DH38" s="587"/>
      <c r="DI38" s="587"/>
      <c r="DJ38" s="587"/>
      <c r="DK38" s="588"/>
      <c r="DL38" s="592">
        <v>1972047</v>
      </c>
      <c r="DM38" s="587"/>
      <c r="DN38" s="587"/>
      <c r="DO38" s="587"/>
      <c r="DP38" s="587"/>
      <c r="DQ38" s="587"/>
      <c r="DR38" s="587"/>
      <c r="DS38" s="587"/>
      <c r="DT38" s="587"/>
      <c r="DU38" s="587"/>
      <c r="DV38" s="588"/>
      <c r="DW38" s="609">
        <v>12</v>
      </c>
      <c r="DX38" s="610"/>
      <c r="DY38" s="610"/>
      <c r="DZ38" s="610"/>
      <c r="EA38" s="610"/>
      <c r="EB38" s="610"/>
      <c r="EC38" s="611"/>
    </row>
    <row r="39" spans="2:133" ht="11.25" customHeight="1">
      <c r="AQ39" s="612" t="s">
        <v>320</v>
      </c>
      <c r="AR39" s="613"/>
      <c r="AS39" s="613"/>
      <c r="AT39" s="613"/>
      <c r="AU39" s="613"/>
      <c r="AV39" s="613"/>
      <c r="AW39" s="613"/>
      <c r="AX39" s="613"/>
      <c r="AY39" s="614"/>
      <c r="AZ39" s="586">
        <v>35906</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98</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1128846</v>
      </c>
      <c r="CS39" s="605"/>
      <c r="CT39" s="605"/>
      <c r="CU39" s="605"/>
      <c r="CV39" s="605"/>
      <c r="CW39" s="605"/>
      <c r="CX39" s="605"/>
      <c r="CY39" s="606"/>
      <c r="CZ39" s="589">
        <v>4.2</v>
      </c>
      <c r="DA39" s="607"/>
      <c r="DB39" s="607"/>
      <c r="DC39" s="608"/>
      <c r="DD39" s="592">
        <v>556365</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400221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324</v>
      </c>
      <c r="CS40" s="587"/>
      <c r="CT40" s="587"/>
      <c r="CU40" s="587"/>
      <c r="CV40" s="587"/>
      <c r="CW40" s="587"/>
      <c r="CX40" s="587"/>
      <c r="CY40" s="588"/>
      <c r="CZ40" s="589" t="s">
        <v>324</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1284042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285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4662991</v>
      </c>
      <c r="CS42" s="587"/>
      <c r="CT42" s="587"/>
      <c r="CU42" s="587"/>
      <c r="CV42" s="587"/>
      <c r="CW42" s="587"/>
      <c r="CX42" s="587"/>
      <c r="CY42" s="588"/>
      <c r="CZ42" s="589">
        <v>17.5</v>
      </c>
      <c r="DA42" s="590"/>
      <c r="DB42" s="590"/>
      <c r="DC42" s="591"/>
      <c r="DD42" s="592">
        <v>1160144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42865</v>
      </c>
      <c r="CS43" s="605"/>
      <c r="CT43" s="605"/>
      <c r="CU43" s="605"/>
      <c r="CV43" s="605"/>
      <c r="CW43" s="605"/>
      <c r="CX43" s="605"/>
      <c r="CY43" s="606"/>
      <c r="CZ43" s="589">
        <v>0.2</v>
      </c>
      <c r="DA43" s="607"/>
      <c r="DB43" s="607"/>
      <c r="DC43" s="608"/>
      <c r="DD43" s="592">
        <v>15825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4571352</v>
      </c>
      <c r="CS44" s="587"/>
      <c r="CT44" s="587"/>
      <c r="CU44" s="587"/>
      <c r="CV44" s="587"/>
      <c r="CW44" s="587"/>
      <c r="CX44" s="587"/>
      <c r="CY44" s="588"/>
      <c r="CZ44" s="589">
        <v>17.100000000000001</v>
      </c>
      <c r="DA44" s="590"/>
      <c r="DB44" s="590"/>
      <c r="DC44" s="591"/>
      <c r="DD44" s="592">
        <v>1107753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2471159</v>
      </c>
      <c r="CS45" s="605"/>
      <c r="CT45" s="605"/>
      <c r="CU45" s="605"/>
      <c r="CV45" s="605"/>
      <c r="CW45" s="605"/>
      <c r="CX45" s="605"/>
      <c r="CY45" s="606"/>
      <c r="CZ45" s="589">
        <v>9.3000000000000007</v>
      </c>
      <c r="DA45" s="607"/>
      <c r="DB45" s="607"/>
      <c r="DC45" s="608"/>
      <c r="DD45" s="592">
        <v>72016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1966911</v>
      </c>
      <c r="CS46" s="587"/>
      <c r="CT46" s="587"/>
      <c r="CU46" s="587"/>
      <c r="CV46" s="587"/>
      <c r="CW46" s="587"/>
      <c r="CX46" s="587"/>
      <c r="CY46" s="588"/>
      <c r="CZ46" s="589">
        <v>7.4</v>
      </c>
      <c r="DA46" s="590"/>
      <c r="DB46" s="590"/>
      <c r="DC46" s="591"/>
      <c r="DD46" s="592">
        <v>1009023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91639</v>
      </c>
      <c r="CS47" s="605"/>
      <c r="CT47" s="605"/>
      <c r="CU47" s="605"/>
      <c r="CV47" s="605"/>
      <c r="CW47" s="605"/>
      <c r="CX47" s="605"/>
      <c r="CY47" s="606"/>
      <c r="CZ47" s="589">
        <v>0.3</v>
      </c>
      <c r="DA47" s="607"/>
      <c r="DB47" s="607"/>
      <c r="DC47" s="608"/>
      <c r="DD47" s="592">
        <v>52391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26713282</v>
      </c>
      <c r="CS49" s="571"/>
      <c r="CT49" s="571"/>
      <c r="CU49" s="571"/>
      <c r="CV49" s="571"/>
      <c r="CW49" s="571"/>
      <c r="CX49" s="571"/>
      <c r="CY49" s="572"/>
      <c r="CZ49" s="573">
        <v>100</v>
      </c>
      <c r="DA49" s="574"/>
      <c r="DB49" s="574"/>
      <c r="DC49" s="575"/>
      <c r="DD49" s="576">
        <v>17829091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M8" sqref="CM8:CQ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348</v>
      </c>
      <c r="B5" s="994"/>
      <c r="C5" s="994"/>
      <c r="D5" s="994"/>
      <c r="E5" s="994"/>
      <c r="F5" s="994"/>
      <c r="G5" s="994"/>
      <c r="H5" s="994"/>
      <c r="I5" s="994"/>
      <c r="J5" s="994"/>
      <c r="K5" s="994"/>
      <c r="L5" s="994"/>
      <c r="M5" s="994"/>
      <c r="N5" s="994"/>
      <c r="O5" s="994"/>
      <c r="P5" s="995"/>
      <c r="Q5" s="999" t="s">
        <v>349</v>
      </c>
      <c r="R5" s="1000"/>
      <c r="S5" s="1000"/>
      <c r="T5" s="1000"/>
      <c r="U5" s="1001"/>
      <c r="V5" s="999" t="s">
        <v>350</v>
      </c>
      <c r="W5" s="1000"/>
      <c r="X5" s="1000"/>
      <c r="Y5" s="1000"/>
      <c r="Z5" s="1001"/>
      <c r="AA5" s="999" t="s">
        <v>351</v>
      </c>
      <c r="AB5" s="1000"/>
      <c r="AC5" s="1000"/>
      <c r="AD5" s="1000"/>
      <c r="AE5" s="1000"/>
      <c r="AF5" s="1111" t="s">
        <v>352</v>
      </c>
      <c r="AG5" s="1000"/>
      <c r="AH5" s="1000"/>
      <c r="AI5" s="1000"/>
      <c r="AJ5" s="1012"/>
      <c r="AK5" s="1000" t="s">
        <v>353</v>
      </c>
      <c r="AL5" s="1000"/>
      <c r="AM5" s="1000"/>
      <c r="AN5" s="1000"/>
      <c r="AO5" s="1001"/>
      <c r="AP5" s="999" t="s">
        <v>354</v>
      </c>
      <c r="AQ5" s="1000"/>
      <c r="AR5" s="1000"/>
      <c r="AS5" s="1000"/>
      <c r="AT5" s="1001"/>
      <c r="AU5" s="999" t="s">
        <v>355</v>
      </c>
      <c r="AV5" s="1000"/>
      <c r="AW5" s="1000"/>
      <c r="AX5" s="1000"/>
      <c r="AY5" s="1012"/>
      <c r="AZ5" s="207"/>
      <c r="BA5" s="207"/>
      <c r="BB5" s="207"/>
      <c r="BC5" s="207"/>
      <c r="BD5" s="207"/>
      <c r="BE5" s="208"/>
      <c r="BF5" s="208"/>
      <c r="BG5" s="208"/>
      <c r="BH5" s="208"/>
      <c r="BI5" s="208"/>
      <c r="BJ5" s="208"/>
      <c r="BK5" s="208"/>
      <c r="BL5" s="208"/>
      <c r="BM5" s="208"/>
      <c r="BN5" s="208"/>
      <c r="BO5" s="208"/>
      <c r="BP5" s="208"/>
      <c r="BQ5" s="993" t="s">
        <v>356</v>
      </c>
      <c r="BR5" s="994"/>
      <c r="BS5" s="994"/>
      <c r="BT5" s="994"/>
      <c r="BU5" s="994"/>
      <c r="BV5" s="994"/>
      <c r="BW5" s="994"/>
      <c r="BX5" s="994"/>
      <c r="BY5" s="994"/>
      <c r="BZ5" s="994"/>
      <c r="CA5" s="994"/>
      <c r="CB5" s="994"/>
      <c r="CC5" s="994"/>
      <c r="CD5" s="994"/>
      <c r="CE5" s="994"/>
      <c r="CF5" s="994"/>
      <c r="CG5" s="995"/>
      <c r="CH5" s="999" t="s">
        <v>357</v>
      </c>
      <c r="CI5" s="1000"/>
      <c r="CJ5" s="1000"/>
      <c r="CK5" s="1000"/>
      <c r="CL5" s="1001"/>
      <c r="CM5" s="999" t="s">
        <v>358</v>
      </c>
      <c r="CN5" s="1000"/>
      <c r="CO5" s="1000"/>
      <c r="CP5" s="1000"/>
      <c r="CQ5" s="1001"/>
      <c r="CR5" s="999" t="s">
        <v>359</v>
      </c>
      <c r="CS5" s="1000"/>
      <c r="CT5" s="1000"/>
      <c r="CU5" s="1000"/>
      <c r="CV5" s="1001"/>
      <c r="CW5" s="999" t="s">
        <v>360</v>
      </c>
      <c r="CX5" s="1000"/>
      <c r="CY5" s="1000"/>
      <c r="CZ5" s="1000"/>
      <c r="DA5" s="1001"/>
      <c r="DB5" s="999" t="s">
        <v>361</v>
      </c>
      <c r="DC5" s="1000"/>
      <c r="DD5" s="1000"/>
      <c r="DE5" s="1000"/>
      <c r="DF5" s="1001"/>
      <c r="DG5" s="1096" t="s">
        <v>362</v>
      </c>
      <c r="DH5" s="1097"/>
      <c r="DI5" s="1097"/>
      <c r="DJ5" s="1097"/>
      <c r="DK5" s="1098"/>
      <c r="DL5" s="1096" t="s">
        <v>363</v>
      </c>
      <c r="DM5" s="1097"/>
      <c r="DN5" s="1097"/>
      <c r="DO5" s="1097"/>
      <c r="DP5" s="1098"/>
      <c r="DQ5" s="999" t="s">
        <v>364</v>
      </c>
      <c r="DR5" s="1000"/>
      <c r="DS5" s="1000"/>
      <c r="DT5" s="1000"/>
      <c r="DU5" s="1001"/>
      <c r="DV5" s="999" t="s">
        <v>355</v>
      </c>
      <c r="DW5" s="1000"/>
      <c r="DX5" s="1000"/>
      <c r="DY5" s="1000"/>
      <c r="DZ5" s="1012"/>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2"/>
      <c r="AG6" s="1003"/>
      <c r="AH6" s="1003"/>
      <c r="AI6" s="1003"/>
      <c r="AJ6" s="1013"/>
      <c r="AK6" s="1003"/>
      <c r="AL6" s="1003"/>
      <c r="AM6" s="1003"/>
      <c r="AN6" s="1003"/>
      <c r="AO6" s="1004"/>
      <c r="AP6" s="1002"/>
      <c r="AQ6" s="1003"/>
      <c r="AR6" s="1003"/>
      <c r="AS6" s="1003"/>
      <c r="AT6" s="1004"/>
      <c r="AU6" s="1002"/>
      <c r="AV6" s="1003"/>
      <c r="AW6" s="1003"/>
      <c r="AX6" s="1003"/>
      <c r="AY6" s="1013"/>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9"/>
      <c r="DH6" s="1100"/>
      <c r="DI6" s="1100"/>
      <c r="DJ6" s="1100"/>
      <c r="DK6" s="1101"/>
      <c r="DL6" s="1099"/>
      <c r="DM6" s="1100"/>
      <c r="DN6" s="1100"/>
      <c r="DO6" s="1100"/>
      <c r="DP6" s="1101"/>
      <c r="DQ6" s="1002"/>
      <c r="DR6" s="1003"/>
      <c r="DS6" s="1003"/>
      <c r="DT6" s="1003"/>
      <c r="DU6" s="1004"/>
      <c r="DV6" s="1002"/>
      <c r="DW6" s="1003"/>
      <c r="DX6" s="1003"/>
      <c r="DY6" s="1003"/>
      <c r="DZ6" s="1013"/>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2">
        <v>27196</v>
      </c>
      <c r="R7" s="1103"/>
      <c r="S7" s="1103"/>
      <c r="T7" s="1103"/>
      <c r="U7" s="1103"/>
      <c r="V7" s="1103">
        <v>26713</v>
      </c>
      <c r="W7" s="1103"/>
      <c r="X7" s="1103"/>
      <c r="Y7" s="1103"/>
      <c r="Z7" s="1103"/>
      <c r="AA7" s="1103">
        <v>483</v>
      </c>
      <c r="AB7" s="1103"/>
      <c r="AC7" s="1103"/>
      <c r="AD7" s="1103"/>
      <c r="AE7" s="1104"/>
      <c r="AF7" s="1105">
        <v>403</v>
      </c>
      <c r="AG7" s="1106"/>
      <c r="AH7" s="1106"/>
      <c r="AI7" s="1106"/>
      <c r="AJ7" s="1107"/>
      <c r="AK7" s="1089">
        <v>86</v>
      </c>
      <c r="AL7" s="1090"/>
      <c r="AM7" s="1090"/>
      <c r="AN7" s="1090"/>
      <c r="AO7" s="1090"/>
      <c r="AP7" s="1090">
        <v>30345</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t="s">
        <v>551</v>
      </c>
      <c r="BS7" s="1093" t="s">
        <v>552</v>
      </c>
      <c r="BT7" s="1094"/>
      <c r="BU7" s="1094"/>
      <c r="BV7" s="1094"/>
      <c r="BW7" s="1094"/>
      <c r="BX7" s="1094"/>
      <c r="BY7" s="1094"/>
      <c r="BZ7" s="1094"/>
      <c r="CA7" s="1094"/>
      <c r="CB7" s="1094"/>
      <c r="CC7" s="1094"/>
      <c r="CD7" s="1094"/>
      <c r="CE7" s="1094"/>
      <c r="CF7" s="1094"/>
      <c r="CG7" s="1095"/>
      <c r="CH7" s="1086">
        <v>-5</v>
      </c>
      <c r="CI7" s="1087"/>
      <c r="CJ7" s="1087"/>
      <c r="CK7" s="1087"/>
      <c r="CL7" s="1088"/>
      <c r="CM7" s="1086">
        <v>62</v>
      </c>
      <c r="CN7" s="1087"/>
      <c r="CO7" s="1087"/>
      <c r="CP7" s="1087"/>
      <c r="CQ7" s="1088"/>
      <c r="CR7" s="1086">
        <v>3</v>
      </c>
      <c r="CS7" s="1087"/>
      <c r="CT7" s="1087"/>
      <c r="CU7" s="1087"/>
      <c r="CV7" s="1088"/>
      <c r="CW7" s="1086" t="s">
        <v>550</v>
      </c>
      <c r="CX7" s="1087"/>
      <c r="CY7" s="1087"/>
      <c r="CZ7" s="1087"/>
      <c r="DA7" s="1088"/>
      <c r="DB7" s="1086">
        <v>257</v>
      </c>
      <c r="DC7" s="1087"/>
      <c r="DD7" s="1087"/>
      <c r="DE7" s="1087"/>
      <c r="DF7" s="1088"/>
      <c r="DG7" s="1086">
        <v>469</v>
      </c>
      <c r="DH7" s="1087"/>
      <c r="DI7" s="1087"/>
      <c r="DJ7" s="1087"/>
      <c r="DK7" s="1088"/>
      <c r="DL7" s="1086" t="s">
        <v>550</v>
      </c>
      <c r="DM7" s="1087"/>
      <c r="DN7" s="1087"/>
      <c r="DO7" s="1087"/>
      <c r="DP7" s="1088"/>
      <c r="DQ7" s="1086" t="s">
        <v>549</v>
      </c>
      <c r="DR7" s="1087"/>
      <c r="DS7" s="1087"/>
      <c r="DT7" s="1087"/>
      <c r="DU7" s="1088"/>
      <c r="DV7" s="1113"/>
      <c r="DW7" s="1114"/>
      <c r="DX7" s="1114"/>
      <c r="DY7" s="1114"/>
      <c r="DZ7" s="1115"/>
      <c r="EA7" s="205"/>
    </row>
    <row r="8" spans="1:131" s="206" customFormat="1" ht="26.25" customHeight="1">
      <c r="A8" s="212">
        <v>2</v>
      </c>
      <c r="B8" s="1022"/>
      <c r="C8" s="1023"/>
      <c r="D8" s="1023"/>
      <c r="E8" s="1023"/>
      <c r="F8" s="1023"/>
      <c r="G8" s="1023"/>
      <c r="H8" s="1023"/>
      <c r="I8" s="1023"/>
      <c r="J8" s="1023"/>
      <c r="K8" s="1023"/>
      <c r="L8" s="1023"/>
      <c r="M8" s="1023"/>
      <c r="N8" s="1023"/>
      <c r="O8" s="1023"/>
      <c r="P8" s="1024"/>
      <c r="Q8" s="1037"/>
      <c r="R8" s="1038"/>
      <c r="S8" s="1038"/>
      <c r="T8" s="1038"/>
      <c r="U8" s="1038"/>
      <c r="V8" s="1038"/>
      <c r="W8" s="1038"/>
      <c r="X8" s="1038"/>
      <c r="Y8" s="1038"/>
      <c r="Z8" s="1038"/>
      <c r="AA8" s="1038"/>
      <c r="AB8" s="1038"/>
      <c r="AC8" s="1038"/>
      <c r="AD8" s="1038"/>
      <c r="AE8" s="1039"/>
      <c r="AF8" s="1028"/>
      <c r="AG8" s="1029"/>
      <c r="AH8" s="1029"/>
      <c r="AI8" s="1029"/>
      <c r="AJ8" s="1030"/>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990" t="s">
        <v>547</v>
      </c>
      <c r="BT8" s="991"/>
      <c r="BU8" s="991"/>
      <c r="BV8" s="991"/>
      <c r="BW8" s="991"/>
      <c r="BX8" s="991"/>
      <c r="BY8" s="991"/>
      <c r="BZ8" s="991"/>
      <c r="CA8" s="991"/>
      <c r="CB8" s="991"/>
      <c r="CC8" s="991"/>
      <c r="CD8" s="991"/>
      <c r="CE8" s="991"/>
      <c r="CF8" s="991"/>
      <c r="CG8" s="992"/>
      <c r="CH8" s="984">
        <v>-3</v>
      </c>
      <c r="CI8" s="985"/>
      <c r="CJ8" s="985"/>
      <c r="CK8" s="985"/>
      <c r="CL8" s="986"/>
      <c r="CM8" s="984">
        <v>338</v>
      </c>
      <c r="CN8" s="985"/>
      <c r="CO8" s="985"/>
      <c r="CP8" s="985"/>
      <c r="CQ8" s="986"/>
      <c r="CR8" s="984">
        <v>300</v>
      </c>
      <c r="CS8" s="985"/>
      <c r="CT8" s="985"/>
      <c r="CU8" s="985"/>
      <c r="CV8" s="986"/>
      <c r="CW8" s="984" t="s">
        <v>550</v>
      </c>
      <c r="CX8" s="985"/>
      <c r="CY8" s="985"/>
      <c r="CZ8" s="985"/>
      <c r="DA8" s="986"/>
      <c r="DB8" s="984" t="s">
        <v>550</v>
      </c>
      <c r="DC8" s="985"/>
      <c r="DD8" s="985"/>
      <c r="DE8" s="985"/>
      <c r="DF8" s="986"/>
      <c r="DG8" s="984" t="s">
        <v>550</v>
      </c>
      <c r="DH8" s="985"/>
      <c r="DI8" s="985"/>
      <c r="DJ8" s="985"/>
      <c r="DK8" s="986"/>
      <c r="DL8" s="984" t="s">
        <v>550</v>
      </c>
      <c r="DM8" s="985"/>
      <c r="DN8" s="985"/>
      <c r="DO8" s="985"/>
      <c r="DP8" s="986"/>
      <c r="DQ8" s="984" t="s">
        <v>549</v>
      </c>
      <c r="DR8" s="985"/>
      <c r="DS8" s="985"/>
      <c r="DT8" s="985"/>
      <c r="DU8" s="986"/>
      <c r="DV8" s="987"/>
      <c r="DW8" s="988"/>
      <c r="DX8" s="988"/>
      <c r="DY8" s="988"/>
      <c r="DZ8" s="989"/>
      <c r="EA8" s="205"/>
    </row>
    <row r="9" spans="1:131" s="206" customFormat="1" ht="26.25" customHeight="1">
      <c r="A9" s="212">
        <v>3</v>
      </c>
      <c r="B9" s="1022"/>
      <c r="C9" s="1023"/>
      <c r="D9" s="1023"/>
      <c r="E9" s="1023"/>
      <c r="F9" s="1023"/>
      <c r="G9" s="1023"/>
      <c r="H9" s="1023"/>
      <c r="I9" s="1023"/>
      <c r="J9" s="1023"/>
      <c r="K9" s="1023"/>
      <c r="L9" s="1023"/>
      <c r="M9" s="1023"/>
      <c r="N9" s="1023"/>
      <c r="O9" s="1023"/>
      <c r="P9" s="1024"/>
      <c r="Q9" s="1037"/>
      <c r="R9" s="1038"/>
      <c r="S9" s="1038"/>
      <c r="T9" s="1038"/>
      <c r="U9" s="1038"/>
      <c r="V9" s="1038"/>
      <c r="W9" s="1038"/>
      <c r="X9" s="1038"/>
      <c r="Y9" s="1038"/>
      <c r="Z9" s="1038"/>
      <c r="AA9" s="1038"/>
      <c r="AB9" s="1038"/>
      <c r="AC9" s="1038"/>
      <c r="AD9" s="1038"/>
      <c r="AE9" s="1039"/>
      <c r="AF9" s="1028"/>
      <c r="AG9" s="1029"/>
      <c r="AH9" s="1029"/>
      <c r="AI9" s="1029"/>
      <c r="AJ9" s="1030"/>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990" t="s">
        <v>548</v>
      </c>
      <c r="BT9" s="991"/>
      <c r="BU9" s="991"/>
      <c r="BV9" s="991"/>
      <c r="BW9" s="991"/>
      <c r="BX9" s="991"/>
      <c r="BY9" s="991"/>
      <c r="BZ9" s="991"/>
      <c r="CA9" s="991"/>
      <c r="CB9" s="991"/>
      <c r="CC9" s="991"/>
      <c r="CD9" s="991"/>
      <c r="CE9" s="991"/>
      <c r="CF9" s="991"/>
      <c r="CG9" s="992"/>
      <c r="CH9" s="984">
        <v>3</v>
      </c>
      <c r="CI9" s="985"/>
      <c r="CJ9" s="985"/>
      <c r="CK9" s="985"/>
      <c r="CL9" s="986"/>
      <c r="CM9" s="984">
        <v>43</v>
      </c>
      <c r="CN9" s="985"/>
      <c r="CO9" s="985"/>
      <c r="CP9" s="985"/>
      <c r="CQ9" s="986"/>
      <c r="CR9" s="984">
        <v>30</v>
      </c>
      <c r="CS9" s="985"/>
      <c r="CT9" s="985"/>
      <c r="CU9" s="985"/>
      <c r="CV9" s="986"/>
      <c r="CW9" s="984" t="s">
        <v>531</v>
      </c>
      <c r="CX9" s="985"/>
      <c r="CY9" s="985"/>
      <c r="CZ9" s="985"/>
      <c r="DA9" s="986"/>
      <c r="DB9" s="984" t="s">
        <v>531</v>
      </c>
      <c r="DC9" s="985"/>
      <c r="DD9" s="985"/>
      <c r="DE9" s="985"/>
      <c r="DF9" s="986"/>
      <c r="DG9" s="984" t="s">
        <v>531</v>
      </c>
      <c r="DH9" s="985"/>
      <c r="DI9" s="985"/>
      <c r="DJ9" s="985"/>
      <c r="DK9" s="986"/>
      <c r="DL9" s="984" t="s">
        <v>531</v>
      </c>
      <c r="DM9" s="985"/>
      <c r="DN9" s="985"/>
      <c r="DO9" s="985"/>
      <c r="DP9" s="986"/>
      <c r="DQ9" s="984" t="s">
        <v>531</v>
      </c>
      <c r="DR9" s="985"/>
      <c r="DS9" s="985"/>
      <c r="DT9" s="985"/>
      <c r="DU9" s="986"/>
      <c r="DV9" s="987"/>
      <c r="DW9" s="988"/>
      <c r="DX9" s="988"/>
      <c r="DY9" s="988"/>
      <c r="DZ9" s="989"/>
      <c r="EA9" s="205"/>
    </row>
    <row r="10" spans="1:131" s="206" customFormat="1" ht="26.25" customHeight="1">
      <c r="A10" s="212">
        <v>4</v>
      </c>
      <c r="B10" s="1022"/>
      <c r="C10" s="1023"/>
      <c r="D10" s="1023"/>
      <c r="E10" s="1023"/>
      <c r="F10" s="1023"/>
      <c r="G10" s="1023"/>
      <c r="H10" s="1023"/>
      <c r="I10" s="1023"/>
      <c r="J10" s="1023"/>
      <c r="K10" s="1023"/>
      <c r="L10" s="1023"/>
      <c r="M10" s="1023"/>
      <c r="N10" s="1023"/>
      <c r="O10" s="1023"/>
      <c r="P10" s="1024"/>
      <c r="Q10" s="1037"/>
      <c r="R10" s="1038"/>
      <c r="S10" s="1038"/>
      <c r="T10" s="1038"/>
      <c r="U10" s="1038"/>
      <c r="V10" s="1038"/>
      <c r="W10" s="1038"/>
      <c r="X10" s="1038"/>
      <c r="Y10" s="1038"/>
      <c r="Z10" s="1038"/>
      <c r="AA10" s="1038"/>
      <c r="AB10" s="1038"/>
      <c r="AC10" s="1038"/>
      <c r="AD10" s="1038"/>
      <c r="AE10" s="1039"/>
      <c r="AF10" s="1028"/>
      <c r="AG10" s="1029"/>
      <c r="AH10" s="1029"/>
      <c r="AI10" s="1029"/>
      <c r="AJ10" s="1030"/>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990"/>
      <c r="BT10" s="991"/>
      <c r="BU10" s="991"/>
      <c r="BV10" s="991"/>
      <c r="BW10" s="991"/>
      <c r="BX10" s="991"/>
      <c r="BY10" s="991"/>
      <c r="BZ10" s="991"/>
      <c r="CA10" s="991"/>
      <c r="CB10" s="991"/>
      <c r="CC10" s="991"/>
      <c r="CD10" s="991"/>
      <c r="CE10" s="991"/>
      <c r="CF10" s="991"/>
      <c r="CG10" s="992"/>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7"/>
      <c r="R11" s="1038"/>
      <c r="S11" s="1038"/>
      <c r="T11" s="1038"/>
      <c r="U11" s="1038"/>
      <c r="V11" s="1038"/>
      <c r="W11" s="1038"/>
      <c r="X11" s="1038"/>
      <c r="Y11" s="1038"/>
      <c r="Z11" s="1038"/>
      <c r="AA11" s="1038"/>
      <c r="AB11" s="1038"/>
      <c r="AC11" s="1038"/>
      <c r="AD11" s="1038"/>
      <c r="AE11" s="1039"/>
      <c r="AF11" s="1028"/>
      <c r="AG11" s="1029"/>
      <c r="AH11" s="1029"/>
      <c r="AI11" s="1029"/>
      <c r="AJ11" s="1030"/>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990"/>
      <c r="BT11" s="991"/>
      <c r="BU11" s="991"/>
      <c r="BV11" s="991"/>
      <c r="BW11" s="991"/>
      <c r="BX11" s="991"/>
      <c r="BY11" s="991"/>
      <c r="BZ11" s="991"/>
      <c r="CA11" s="991"/>
      <c r="CB11" s="991"/>
      <c r="CC11" s="991"/>
      <c r="CD11" s="991"/>
      <c r="CE11" s="991"/>
      <c r="CF11" s="991"/>
      <c r="CG11" s="992"/>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7"/>
      <c r="R12" s="1038"/>
      <c r="S12" s="1038"/>
      <c r="T12" s="1038"/>
      <c r="U12" s="1038"/>
      <c r="V12" s="1038"/>
      <c r="W12" s="1038"/>
      <c r="X12" s="1038"/>
      <c r="Y12" s="1038"/>
      <c r="Z12" s="1038"/>
      <c r="AA12" s="1038"/>
      <c r="AB12" s="1038"/>
      <c r="AC12" s="1038"/>
      <c r="AD12" s="1038"/>
      <c r="AE12" s="1039"/>
      <c r="AF12" s="1028"/>
      <c r="AG12" s="1029"/>
      <c r="AH12" s="1029"/>
      <c r="AI12" s="1029"/>
      <c r="AJ12" s="1030"/>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990"/>
      <c r="BT12" s="991"/>
      <c r="BU12" s="991"/>
      <c r="BV12" s="991"/>
      <c r="BW12" s="991"/>
      <c r="BX12" s="991"/>
      <c r="BY12" s="991"/>
      <c r="BZ12" s="991"/>
      <c r="CA12" s="991"/>
      <c r="CB12" s="991"/>
      <c r="CC12" s="991"/>
      <c r="CD12" s="991"/>
      <c r="CE12" s="991"/>
      <c r="CF12" s="991"/>
      <c r="CG12" s="992"/>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7"/>
      <c r="R13" s="1038"/>
      <c r="S13" s="1038"/>
      <c r="T13" s="1038"/>
      <c r="U13" s="1038"/>
      <c r="V13" s="1038"/>
      <c r="W13" s="1038"/>
      <c r="X13" s="1038"/>
      <c r="Y13" s="1038"/>
      <c r="Z13" s="1038"/>
      <c r="AA13" s="1038"/>
      <c r="AB13" s="1038"/>
      <c r="AC13" s="1038"/>
      <c r="AD13" s="1038"/>
      <c r="AE13" s="1039"/>
      <c r="AF13" s="1028"/>
      <c r="AG13" s="1029"/>
      <c r="AH13" s="1029"/>
      <c r="AI13" s="1029"/>
      <c r="AJ13" s="1030"/>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990"/>
      <c r="BT13" s="991"/>
      <c r="BU13" s="991"/>
      <c r="BV13" s="991"/>
      <c r="BW13" s="991"/>
      <c r="BX13" s="991"/>
      <c r="BY13" s="991"/>
      <c r="BZ13" s="991"/>
      <c r="CA13" s="991"/>
      <c r="CB13" s="991"/>
      <c r="CC13" s="991"/>
      <c r="CD13" s="991"/>
      <c r="CE13" s="991"/>
      <c r="CF13" s="991"/>
      <c r="CG13" s="992"/>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7"/>
      <c r="R14" s="1038"/>
      <c r="S14" s="1038"/>
      <c r="T14" s="1038"/>
      <c r="U14" s="1038"/>
      <c r="V14" s="1038"/>
      <c r="W14" s="1038"/>
      <c r="X14" s="1038"/>
      <c r="Y14" s="1038"/>
      <c r="Z14" s="1038"/>
      <c r="AA14" s="1038"/>
      <c r="AB14" s="1038"/>
      <c r="AC14" s="1038"/>
      <c r="AD14" s="1038"/>
      <c r="AE14" s="1039"/>
      <c r="AF14" s="1028"/>
      <c r="AG14" s="1029"/>
      <c r="AH14" s="1029"/>
      <c r="AI14" s="1029"/>
      <c r="AJ14" s="1030"/>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990"/>
      <c r="BT14" s="991"/>
      <c r="BU14" s="991"/>
      <c r="BV14" s="991"/>
      <c r="BW14" s="991"/>
      <c r="BX14" s="991"/>
      <c r="BY14" s="991"/>
      <c r="BZ14" s="991"/>
      <c r="CA14" s="991"/>
      <c r="CB14" s="991"/>
      <c r="CC14" s="991"/>
      <c r="CD14" s="991"/>
      <c r="CE14" s="991"/>
      <c r="CF14" s="991"/>
      <c r="CG14" s="992"/>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7"/>
      <c r="R15" s="1038"/>
      <c r="S15" s="1038"/>
      <c r="T15" s="1038"/>
      <c r="U15" s="1038"/>
      <c r="V15" s="1038"/>
      <c r="W15" s="1038"/>
      <c r="X15" s="1038"/>
      <c r="Y15" s="1038"/>
      <c r="Z15" s="1038"/>
      <c r="AA15" s="1038"/>
      <c r="AB15" s="1038"/>
      <c r="AC15" s="1038"/>
      <c r="AD15" s="1038"/>
      <c r="AE15" s="1039"/>
      <c r="AF15" s="1028"/>
      <c r="AG15" s="1029"/>
      <c r="AH15" s="1029"/>
      <c r="AI15" s="1029"/>
      <c r="AJ15" s="1030"/>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990"/>
      <c r="BT15" s="991"/>
      <c r="BU15" s="991"/>
      <c r="BV15" s="991"/>
      <c r="BW15" s="991"/>
      <c r="BX15" s="991"/>
      <c r="BY15" s="991"/>
      <c r="BZ15" s="991"/>
      <c r="CA15" s="991"/>
      <c r="CB15" s="991"/>
      <c r="CC15" s="991"/>
      <c r="CD15" s="991"/>
      <c r="CE15" s="991"/>
      <c r="CF15" s="991"/>
      <c r="CG15" s="992"/>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7"/>
      <c r="R16" s="1038"/>
      <c r="S16" s="1038"/>
      <c r="T16" s="1038"/>
      <c r="U16" s="1038"/>
      <c r="V16" s="1038"/>
      <c r="W16" s="1038"/>
      <c r="X16" s="1038"/>
      <c r="Y16" s="1038"/>
      <c r="Z16" s="1038"/>
      <c r="AA16" s="1038"/>
      <c r="AB16" s="1038"/>
      <c r="AC16" s="1038"/>
      <c r="AD16" s="1038"/>
      <c r="AE16" s="1039"/>
      <c r="AF16" s="1028"/>
      <c r="AG16" s="1029"/>
      <c r="AH16" s="1029"/>
      <c r="AI16" s="1029"/>
      <c r="AJ16" s="1030"/>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990"/>
      <c r="BT16" s="991"/>
      <c r="BU16" s="991"/>
      <c r="BV16" s="991"/>
      <c r="BW16" s="991"/>
      <c r="BX16" s="991"/>
      <c r="BY16" s="991"/>
      <c r="BZ16" s="991"/>
      <c r="CA16" s="991"/>
      <c r="CB16" s="991"/>
      <c r="CC16" s="991"/>
      <c r="CD16" s="991"/>
      <c r="CE16" s="991"/>
      <c r="CF16" s="991"/>
      <c r="CG16" s="992"/>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7"/>
      <c r="R17" s="1038"/>
      <c r="S17" s="1038"/>
      <c r="T17" s="1038"/>
      <c r="U17" s="1038"/>
      <c r="V17" s="1038"/>
      <c r="W17" s="1038"/>
      <c r="X17" s="1038"/>
      <c r="Y17" s="1038"/>
      <c r="Z17" s="1038"/>
      <c r="AA17" s="1038"/>
      <c r="AB17" s="1038"/>
      <c r="AC17" s="1038"/>
      <c r="AD17" s="1038"/>
      <c r="AE17" s="1039"/>
      <c r="AF17" s="1028"/>
      <c r="AG17" s="1029"/>
      <c r="AH17" s="1029"/>
      <c r="AI17" s="1029"/>
      <c r="AJ17" s="1030"/>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990"/>
      <c r="BT17" s="991"/>
      <c r="BU17" s="991"/>
      <c r="BV17" s="991"/>
      <c r="BW17" s="991"/>
      <c r="BX17" s="991"/>
      <c r="BY17" s="991"/>
      <c r="BZ17" s="991"/>
      <c r="CA17" s="991"/>
      <c r="CB17" s="991"/>
      <c r="CC17" s="991"/>
      <c r="CD17" s="991"/>
      <c r="CE17" s="991"/>
      <c r="CF17" s="991"/>
      <c r="CG17" s="992"/>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7"/>
      <c r="R18" s="1038"/>
      <c r="S18" s="1038"/>
      <c r="T18" s="1038"/>
      <c r="U18" s="1038"/>
      <c r="V18" s="1038"/>
      <c r="W18" s="1038"/>
      <c r="X18" s="1038"/>
      <c r="Y18" s="1038"/>
      <c r="Z18" s="1038"/>
      <c r="AA18" s="1038"/>
      <c r="AB18" s="1038"/>
      <c r="AC18" s="1038"/>
      <c r="AD18" s="1038"/>
      <c r="AE18" s="1039"/>
      <c r="AF18" s="1028"/>
      <c r="AG18" s="1029"/>
      <c r="AH18" s="1029"/>
      <c r="AI18" s="1029"/>
      <c r="AJ18" s="1030"/>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990"/>
      <c r="BT18" s="991"/>
      <c r="BU18" s="991"/>
      <c r="BV18" s="991"/>
      <c r="BW18" s="991"/>
      <c r="BX18" s="991"/>
      <c r="BY18" s="991"/>
      <c r="BZ18" s="991"/>
      <c r="CA18" s="991"/>
      <c r="CB18" s="991"/>
      <c r="CC18" s="991"/>
      <c r="CD18" s="991"/>
      <c r="CE18" s="991"/>
      <c r="CF18" s="991"/>
      <c r="CG18" s="992"/>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7"/>
      <c r="R19" s="1038"/>
      <c r="S19" s="1038"/>
      <c r="T19" s="1038"/>
      <c r="U19" s="1038"/>
      <c r="V19" s="1038"/>
      <c r="W19" s="1038"/>
      <c r="X19" s="1038"/>
      <c r="Y19" s="1038"/>
      <c r="Z19" s="1038"/>
      <c r="AA19" s="1038"/>
      <c r="AB19" s="1038"/>
      <c r="AC19" s="1038"/>
      <c r="AD19" s="1038"/>
      <c r="AE19" s="1039"/>
      <c r="AF19" s="1028"/>
      <c r="AG19" s="1029"/>
      <c r="AH19" s="1029"/>
      <c r="AI19" s="1029"/>
      <c r="AJ19" s="1030"/>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990"/>
      <c r="BT19" s="991"/>
      <c r="BU19" s="991"/>
      <c r="BV19" s="991"/>
      <c r="BW19" s="991"/>
      <c r="BX19" s="991"/>
      <c r="BY19" s="991"/>
      <c r="BZ19" s="991"/>
      <c r="CA19" s="991"/>
      <c r="CB19" s="991"/>
      <c r="CC19" s="991"/>
      <c r="CD19" s="991"/>
      <c r="CE19" s="991"/>
      <c r="CF19" s="991"/>
      <c r="CG19" s="992"/>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7"/>
      <c r="R20" s="1038"/>
      <c r="S20" s="1038"/>
      <c r="T20" s="1038"/>
      <c r="U20" s="1038"/>
      <c r="V20" s="1038"/>
      <c r="W20" s="1038"/>
      <c r="X20" s="1038"/>
      <c r="Y20" s="1038"/>
      <c r="Z20" s="1038"/>
      <c r="AA20" s="1038"/>
      <c r="AB20" s="1038"/>
      <c r="AC20" s="1038"/>
      <c r="AD20" s="1038"/>
      <c r="AE20" s="1039"/>
      <c r="AF20" s="1028"/>
      <c r="AG20" s="1029"/>
      <c r="AH20" s="1029"/>
      <c r="AI20" s="1029"/>
      <c r="AJ20" s="1030"/>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990"/>
      <c r="BT20" s="991"/>
      <c r="BU20" s="991"/>
      <c r="BV20" s="991"/>
      <c r="BW20" s="991"/>
      <c r="BX20" s="991"/>
      <c r="BY20" s="991"/>
      <c r="BZ20" s="991"/>
      <c r="CA20" s="991"/>
      <c r="CB20" s="991"/>
      <c r="CC20" s="991"/>
      <c r="CD20" s="991"/>
      <c r="CE20" s="991"/>
      <c r="CF20" s="991"/>
      <c r="CG20" s="992"/>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7"/>
      <c r="R21" s="1038"/>
      <c r="S21" s="1038"/>
      <c r="T21" s="1038"/>
      <c r="U21" s="1038"/>
      <c r="V21" s="1038"/>
      <c r="W21" s="1038"/>
      <c r="X21" s="1038"/>
      <c r="Y21" s="1038"/>
      <c r="Z21" s="1038"/>
      <c r="AA21" s="1038"/>
      <c r="AB21" s="1038"/>
      <c r="AC21" s="1038"/>
      <c r="AD21" s="1038"/>
      <c r="AE21" s="1039"/>
      <c r="AF21" s="1028"/>
      <c r="AG21" s="1029"/>
      <c r="AH21" s="1029"/>
      <c r="AI21" s="1029"/>
      <c r="AJ21" s="1030"/>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990"/>
      <c r="BT21" s="991"/>
      <c r="BU21" s="991"/>
      <c r="BV21" s="991"/>
      <c r="BW21" s="991"/>
      <c r="BX21" s="991"/>
      <c r="BY21" s="991"/>
      <c r="BZ21" s="991"/>
      <c r="CA21" s="991"/>
      <c r="CB21" s="991"/>
      <c r="CC21" s="991"/>
      <c r="CD21" s="991"/>
      <c r="CE21" s="991"/>
      <c r="CF21" s="991"/>
      <c r="CG21" s="992"/>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9"/>
      <c r="R22" s="1080"/>
      <c r="S22" s="1080"/>
      <c r="T22" s="1080"/>
      <c r="U22" s="1080"/>
      <c r="V22" s="1080"/>
      <c r="W22" s="1080"/>
      <c r="X22" s="1080"/>
      <c r="Y22" s="1080"/>
      <c r="Z22" s="1080"/>
      <c r="AA22" s="1080"/>
      <c r="AB22" s="1080"/>
      <c r="AC22" s="1080"/>
      <c r="AD22" s="1080"/>
      <c r="AE22" s="1081"/>
      <c r="AF22" s="1028"/>
      <c r="AG22" s="1029"/>
      <c r="AH22" s="1029"/>
      <c r="AI22" s="1029"/>
      <c r="AJ22" s="1030"/>
      <c r="AK22" s="1075"/>
      <c r="AL22" s="1076"/>
      <c r="AM22" s="1076"/>
      <c r="AN22" s="1076"/>
      <c r="AO22" s="1076"/>
      <c r="AP22" s="1076"/>
      <c r="AQ22" s="1076"/>
      <c r="AR22" s="1076"/>
      <c r="AS22" s="1076"/>
      <c r="AT22" s="1076"/>
      <c r="AU22" s="1077"/>
      <c r="AV22" s="1077"/>
      <c r="AW22" s="1077"/>
      <c r="AX22" s="1077"/>
      <c r="AY22" s="1078"/>
      <c r="AZ22" s="1020" t="s">
        <v>366</v>
      </c>
      <c r="BA22" s="1020"/>
      <c r="BB22" s="1020"/>
      <c r="BC22" s="1020"/>
      <c r="BD22" s="1021"/>
      <c r="BE22" s="204"/>
      <c r="BF22" s="204"/>
      <c r="BG22" s="204"/>
      <c r="BH22" s="204"/>
      <c r="BI22" s="204"/>
      <c r="BJ22" s="204"/>
      <c r="BK22" s="204"/>
      <c r="BL22" s="204"/>
      <c r="BM22" s="204"/>
      <c r="BN22" s="204"/>
      <c r="BO22" s="204"/>
      <c r="BP22" s="204"/>
      <c r="BQ22" s="213">
        <v>16</v>
      </c>
      <c r="BR22" s="214"/>
      <c r="BS22" s="990"/>
      <c r="BT22" s="991"/>
      <c r="BU22" s="991"/>
      <c r="BV22" s="991"/>
      <c r="BW22" s="991"/>
      <c r="BX22" s="991"/>
      <c r="BY22" s="991"/>
      <c r="BZ22" s="991"/>
      <c r="CA22" s="991"/>
      <c r="CB22" s="991"/>
      <c r="CC22" s="991"/>
      <c r="CD22" s="991"/>
      <c r="CE22" s="991"/>
      <c r="CF22" s="991"/>
      <c r="CG22" s="992"/>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367</v>
      </c>
      <c r="B23" s="943" t="s">
        <v>368</v>
      </c>
      <c r="C23" s="944"/>
      <c r="D23" s="944"/>
      <c r="E23" s="944"/>
      <c r="F23" s="944"/>
      <c r="G23" s="944"/>
      <c r="H23" s="944"/>
      <c r="I23" s="944"/>
      <c r="J23" s="944"/>
      <c r="K23" s="944"/>
      <c r="L23" s="944"/>
      <c r="M23" s="944"/>
      <c r="N23" s="944"/>
      <c r="O23" s="944"/>
      <c r="P23" s="945"/>
      <c r="Q23" s="1066">
        <v>27196</v>
      </c>
      <c r="R23" s="1067"/>
      <c r="S23" s="1067"/>
      <c r="T23" s="1067"/>
      <c r="U23" s="1067"/>
      <c r="V23" s="1067">
        <v>26713</v>
      </c>
      <c r="W23" s="1067"/>
      <c r="X23" s="1067"/>
      <c r="Y23" s="1067"/>
      <c r="Z23" s="1067"/>
      <c r="AA23" s="1067">
        <v>483</v>
      </c>
      <c r="AB23" s="1067"/>
      <c r="AC23" s="1067"/>
      <c r="AD23" s="1067"/>
      <c r="AE23" s="1068"/>
      <c r="AF23" s="1069">
        <v>403</v>
      </c>
      <c r="AG23" s="1067"/>
      <c r="AH23" s="1067"/>
      <c r="AI23" s="1067"/>
      <c r="AJ23" s="1070"/>
      <c r="AK23" s="1071"/>
      <c r="AL23" s="1072"/>
      <c r="AM23" s="1072"/>
      <c r="AN23" s="1072"/>
      <c r="AO23" s="1072"/>
      <c r="AP23" s="1067">
        <v>30345</v>
      </c>
      <c r="AQ23" s="1067"/>
      <c r="AR23" s="1067"/>
      <c r="AS23" s="1067"/>
      <c r="AT23" s="1067"/>
      <c r="AU23" s="1073"/>
      <c r="AV23" s="1073"/>
      <c r="AW23" s="1073"/>
      <c r="AX23" s="1073"/>
      <c r="AY23" s="1074"/>
      <c r="AZ23" s="1063" t="s">
        <v>112</v>
      </c>
      <c r="BA23" s="1064"/>
      <c r="BB23" s="1064"/>
      <c r="BC23" s="1064"/>
      <c r="BD23" s="1065"/>
      <c r="BE23" s="204"/>
      <c r="BF23" s="204"/>
      <c r="BG23" s="204"/>
      <c r="BH23" s="204"/>
      <c r="BI23" s="204"/>
      <c r="BJ23" s="204"/>
      <c r="BK23" s="204"/>
      <c r="BL23" s="204"/>
      <c r="BM23" s="204"/>
      <c r="BN23" s="204"/>
      <c r="BO23" s="204"/>
      <c r="BP23" s="204"/>
      <c r="BQ23" s="213">
        <v>17</v>
      </c>
      <c r="BR23" s="214"/>
      <c r="BS23" s="990"/>
      <c r="BT23" s="991"/>
      <c r="BU23" s="991"/>
      <c r="BV23" s="991"/>
      <c r="BW23" s="991"/>
      <c r="BX23" s="991"/>
      <c r="BY23" s="991"/>
      <c r="BZ23" s="991"/>
      <c r="CA23" s="991"/>
      <c r="CB23" s="991"/>
      <c r="CC23" s="991"/>
      <c r="CD23" s="991"/>
      <c r="CE23" s="991"/>
      <c r="CF23" s="991"/>
      <c r="CG23" s="992"/>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62" t="s">
        <v>369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990"/>
      <c r="BT24" s="991"/>
      <c r="BU24" s="991"/>
      <c r="BV24" s="991"/>
      <c r="BW24" s="991"/>
      <c r="BX24" s="991"/>
      <c r="BY24" s="991"/>
      <c r="BZ24" s="991"/>
      <c r="CA24" s="991"/>
      <c r="CB24" s="991"/>
      <c r="CC24" s="991"/>
      <c r="CD24" s="991"/>
      <c r="CE24" s="991"/>
      <c r="CF24" s="991"/>
      <c r="CG24" s="992"/>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61" t="s">
        <v>370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990"/>
      <c r="BT25" s="991"/>
      <c r="BU25" s="991"/>
      <c r="BV25" s="991"/>
      <c r="BW25" s="991"/>
      <c r="BX25" s="991"/>
      <c r="BY25" s="991"/>
      <c r="BZ25" s="991"/>
      <c r="CA25" s="991"/>
      <c r="CB25" s="991"/>
      <c r="CC25" s="991"/>
      <c r="CD25" s="991"/>
      <c r="CE25" s="991"/>
      <c r="CF25" s="991"/>
      <c r="CG25" s="992"/>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3" t="s">
        <v>348</v>
      </c>
      <c r="B26" s="994"/>
      <c r="C26" s="994"/>
      <c r="D26" s="994"/>
      <c r="E26" s="994"/>
      <c r="F26" s="994"/>
      <c r="G26" s="994"/>
      <c r="H26" s="994"/>
      <c r="I26" s="994"/>
      <c r="J26" s="994"/>
      <c r="K26" s="994"/>
      <c r="L26" s="994"/>
      <c r="M26" s="994"/>
      <c r="N26" s="994"/>
      <c r="O26" s="994"/>
      <c r="P26" s="995"/>
      <c r="Q26" s="999" t="s">
        <v>371</v>
      </c>
      <c r="R26" s="1000"/>
      <c r="S26" s="1000"/>
      <c r="T26" s="1000"/>
      <c r="U26" s="1001"/>
      <c r="V26" s="999" t="s">
        <v>372</v>
      </c>
      <c r="W26" s="1000"/>
      <c r="X26" s="1000"/>
      <c r="Y26" s="1000"/>
      <c r="Z26" s="1001"/>
      <c r="AA26" s="999" t="s">
        <v>373</v>
      </c>
      <c r="AB26" s="1000"/>
      <c r="AC26" s="1000"/>
      <c r="AD26" s="1000"/>
      <c r="AE26" s="1000"/>
      <c r="AF26" s="1057" t="s">
        <v>374</v>
      </c>
      <c r="AG26" s="1006"/>
      <c r="AH26" s="1006"/>
      <c r="AI26" s="1006"/>
      <c r="AJ26" s="1058"/>
      <c r="AK26" s="1000" t="s">
        <v>375</v>
      </c>
      <c r="AL26" s="1000"/>
      <c r="AM26" s="1000"/>
      <c r="AN26" s="1000"/>
      <c r="AO26" s="1001"/>
      <c r="AP26" s="999" t="s">
        <v>376</v>
      </c>
      <c r="AQ26" s="1000"/>
      <c r="AR26" s="1000"/>
      <c r="AS26" s="1000"/>
      <c r="AT26" s="1001"/>
      <c r="AU26" s="999" t="s">
        <v>377</v>
      </c>
      <c r="AV26" s="1000"/>
      <c r="AW26" s="1000"/>
      <c r="AX26" s="1000"/>
      <c r="AY26" s="1001"/>
      <c r="AZ26" s="999" t="s">
        <v>378</v>
      </c>
      <c r="BA26" s="1000"/>
      <c r="BB26" s="1000"/>
      <c r="BC26" s="1000"/>
      <c r="BD26" s="1001"/>
      <c r="BE26" s="999" t="s">
        <v>355</v>
      </c>
      <c r="BF26" s="1000"/>
      <c r="BG26" s="1000"/>
      <c r="BH26" s="1000"/>
      <c r="BI26" s="1012"/>
      <c r="BJ26" s="203"/>
      <c r="BK26" s="203"/>
      <c r="BL26" s="203"/>
      <c r="BM26" s="203"/>
      <c r="BN26" s="203"/>
      <c r="BO26" s="216"/>
      <c r="BP26" s="216"/>
      <c r="BQ26" s="213">
        <v>20</v>
      </c>
      <c r="BR26" s="214"/>
      <c r="BS26" s="990"/>
      <c r="BT26" s="991"/>
      <c r="BU26" s="991"/>
      <c r="BV26" s="991"/>
      <c r="BW26" s="991"/>
      <c r="BX26" s="991"/>
      <c r="BY26" s="991"/>
      <c r="BZ26" s="991"/>
      <c r="CA26" s="991"/>
      <c r="CB26" s="991"/>
      <c r="CC26" s="991"/>
      <c r="CD26" s="991"/>
      <c r="CE26" s="991"/>
      <c r="CF26" s="991"/>
      <c r="CG26" s="992"/>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9"/>
      <c r="AG27" s="1009"/>
      <c r="AH27" s="1009"/>
      <c r="AI27" s="1009"/>
      <c r="AJ27" s="1060"/>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3"/>
      <c r="BJ27" s="203"/>
      <c r="BK27" s="203"/>
      <c r="BL27" s="203"/>
      <c r="BM27" s="203"/>
      <c r="BN27" s="203"/>
      <c r="BO27" s="216"/>
      <c r="BP27" s="216"/>
      <c r="BQ27" s="213">
        <v>21</v>
      </c>
      <c r="BR27" s="214"/>
      <c r="BS27" s="990"/>
      <c r="BT27" s="991"/>
      <c r="BU27" s="991"/>
      <c r="BV27" s="991"/>
      <c r="BW27" s="991"/>
      <c r="BX27" s="991"/>
      <c r="BY27" s="991"/>
      <c r="BZ27" s="991"/>
      <c r="CA27" s="991"/>
      <c r="CB27" s="991"/>
      <c r="CC27" s="991"/>
      <c r="CD27" s="991"/>
      <c r="CE27" s="991"/>
      <c r="CF27" s="991"/>
      <c r="CG27" s="992"/>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6946</v>
      </c>
      <c r="R28" s="1050"/>
      <c r="S28" s="1050"/>
      <c r="T28" s="1050"/>
      <c r="U28" s="1051"/>
      <c r="V28" s="1052">
        <v>6887</v>
      </c>
      <c r="W28" s="1052"/>
      <c r="X28" s="1052"/>
      <c r="Y28" s="1052"/>
      <c r="Z28" s="1052"/>
      <c r="AA28" s="1052">
        <v>59</v>
      </c>
      <c r="AB28" s="1052"/>
      <c r="AC28" s="1052"/>
      <c r="AD28" s="1052"/>
      <c r="AE28" s="1053"/>
      <c r="AF28" s="1054">
        <v>59</v>
      </c>
      <c r="AG28" s="1052"/>
      <c r="AH28" s="1052"/>
      <c r="AI28" s="1052"/>
      <c r="AJ28" s="1055"/>
      <c r="AK28" s="1056">
        <v>400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990"/>
      <c r="BT28" s="991"/>
      <c r="BU28" s="991"/>
      <c r="BV28" s="991"/>
      <c r="BW28" s="991"/>
      <c r="BX28" s="991"/>
      <c r="BY28" s="991"/>
      <c r="BZ28" s="991"/>
      <c r="CA28" s="991"/>
      <c r="CB28" s="991"/>
      <c r="CC28" s="991"/>
      <c r="CD28" s="991"/>
      <c r="CE28" s="991"/>
      <c r="CF28" s="991"/>
      <c r="CG28" s="992"/>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22" t="s">
        <v>380</v>
      </c>
      <c r="C29" s="1023"/>
      <c r="D29" s="1023"/>
      <c r="E29" s="1023"/>
      <c r="F29" s="1023"/>
      <c r="G29" s="1023"/>
      <c r="H29" s="1023"/>
      <c r="I29" s="1023"/>
      <c r="J29" s="1023"/>
      <c r="K29" s="1023"/>
      <c r="L29" s="1023"/>
      <c r="M29" s="1023"/>
      <c r="N29" s="1023"/>
      <c r="O29" s="1023"/>
      <c r="P29" s="1024"/>
      <c r="Q29" s="1040">
        <v>4131</v>
      </c>
      <c r="R29" s="1029"/>
      <c r="S29" s="1029"/>
      <c r="T29" s="1029"/>
      <c r="U29" s="1041"/>
      <c r="V29" s="1038">
        <v>4017</v>
      </c>
      <c r="W29" s="1038"/>
      <c r="X29" s="1038"/>
      <c r="Y29" s="1038"/>
      <c r="Z29" s="1038"/>
      <c r="AA29" s="1038">
        <v>114</v>
      </c>
      <c r="AB29" s="1038"/>
      <c r="AC29" s="1038"/>
      <c r="AD29" s="1038"/>
      <c r="AE29" s="1039"/>
      <c r="AF29" s="1028">
        <v>114</v>
      </c>
      <c r="AG29" s="1029"/>
      <c r="AH29" s="1029"/>
      <c r="AI29" s="1029"/>
      <c r="AJ29" s="1030"/>
      <c r="AK29" s="974">
        <v>705</v>
      </c>
      <c r="AL29" s="723"/>
      <c r="AM29" s="723"/>
      <c r="AN29" s="723"/>
      <c r="AO29" s="723"/>
      <c r="AP29" s="723"/>
      <c r="AQ29" s="723"/>
      <c r="AR29" s="723"/>
      <c r="AS29" s="723"/>
      <c r="AT29" s="723"/>
      <c r="AU29" s="723"/>
      <c r="AV29" s="723"/>
      <c r="AW29" s="723"/>
      <c r="AX29" s="723"/>
      <c r="AY29" s="723"/>
      <c r="AZ29" s="1036"/>
      <c r="BA29" s="1036"/>
      <c r="BB29" s="1036"/>
      <c r="BC29" s="1036"/>
      <c r="BD29" s="1036"/>
      <c r="BE29" s="1017"/>
      <c r="BF29" s="1017"/>
      <c r="BG29" s="1017"/>
      <c r="BH29" s="1017"/>
      <c r="BI29" s="1018"/>
      <c r="BJ29" s="203"/>
      <c r="BK29" s="203"/>
      <c r="BL29" s="203"/>
      <c r="BM29" s="203"/>
      <c r="BN29" s="203"/>
      <c r="BO29" s="216"/>
      <c r="BP29" s="216"/>
      <c r="BQ29" s="213">
        <v>23</v>
      </c>
      <c r="BR29" s="214"/>
      <c r="BS29" s="990"/>
      <c r="BT29" s="991"/>
      <c r="BU29" s="991"/>
      <c r="BV29" s="991"/>
      <c r="BW29" s="991"/>
      <c r="BX29" s="991"/>
      <c r="BY29" s="991"/>
      <c r="BZ29" s="991"/>
      <c r="CA29" s="991"/>
      <c r="CB29" s="991"/>
      <c r="CC29" s="991"/>
      <c r="CD29" s="991"/>
      <c r="CE29" s="991"/>
      <c r="CF29" s="991"/>
      <c r="CG29" s="992"/>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22" t="s">
        <v>381</v>
      </c>
      <c r="C30" s="1023"/>
      <c r="D30" s="1023"/>
      <c r="E30" s="1023"/>
      <c r="F30" s="1023"/>
      <c r="G30" s="1023"/>
      <c r="H30" s="1023"/>
      <c r="I30" s="1023"/>
      <c r="J30" s="1023"/>
      <c r="K30" s="1023"/>
      <c r="L30" s="1023"/>
      <c r="M30" s="1023"/>
      <c r="N30" s="1023"/>
      <c r="O30" s="1023"/>
      <c r="P30" s="1024"/>
      <c r="Q30" s="1040">
        <v>646</v>
      </c>
      <c r="R30" s="1029"/>
      <c r="S30" s="1029"/>
      <c r="T30" s="1029"/>
      <c r="U30" s="1041"/>
      <c r="V30" s="1038">
        <v>640</v>
      </c>
      <c r="W30" s="1038"/>
      <c r="X30" s="1038"/>
      <c r="Y30" s="1038"/>
      <c r="Z30" s="1038"/>
      <c r="AA30" s="1038">
        <v>6</v>
      </c>
      <c r="AB30" s="1038"/>
      <c r="AC30" s="1038"/>
      <c r="AD30" s="1038"/>
      <c r="AE30" s="1039"/>
      <c r="AF30" s="1028">
        <v>6</v>
      </c>
      <c r="AG30" s="1029"/>
      <c r="AH30" s="1029"/>
      <c r="AI30" s="1029"/>
      <c r="AJ30" s="1030"/>
      <c r="AK30" s="974">
        <v>131</v>
      </c>
      <c r="AL30" s="723"/>
      <c r="AM30" s="723"/>
      <c r="AN30" s="723"/>
      <c r="AO30" s="723"/>
      <c r="AP30" s="723"/>
      <c r="AQ30" s="723"/>
      <c r="AR30" s="723"/>
      <c r="AS30" s="723"/>
      <c r="AT30" s="723"/>
      <c r="AU30" s="723"/>
      <c r="AV30" s="723"/>
      <c r="AW30" s="723"/>
      <c r="AX30" s="723"/>
      <c r="AY30" s="723"/>
      <c r="AZ30" s="1036"/>
      <c r="BA30" s="1036"/>
      <c r="BB30" s="1036"/>
      <c r="BC30" s="1036"/>
      <c r="BD30" s="1036"/>
      <c r="BE30" s="1017"/>
      <c r="BF30" s="1017"/>
      <c r="BG30" s="1017"/>
      <c r="BH30" s="1017"/>
      <c r="BI30" s="1018"/>
      <c r="BJ30" s="203"/>
      <c r="BK30" s="203"/>
      <c r="BL30" s="203"/>
      <c r="BM30" s="203"/>
      <c r="BN30" s="203"/>
      <c r="BO30" s="216"/>
      <c r="BP30" s="216"/>
      <c r="BQ30" s="213">
        <v>24</v>
      </c>
      <c r="BR30" s="214"/>
      <c r="BS30" s="990"/>
      <c r="BT30" s="991"/>
      <c r="BU30" s="991"/>
      <c r="BV30" s="991"/>
      <c r="BW30" s="991"/>
      <c r="BX30" s="991"/>
      <c r="BY30" s="991"/>
      <c r="BZ30" s="991"/>
      <c r="CA30" s="991"/>
      <c r="CB30" s="991"/>
      <c r="CC30" s="991"/>
      <c r="CD30" s="991"/>
      <c r="CE30" s="991"/>
      <c r="CF30" s="991"/>
      <c r="CG30" s="992"/>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22" t="s">
        <v>382</v>
      </c>
      <c r="C31" s="1023"/>
      <c r="D31" s="1023"/>
      <c r="E31" s="1023"/>
      <c r="F31" s="1023"/>
      <c r="G31" s="1023"/>
      <c r="H31" s="1023"/>
      <c r="I31" s="1023"/>
      <c r="J31" s="1023"/>
      <c r="K31" s="1023"/>
      <c r="L31" s="1023"/>
      <c r="M31" s="1023"/>
      <c r="N31" s="1023"/>
      <c r="O31" s="1023"/>
      <c r="P31" s="1024"/>
      <c r="Q31" s="1040">
        <v>19</v>
      </c>
      <c r="R31" s="1029"/>
      <c r="S31" s="1029"/>
      <c r="T31" s="1029"/>
      <c r="U31" s="1041"/>
      <c r="V31" s="1038">
        <v>19</v>
      </c>
      <c r="W31" s="1038"/>
      <c r="X31" s="1038"/>
      <c r="Y31" s="1038"/>
      <c r="Z31" s="1038"/>
      <c r="AA31" s="1038">
        <v>0</v>
      </c>
      <c r="AB31" s="1038"/>
      <c r="AC31" s="1038"/>
      <c r="AD31" s="1038"/>
      <c r="AE31" s="1039"/>
      <c r="AF31" s="1028" t="s">
        <v>112</v>
      </c>
      <c r="AG31" s="1029"/>
      <c r="AH31" s="1029"/>
      <c r="AI31" s="1029"/>
      <c r="AJ31" s="1030"/>
      <c r="AK31" s="974">
        <v>4</v>
      </c>
      <c r="AL31" s="723"/>
      <c r="AM31" s="723"/>
      <c r="AN31" s="723"/>
      <c r="AO31" s="723"/>
      <c r="AP31" s="723">
        <v>33</v>
      </c>
      <c r="AQ31" s="723"/>
      <c r="AR31" s="723"/>
      <c r="AS31" s="723"/>
      <c r="AT31" s="723"/>
      <c r="AU31" s="723"/>
      <c r="AV31" s="723"/>
      <c r="AW31" s="723"/>
      <c r="AX31" s="723"/>
      <c r="AY31" s="723"/>
      <c r="AZ31" s="1036"/>
      <c r="BA31" s="1036"/>
      <c r="BB31" s="1036"/>
      <c r="BC31" s="1036"/>
      <c r="BD31" s="1036"/>
      <c r="BE31" s="1017"/>
      <c r="BF31" s="1017"/>
      <c r="BG31" s="1017"/>
      <c r="BH31" s="1017"/>
      <c r="BI31" s="1018"/>
      <c r="BJ31" s="203"/>
      <c r="BK31" s="203"/>
      <c r="BL31" s="203"/>
      <c r="BM31" s="203"/>
      <c r="BN31" s="203"/>
      <c r="BO31" s="216"/>
      <c r="BP31" s="216"/>
      <c r="BQ31" s="213">
        <v>25</v>
      </c>
      <c r="BR31" s="214"/>
      <c r="BS31" s="990"/>
      <c r="BT31" s="991"/>
      <c r="BU31" s="991"/>
      <c r="BV31" s="991"/>
      <c r="BW31" s="991"/>
      <c r="BX31" s="991"/>
      <c r="BY31" s="991"/>
      <c r="BZ31" s="991"/>
      <c r="CA31" s="991"/>
      <c r="CB31" s="991"/>
      <c r="CC31" s="991"/>
      <c r="CD31" s="991"/>
      <c r="CE31" s="991"/>
      <c r="CF31" s="991"/>
      <c r="CG31" s="992"/>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22" t="s">
        <v>383</v>
      </c>
      <c r="C32" s="1023"/>
      <c r="D32" s="1023"/>
      <c r="E32" s="1023"/>
      <c r="F32" s="1023"/>
      <c r="G32" s="1023"/>
      <c r="H32" s="1023"/>
      <c r="I32" s="1023"/>
      <c r="J32" s="1023"/>
      <c r="K32" s="1023"/>
      <c r="L32" s="1023"/>
      <c r="M32" s="1023"/>
      <c r="N32" s="1023"/>
      <c r="O32" s="1023"/>
      <c r="P32" s="1024"/>
      <c r="Q32" s="1037">
        <v>1396</v>
      </c>
      <c r="R32" s="1038"/>
      <c r="S32" s="1038"/>
      <c r="T32" s="1038"/>
      <c r="U32" s="1038"/>
      <c r="V32" s="1038">
        <v>1351</v>
      </c>
      <c r="W32" s="1038"/>
      <c r="X32" s="1038"/>
      <c r="Y32" s="1038"/>
      <c r="Z32" s="1038"/>
      <c r="AA32" s="1038">
        <v>44</v>
      </c>
      <c r="AB32" s="1038"/>
      <c r="AC32" s="1038"/>
      <c r="AD32" s="1038"/>
      <c r="AE32" s="1039"/>
      <c r="AF32" s="1028">
        <v>1743</v>
      </c>
      <c r="AG32" s="1029"/>
      <c r="AH32" s="1029"/>
      <c r="AI32" s="1029"/>
      <c r="AJ32" s="1030"/>
      <c r="AK32" s="974">
        <v>229</v>
      </c>
      <c r="AL32" s="723"/>
      <c r="AM32" s="723"/>
      <c r="AN32" s="723"/>
      <c r="AO32" s="723"/>
      <c r="AP32" s="723">
        <v>1055</v>
      </c>
      <c r="AQ32" s="723"/>
      <c r="AR32" s="723"/>
      <c r="AS32" s="723"/>
      <c r="AT32" s="723"/>
      <c r="AU32" s="723" t="s">
        <v>550</v>
      </c>
      <c r="AV32" s="723"/>
      <c r="AW32" s="723"/>
      <c r="AX32" s="723"/>
      <c r="AY32" s="723"/>
      <c r="AZ32" s="1036" t="s">
        <v>531</v>
      </c>
      <c r="BA32" s="1036"/>
      <c r="BB32" s="1036"/>
      <c r="BC32" s="1036"/>
      <c r="BD32" s="1036"/>
      <c r="BE32" s="1017" t="s">
        <v>384</v>
      </c>
      <c r="BF32" s="1017"/>
      <c r="BG32" s="1017"/>
      <c r="BH32" s="1017"/>
      <c r="BI32" s="1018"/>
      <c r="BJ32" s="203"/>
      <c r="BK32" s="203"/>
      <c r="BL32" s="203"/>
      <c r="BM32" s="203"/>
      <c r="BN32" s="203"/>
      <c r="BO32" s="216"/>
      <c r="BP32" s="216"/>
      <c r="BQ32" s="213">
        <v>26</v>
      </c>
      <c r="BR32" s="214"/>
      <c r="BS32" s="990"/>
      <c r="BT32" s="991"/>
      <c r="BU32" s="991"/>
      <c r="BV32" s="991"/>
      <c r="BW32" s="991"/>
      <c r="BX32" s="991"/>
      <c r="BY32" s="991"/>
      <c r="BZ32" s="991"/>
      <c r="CA32" s="991"/>
      <c r="CB32" s="991"/>
      <c r="CC32" s="991"/>
      <c r="CD32" s="991"/>
      <c r="CE32" s="991"/>
      <c r="CF32" s="991"/>
      <c r="CG32" s="992"/>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22" t="s">
        <v>385</v>
      </c>
      <c r="C33" s="1023"/>
      <c r="D33" s="1023"/>
      <c r="E33" s="1023"/>
      <c r="F33" s="1023"/>
      <c r="G33" s="1023"/>
      <c r="H33" s="1023"/>
      <c r="I33" s="1023"/>
      <c r="J33" s="1023"/>
      <c r="K33" s="1023"/>
      <c r="L33" s="1023"/>
      <c r="M33" s="1023"/>
      <c r="N33" s="1023"/>
      <c r="O33" s="1023"/>
      <c r="P33" s="1024"/>
      <c r="Q33" s="1037">
        <v>289</v>
      </c>
      <c r="R33" s="1038"/>
      <c r="S33" s="1038"/>
      <c r="T33" s="1038"/>
      <c r="U33" s="1038"/>
      <c r="V33" s="1038">
        <v>285</v>
      </c>
      <c r="W33" s="1038"/>
      <c r="X33" s="1038"/>
      <c r="Y33" s="1038"/>
      <c r="Z33" s="1038"/>
      <c r="AA33" s="1038">
        <v>3</v>
      </c>
      <c r="AB33" s="1038"/>
      <c r="AC33" s="1038"/>
      <c r="AD33" s="1038"/>
      <c r="AE33" s="1039"/>
      <c r="AF33" s="1028">
        <v>3</v>
      </c>
      <c r="AG33" s="1029"/>
      <c r="AH33" s="1029"/>
      <c r="AI33" s="1029"/>
      <c r="AJ33" s="1030"/>
      <c r="AK33" s="974">
        <v>39</v>
      </c>
      <c r="AL33" s="723"/>
      <c r="AM33" s="723"/>
      <c r="AN33" s="723"/>
      <c r="AO33" s="723"/>
      <c r="AP33" s="723">
        <v>741</v>
      </c>
      <c r="AQ33" s="723"/>
      <c r="AR33" s="723"/>
      <c r="AS33" s="723"/>
      <c r="AT33" s="723"/>
      <c r="AU33" s="723">
        <v>624</v>
      </c>
      <c r="AV33" s="723"/>
      <c r="AW33" s="723"/>
      <c r="AX33" s="723"/>
      <c r="AY33" s="723"/>
      <c r="AZ33" s="1036" t="s">
        <v>531</v>
      </c>
      <c r="BA33" s="1036"/>
      <c r="BB33" s="1036"/>
      <c r="BC33" s="1036"/>
      <c r="BD33" s="1036"/>
      <c r="BE33" s="1017" t="s">
        <v>386</v>
      </c>
      <c r="BF33" s="1017"/>
      <c r="BG33" s="1017"/>
      <c r="BH33" s="1017"/>
      <c r="BI33" s="1018"/>
      <c r="BJ33" s="203"/>
      <c r="BK33" s="203"/>
      <c r="BL33" s="203"/>
      <c r="BM33" s="203"/>
      <c r="BN33" s="203"/>
      <c r="BO33" s="216"/>
      <c r="BP33" s="216"/>
      <c r="BQ33" s="213">
        <v>27</v>
      </c>
      <c r="BR33" s="214"/>
      <c r="BS33" s="990"/>
      <c r="BT33" s="991"/>
      <c r="BU33" s="991"/>
      <c r="BV33" s="991"/>
      <c r="BW33" s="991"/>
      <c r="BX33" s="991"/>
      <c r="BY33" s="991"/>
      <c r="BZ33" s="991"/>
      <c r="CA33" s="991"/>
      <c r="CB33" s="991"/>
      <c r="CC33" s="991"/>
      <c r="CD33" s="991"/>
      <c r="CE33" s="991"/>
      <c r="CF33" s="991"/>
      <c r="CG33" s="992"/>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22" t="s">
        <v>387</v>
      </c>
      <c r="C34" s="1023"/>
      <c r="D34" s="1023"/>
      <c r="E34" s="1023"/>
      <c r="F34" s="1023"/>
      <c r="G34" s="1023"/>
      <c r="H34" s="1023"/>
      <c r="I34" s="1023"/>
      <c r="J34" s="1023"/>
      <c r="K34" s="1023"/>
      <c r="L34" s="1023"/>
      <c r="M34" s="1023"/>
      <c r="N34" s="1023"/>
      <c r="O34" s="1023"/>
      <c r="P34" s="1024"/>
      <c r="Q34" s="1037">
        <v>2125</v>
      </c>
      <c r="R34" s="1038"/>
      <c r="S34" s="1038"/>
      <c r="T34" s="1038"/>
      <c r="U34" s="1038"/>
      <c r="V34" s="1038">
        <v>2109</v>
      </c>
      <c r="W34" s="1038"/>
      <c r="X34" s="1038"/>
      <c r="Y34" s="1038"/>
      <c r="Z34" s="1038"/>
      <c r="AA34" s="1038">
        <v>16</v>
      </c>
      <c r="AB34" s="1038"/>
      <c r="AC34" s="1038"/>
      <c r="AD34" s="1038"/>
      <c r="AE34" s="1039"/>
      <c r="AF34" s="1028">
        <v>16</v>
      </c>
      <c r="AG34" s="1029"/>
      <c r="AH34" s="1029"/>
      <c r="AI34" s="1029"/>
      <c r="AJ34" s="1030"/>
      <c r="AK34" s="974">
        <v>706</v>
      </c>
      <c r="AL34" s="723"/>
      <c r="AM34" s="723"/>
      <c r="AN34" s="723"/>
      <c r="AO34" s="723"/>
      <c r="AP34" s="723">
        <v>10766</v>
      </c>
      <c r="AQ34" s="723"/>
      <c r="AR34" s="723"/>
      <c r="AS34" s="723"/>
      <c r="AT34" s="723"/>
      <c r="AU34" s="723">
        <v>8559</v>
      </c>
      <c r="AV34" s="723"/>
      <c r="AW34" s="723"/>
      <c r="AX34" s="723"/>
      <c r="AY34" s="723"/>
      <c r="AZ34" s="1036" t="s">
        <v>532</v>
      </c>
      <c r="BA34" s="1036"/>
      <c r="BB34" s="1036"/>
      <c r="BC34" s="1036"/>
      <c r="BD34" s="1036"/>
      <c r="BE34" s="1017" t="s">
        <v>386</v>
      </c>
      <c r="BF34" s="1017"/>
      <c r="BG34" s="1017"/>
      <c r="BH34" s="1017"/>
      <c r="BI34" s="1018"/>
      <c r="BJ34" s="203"/>
      <c r="BK34" s="203"/>
      <c r="BL34" s="203"/>
      <c r="BM34" s="203"/>
      <c r="BN34" s="203"/>
      <c r="BO34" s="216"/>
      <c r="BP34" s="216"/>
      <c r="BQ34" s="213">
        <v>28</v>
      </c>
      <c r="BR34" s="214"/>
      <c r="BS34" s="990"/>
      <c r="BT34" s="991"/>
      <c r="BU34" s="991"/>
      <c r="BV34" s="991"/>
      <c r="BW34" s="991"/>
      <c r="BX34" s="991"/>
      <c r="BY34" s="991"/>
      <c r="BZ34" s="991"/>
      <c r="CA34" s="991"/>
      <c r="CB34" s="991"/>
      <c r="CC34" s="991"/>
      <c r="CD34" s="991"/>
      <c r="CE34" s="991"/>
      <c r="CF34" s="991"/>
      <c r="CG34" s="992"/>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22"/>
      <c r="C35" s="1023"/>
      <c r="D35" s="1023"/>
      <c r="E35" s="1023"/>
      <c r="F35" s="1023"/>
      <c r="G35" s="1023"/>
      <c r="H35" s="1023"/>
      <c r="I35" s="1023"/>
      <c r="J35" s="1023"/>
      <c r="K35" s="1023"/>
      <c r="L35" s="1023"/>
      <c r="M35" s="1023"/>
      <c r="N35" s="1023"/>
      <c r="O35" s="1023"/>
      <c r="P35" s="1024"/>
      <c r="Q35" s="1037"/>
      <c r="R35" s="1038"/>
      <c r="S35" s="1038"/>
      <c r="T35" s="1038"/>
      <c r="U35" s="1038"/>
      <c r="V35" s="1038"/>
      <c r="W35" s="1038"/>
      <c r="X35" s="1038"/>
      <c r="Y35" s="1038"/>
      <c r="Z35" s="1038"/>
      <c r="AA35" s="1038"/>
      <c r="AB35" s="1038"/>
      <c r="AC35" s="1038"/>
      <c r="AD35" s="1038"/>
      <c r="AE35" s="1039"/>
      <c r="AF35" s="1028"/>
      <c r="AG35" s="1029"/>
      <c r="AH35" s="1029"/>
      <c r="AI35" s="1029"/>
      <c r="AJ35" s="1030"/>
      <c r="AK35" s="974"/>
      <c r="AL35" s="723"/>
      <c r="AM35" s="723"/>
      <c r="AN35" s="723"/>
      <c r="AO35" s="723"/>
      <c r="AP35" s="723"/>
      <c r="AQ35" s="723"/>
      <c r="AR35" s="723"/>
      <c r="AS35" s="723"/>
      <c r="AT35" s="723"/>
      <c r="AU35" s="723"/>
      <c r="AV35" s="723"/>
      <c r="AW35" s="723"/>
      <c r="AX35" s="723"/>
      <c r="AY35" s="723"/>
      <c r="AZ35" s="1036"/>
      <c r="BA35" s="1036"/>
      <c r="BB35" s="1036"/>
      <c r="BC35" s="1036"/>
      <c r="BD35" s="1036"/>
      <c r="BE35" s="1017"/>
      <c r="BF35" s="1017"/>
      <c r="BG35" s="1017"/>
      <c r="BH35" s="1017"/>
      <c r="BI35" s="1018"/>
      <c r="BJ35" s="203"/>
      <c r="BK35" s="203"/>
      <c r="BL35" s="203"/>
      <c r="BM35" s="203"/>
      <c r="BN35" s="203"/>
      <c r="BO35" s="216"/>
      <c r="BP35" s="216"/>
      <c r="BQ35" s="213">
        <v>29</v>
      </c>
      <c r="BR35" s="214"/>
      <c r="BS35" s="990"/>
      <c r="BT35" s="991"/>
      <c r="BU35" s="991"/>
      <c r="BV35" s="991"/>
      <c r="BW35" s="991"/>
      <c r="BX35" s="991"/>
      <c r="BY35" s="991"/>
      <c r="BZ35" s="991"/>
      <c r="CA35" s="991"/>
      <c r="CB35" s="991"/>
      <c r="CC35" s="991"/>
      <c r="CD35" s="991"/>
      <c r="CE35" s="991"/>
      <c r="CF35" s="991"/>
      <c r="CG35" s="992"/>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22"/>
      <c r="C36" s="1023"/>
      <c r="D36" s="1023"/>
      <c r="E36" s="1023"/>
      <c r="F36" s="1023"/>
      <c r="G36" s="1023"/>
      <c r="H36" s="1023"/>
      <c r="I36" s="1023"/>
      <c r="J36" s="1023"/>
      <c r="K36" s="1023"/>
      <c r="L36" s="1023"/>
      <c r="M36" s="1023"/>
      <c r="N36" s="1023"/>
      <c r="O36" s="1023"/>
      <c r="P36" s="1024"/>
      <c r="Q36" s="1037"/>
      <c r="R36" s="1038"/>
      <c r="S36" s="1038"/>
      <c r="T36" s="1038"/>
      <c r="U36" s="1038"/>
      <c r="V36" s="1038"/>
      <c r="W36" s="1038"/>
      <c r="X36" s="1038"/>
      <c r="Y36" s="1038"/>
      <c r="Z36" s="1038"/>
      <c r="AA36" s="1038"/>
      <c r="AB36" s="1038"/>
      <c r="AC36" s="1038"/>
      <c r="AD36" s="1038"/>
      <c r="AE36" s="1039"/>
      <c r="AF36" s="1028"/>
      <c r="AG36" s="1029"/>
      <c r="AH36" s="1029"/>
      <c r="AI36" s="1029"/>
      <c r="AJ36" s="1030"/>
      <c r="AK36" s="974"/>
      <c r="AL36" s="723"/>
      <c r="AM36" s="723"/>
      <c r="AN36" s="723"/>
      <c r="AO36" s="723"/>
      <c r="AP36" s="723"/>
      <c r="AQ36" s="723"/>
      <c r="AR36" s="723"/>
      <c r="AS36" s="723"/>
      <c r="AT36" s="723"/>
      <c r="AU36" s="723"/>
      <c r="AV36" s="723"/>
      <c r="AW36" s="723"/>
      <c r="AX36" s="723"/>
      <c r="AY36" s="723"/>
      <c r="AZ36" s="1036"/>
      <c r="BA36" s="1036"/>
      <c r="BB36" s="1036"/>
      <c r="BC36" s="1036"/>
      <c r="BD36" s="1036"/>
      <c r="BE36" s="1017"/>
      <c r="BF36" s="1017"/>
      <c r="BG36" s="1017"/>
      <c r="BH36" s="1017"/>
      <c r="BI36" s="1018"/>
      <c r="BJ36" s="203"/>
      <c r="BK36" s="203"/>
      <c r="BL36" s="203"/>
      <c r="BM36" s="203"/>
      <c r="BN36" s="203"/>
      <c r="BO36" s="216"/>
      <c r="BP36" s="216"/>
      <c r="BQ36" s="213">
        <v>30</v>
      </c>
      <c r="BR36" s="214"/>
      <c r="BS36" s="990"/>
      <c r="BT36" s="991"/>
      <c r="BU36" s="991"/>
      <c r="BV36" s="991"/>
      <c r="BW36" s="991"/>
      <c r="BX36" s="991"/>
      <c r="BY36" s="991"/>
      <c r="BZ36" s="991"/>
      <c r="CA36" s="991"/>
      <c r="CB36" s="991"/>
      <c r="CC36" s="991"/>
      <c r="CD36" s="991"/>
      <c r="CE36" s="991"/>
      <c r="CF36" s="991"/>
      <c r="CG36" s="992"/>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22"/>
      <c r="C37" s="1023"/>
      <c r="D37" s="1023"/>
      <c r="E37" s="1023"/>
      <c r="F37" s="1023"/>
      <c r="G37" s="1023"/>
      <c r="H37" s="1023"/>
      <c r="I37" s="1023"/>
      <c r="J37" s="1023"/>
      <c r="K37" s="1023"/>
      <c r="L37" s="1023"/>
      <c r="M37" s="1023"/>
      <c r="N37" s="1023"/>
      <c r="O37" s="1023"/>
      <c r="P37" s="1024"/>
      <c r="Q37" s="1037"/>
      <c r="R37" s="1038"/>
      <c r="S37" s="1038"/>
      <c r="T37" s="1038"/>
      <c r="U37" s="1038"/>
      <c r="V37" s="1038"/>
      <c r="W37" s="1038"/>
      <c r="X37" s="1038"/>
      <c r="Y37" s="1038"/>
      <c r="Z37" s="1038"/>
      <c r="AA37" s="1038"/>
      <c r="AB37" s="1038"/>
      <c r="AC37" s="1038"/>
      <c r="AD37" s="1038"/>
      <c r="AE37" s="1039"/>
      <c r="AF37" s="1028"/>
      <c r="AG37" s="1029"/>
      <c r="AH37" s="1029"/>
      <c r="AI37" s="1029"/>
      <c r="AJ37" s="1030"/>
      <c r="AK37" s="974"/>
      <c r="AL37" s="723"/>
      <c r="AM37" s="723"/>
      <c r="AN37" s="723"/>
      <c r="AO37" s="723"/>
      <c r="AP37" s="723"/>
      <c r="AQ37" s="723"/>
      <c r="AR37" s="723"/>
      <c r="AS37" s="723"/>
      <c r="AT37" s="723"/>
      <c r="AU37" s="723"/>
      <c r="AV37" s="723"/>
      <c r="AW37" s="723"/>
      <c r="AX37" s="723"/>
      <c r="AY37" s="723"/>
      <c r="AZ37" s="1036"/>
      <c r="BA37" s="1036"/>
      <c r="BB37" s="1036"/>
      <c r="BC37" s="1036"/>
      <c r="BD37" s="1036"/>
      <c r="BE37" s="1017"/>
      <c r="BF37" s="1017"/>
      <c r="BG37" s="1017"/>
      <c r="BH37" s="1017"/>
      <c r="BI37" s="1018"/>
      <c r="BJ37" s="203"/>
      <c r="BK37" s="203"/>
      <c r="BL37" s="203"/>
      <c r="BM37" s="203"/>
      <c r="BN37" s="203"/>
      <c r="BO37" s="216"/>
      <c r="BP37" s="216"/>
      <c r="BQ37" s="213">
        <v>31</v>
      </c>
      <c r="BR37" s="214"/>
      <c r="BS37" s="990"/>
      <c r="BT37" s="991"/>
      <c r="BU37" s="991"/>
      <c r="BV37" s="991"/>
      <c r="BW37" s="991"/>
      <c r="BX37" s="991"/>
      <c r="BY37" s="991"/>
      <c r="BZ37" s="991"/>
      <c r="CA37" s="991"/>
      <c r="CB37" s="991"/>
      <c r="CC37" s="991"/>
      <c r="CD37" s="991"/>
      <c r="CE37" s="991"/>
      <c r="CF37" s="991"/>
      <c r="CG37" s="992"/>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22"/>
      <c r="C38" s="1023"/>
      <c r="D38" s="1023"/>
      <c r="E38" s="1023"/>
      <c r="F38" s="1023"/>
      <c r="G38" s="1023"/>
      <c r="H38" s="1023"/>
      <c r="I38" s="1023"/>
      <c r="J38" s="1023"/>
      <c r="K38" s="1023"/>
      <c r="L38" s="1023"/>
      <c r="M38" s="1023"/>
      <c r="N38" s="1023"/>
      <c r="O38" s="1023"/>
      <c r="P38" s="1024"/>
      <c r="Q38" s="1037"/>
      <c r="R38" s="1038"/>
      <c r="S38" s="1038"/>
      <c r="T38" s="1038"/>
      <c r="U38" s="1038"/>
      <c r="V38" s="1038"/>
      <c r="W38" s="1038"/>
      <c r="X38" s="1038"/>
      <c r="Y38" s="1038"/>
      <c r="Z38" s="1038"/>
      <c r="AA38" s="1038"/>
      <c r="AB38" s="1038"/>
      <c r="AC38" s="1038"/>
      <c r="AD38" s="1038"/>
      <c r="AE38" s="1039"/>
      <c r="AF38" s="1028"/>
      <c r="AG38" s="1029"/>
      <c r="AH38" s="1029"/>
      <c r="AI38" s="1029"/>
      <c r="AJ38" s="1030"/>
      <c r="AK38" s="974"/>
      <c r="AL38" s="723"/>
      <c r="AM38" s="723"/>
      <c r="AN38" s="723"/>
      <c r="AO38" s="723"/>
      <c r="AP38" s="723"/>
      <c r="AQ38" s="723"/>
      <c r="AR38" s="723"/>
      <c r="AS38" s="723"/>
      <c r="AT38" s="723"/>
      <c r="AU38" s="723"/>
      <c r="AV38" s="723"/>
      <c r="AW38" s="723"/>
      <c r="AX38" s="723"/>
      <c r="AY38" s="723"/>
      <c r="AZ38" s="1036"/>
      <c r="BA38" s="1036"/>
      <c r="BB38" s="1036"/>
      <c r="BC38" s="1036"/>
      <c r="BD38" s="1036"/>
      <c r="BE38" s="1017"/>
      <c r="BF38" s="1017"/>
      <c r="BG38" s="1017"/>
      <c r="BH38" s="1017"/>
      <c r="BI38" s="1018"/>
      <c r="BJ38" s="203"/>
      <c r="BK38" s="203"/>
      <c r="BL38" s="203"/>
      <c r="BM38" s="203"/>
      <c r="BN38" s="203"/>
      <c r="BO38" s="216"/>
      <c r="BP38" s="216"/>
      <c r="BQ38" s="213">
        <v>32</v>
      </c>
      <c r="BR38" s="214"/>
      <c r="BS38" s="990"/>
      <c r="BT38" s="991"/>
      <c r="BU38" s="991"/>
      <c r="BV38" s="991"/>
      <c r="BW38" s="991"/>
      <c r="BX38" s="991"/>
      <c r="BY38" s="991"/>
      <c r="BZ38" s="991"/>
      <c r="CA38" s="991"/>
      <c r="CB38" s="991"/>
      <c r="CC38" s="991"/>
      <c r="CD38" s="991"/>
      <c r="CE38" s="991"/>
      <c r="CF38" s="991"/>
      <c r="CG38" s="992"/>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7"/>
      <c r="R39" s="1038"/>
      <c r="S39" s="1038"/>
      <c r="T39" s="1038"/>
      <c r="U39" s="1038"/>
      <c r="V39" s="1038"/>
      <c r="W39" s="1038"/>
      <c r="X39" s="1038"/>
      <c r="Y39" s="1038"/>
      <c r="Z39" s="1038"/>
      <c r="AA39" s="1038"/>
      <c r="AB39" s="1038"/>
      <c r="AC39" s="1038"/>
      <c r="AD39" s="1038"/>
      <c r="AE39" s="1039"/>
      <c r="AF39" s="1028"/>
      <c r="AG39" s="1029"/>
      <c r="AH39" s="1029"/>
      <c r="AI39" s="1029"/>
      <c r="AJ39" s="1030"/>
      <c r="AK39" s="974"/>
      <c r="AL39" s="723"/>
      <c r="AM39" s="723"/>
      <c r="AN39" s="723"/>
      <c r="AO39" s="723"/>
      <c r="AP39" s="723"/>
      <c r="AQ39" s="723"/>
      <c r="AR39" s="723"/>
      <c r="AS39" s="723"/>
      <c r="AT39" s="723"/>
      <c r="AU39" s="723"/>
      <c r="AV39" s="723"/>
      <c r="AW39" s="723"/>
      <c r="AX39" s="723"/>
      <c r="AY39" s="723"/>
      <c r="AZ39" s="1036"/>
      <c r="BA39" s="1036"/>
      <c r="BB39" s="1036"/>
      <c r="BC39" s="1036"/>
      <c r="BD39" s="1036"/>
      <c r="BE39" s="1017"/>
      <c r="BF39" s="1017"/>
      <c r="BG39" s="1017"/>
      <c r="BH39" s="1017"/>
      <c r="BI39" s="1018"/>
      <c r="BJ39" s="203"/>
      <c r="BK39" s="203"/>
      <c r="BL39" s="203"/>
      <c r="BM39" s="203"/>
      <c r="BN39" s="203"/>
      <c r="BO39" s="216"/>
      <c r="BP39" s="216"/>
      <c r="BQ39" s="213">
        <v>33</v>
      </c>
      <c r="BR39" s="214"/>
      <c r="BS39" s="990"/>
      <c r="BT39" s="991"/>
      <c r="BU39" s="991"/>
      <c r="BV39" s="991"/>
      <c r="BW39" s="991"/>
      <c r="BX39" s="991"/>
      <c r="BY39" s="991"/>
      <c r="BZ39" s="991"/>
      <c r="CA39" s="991"/>
      <c r="CB39" s="991"/>
      <c r="CC39" s="991"/>
      <c r="CD39" s="991"/>
      <c r="CE39" s="991"/>
      <c r="CF39" s="991"/>
      <c r="CG39" s="992"/>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7"/>
      <c r="R40" s="1038"/>
      <c r="S40" s="1038"/>
      <c r="T40" s="1038"/>
      <c r="U40" s="1038"/>
      <c r="V40" s="1038"/>
      <c r="W40" s="1038"/>
      <c r="X40" s="1038"/>
      <c r="Y40" s="1038"/>
      <c r="Z40" s="1038"/>
      <c r="AA40" s="1038"/>
      <c r="AB40" s="1038"/>
      <c r="AC40" s="1038"/>
      <c r="AD40" s="1038"/>
      <c r="AE40" s="1039"/>
      <c r="AF40" s="1028"/>
      <c r="AG40" s="1029"/>
      <c r="AH40" s="1029"/>
      <c r="AI40" s="1029"/>
      <c r="AJ40" s="1030"/>
      <c r="AK40" s="974"/>
      <c r="AL40" s="723"/>
      <c r="AM40" s="723"/>
      <c r="AN40" s="723"/>
      <c r="AO40" s="723"/>
      <c r="AP40" s="723"/>
      <c r="AQ40" s="723"/>
      <c r="AR40" s="723"/>
      <c r="AS40" s="723"/>
      <c r="AT40" s="723"/>
      <c r="AU40" s="723"/>
      <c r="AV40" s="723"/>
      <c r="AW40" s="723"/>
      <c r="AX40" s="723"/>
      <c r="AY40" s="723"/>
      <c r="AZ40" s="1036"/>
      <c r="BA40" s="1036"/>
      <c r="BB40" s="1036"/>
      <c r="BC40" s="1036"/>
      <c r="BD40" s="1036"/>
      <c r="BE40" s="1017"/>
      <c r="BF40" s="1017"/>
      <c r="BG40" s="1017"/>
      <c r="BH40" s="1017"/>
      <c r="BI40" s="1018"/>
      <c r="BJ40" s="203"/>
      <c r="BK40" s="203"/>
      <c r="BL40" s="203"/>
      <c r="BM40" s="203"/>
      <c r="BN40" s="203"/>
      <c r="BO40" s="216"/>
      <c r="BP40" s="216"/>
      <c r="BQ40" s="213">
        <v>34</v>
      </c>
      <c r="BR40" s="214"/>
      <c r="BS40" s="990"/>
      <c r="BT40" s="991"/>
      <c r="BU40" s="991"/>
      <c r="BV40" s="991"/>
      <c r="BW40" s="991"/>
      <c r="BX40" s="991"/>
      <c r="BY40" s="991"/>
      <c r="BZ40" s="991"/>
      <c r="CA40" s="991"/>
      <c r="CB40" s="991"/>
      <c r="CC40" s="991"/>
      <c r="CD40" s="991"/>
      <c r="CE40" s="991"/>
      <c r="CF40" s="991"/>
      <c r="CG40" s="992"/>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7"/>
      <c r="R41" s="1038"/>
      <c r="S41" s="1038"/>
      <c r="T41" s="1038"/>
      <c r="U41" s="1038"/>
      <c r="V41" s="1038"/>
      <c r="W41" s="1038"/>
      <c r="X41" s="1038"/>
      <c r="Y41" s="1038"/>
      <c r="Z41" s="1038"/>
      <c r="AA41" s="1038"/>
      <c r="AB41" s="1038"/>
      <c r="AC41" s="1038"/>
      <c r="AD41" s="1038"/>
      <c r="AE41" s="1039"/>
      <c r="AF41" s="1028"/>
      <c r="AG41" s="1029"/>
      <c r="AH41" s="1029"/>
      <c r="AI41" s="1029"/>
      <c r="AJ41" s="1030"/>
      <c r="AK41" s="974"/>
      <c r="AL41" s="723"/>
      <c r="AM41" s="723"/>
      <c r="AN41" s="723"/>
      <c r="AO41" s="723"/>
      <c r="AP41" s="723"/>
      <c r="AQ41" s="723"/>
      <c r="AR41" s="723"/>
      <c r="AS41" s="723"/>
      <c r="AT41" s="723"/>
      <c r="AU41" s="723"/>
      <c r="AV41" s="723"/>
      <c r="AW41" s="723"/>
      <c r="AX41" s="723"/>
      <c r="AY41" s="723"/>
      <c r="AZ41" s="1036"/>
      <c r="BA41" s="1036"/>
      <c r="BB41" s="1036"/>
      <c r="BC41" s="1036"/>
      <c r="BD41" s="1036"/>
      <c r="BE41" s="1017"/>
      <c r="BF41" s="1017"/>
      <c r="BG41" s="1017"/>
      <c r="BH41" s="1017"/>
      <c r="BI41" s="1018"/>
      <c r="BJ41" s="203"/>
      <c r="BK41" s="203"/>
      <c r="BL41" s="203"/>
      <c r="BM41" s="203"/>
      <c r="BN41" s="203"/>
      <c r="BO41" s="216"/>
      <c r="BP41" s="216"/>
      <c r="BQ41" s="213">
        <v>35</v>
      </c>
      <c r="BR41" s="214"/>
      <c r="BS41" s="990"/>
      <c r="BT41" s="991"/>
      <c r="BU41" s="991"/>
      <c r="BV41" s="991"/>
      <c r="BW41" s="991"/>
      <c r="BX41" s="991"/>
      <c r="BY41" s="991"/>
      <c r="BZ41" s="991"/>
      <c r="CA41" s="991"/>
      <c r="CB41" s="991"/>
      <c r="CC41" s="991"/>
      <c r="CD41" s="991"/>
      <c r="CE41" s="991"/>
      <c r="CF41" s="991"/>
      <c r="CG41" s="992"/>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7"/>
      <c r="R42" s="1038"/>
      <c r="S42" s="1038"/>
      <c r="T42" s="1038"/>
      <c r="U42" s="1038"/>
      <c r="V42" s="1038"/>
      <c r="W42" s="1038"/>
      <c r="X42" s="1038"/>
      <c r="Y42" s="1038"/>
      <c r="Z42" s="1038"/>
      <c r="AA42" s="1038"/>
      <c r="AB42" s="1038"/>
      <c r="AC42" s="1038"/>
      <c r="AD42" s="1038"/>
      <c r="AE42" s="1039"/>
      <c r="AF42" s="1028"/>
      <c r="AG42" s="1029"/>
      <c r="AH42" s="1029"/>
      <c r="AI42" s="1029"/>
      <c r="AJ42" s="1030"/>
      <c r="AK42" s="974"/>
      <c r="AL42" s="723"/>
      <c r="AM42" s="723"/>
      <c r="AN42" s="723"/>
      <c r="AO42" s="723"/>
      <c r="AP42" s="723"/>
      <c r="AQ42" s="723"/>
      <c r="AR42" s="723"/>
      <c r="AS42" s="723"/>
      <c r="AT42" s="723"/>
      <c r="AU42" s="723"/>
      <c r="AV42" s="723"/>
      <c r="AW42" s="723"/>
      <c r="AX42" s="723"/>
      <c r="AY42" s="723"/>
      <c r="AZ42" s="1036"/>
      <c r="BA42" s="1036"/>
      <c r="BB42" s="1036"/>
      <c r="BC42" s="1036"/>
      <c r="BD42" s="1036"/>
      <c r="BE42" s="1017"/>
      <c r="BF42" s="1017"/>
      <c r="BG42" s="1017"/>
      <c r="BH42" s="1017"/>
      <c r="BI42" s="1018"/>
      <c r="BJ42" s="203"/>
      <c r="BK42" s="203"/>
      <c r="BL42" s="203"/>
      <c r="BM42" s="203"/>
      <c r="BN42" s="203"/>
      <c r="BO42" s="216"/>
      <c r="BP42" s="216"/>
      <c r="BQ42" s="213">
        <v>36</v>
      </c>
      <c r="BR42" s="214"/>
      <c r="BS42" s="990"/>
      <c r="BT42" s="991"/>
      <c r="BU42" s="991"/>
      <c r="BV42" s="991"/>
      <c r="BW42" s="991"/>
      <c r="BX42" s="991"/>
      <c r="BY42" s="991"/>
      <c r="BZ42" s="991"/>
      <c r="CA42" s="991"/>
      <c r="CB42" s="991"/>
      <c r="CC42" s="991"/>
      <c r="CD42" s="991"/>
      <c r="CE42" s="991"/>
      <c r="CF42" s="991"/>
      <c r="CG42" s="992"/>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7"/>
      <c r="R43" s="1038"/>
      <c r="S43" s="1038"/>
      <c r="T43" s="1038"/>
      <c r="U43" s="1038"/>
      <c r="V43" s="1038"/>
      <c r="W43" s="1038"/>
      <c r="X43" s="1038"/>
      <c r="Y43" s="1038"/>
      <c r="Z43" s="1038"/>
      <c r="AA43" s="1038"/>
      <c r="AB43" s="1038"/>
      <c r="AC43" s="1038"/>
      <c r="AD43" s="1038"/>
      <c r="AE43" s="1039"/>
      <c r="AF43" s="1028"/>
      <c r="AG43" s="1029"/>
      <c r="AH43" s="1029"/>
      <c r="AI43" s="1029"/>
      <c r="AJ43" s="1030"/>
      <c r="AK43" s="974"/>
      <c r="AL43" s="723"/>
      <c r="AM43" s="723"/>
      <c r="AN43" s="723"/>
      <c r="AO43" s="723"/>
      <c r="AP43" s="723"/>
      <c r="AQ43" s="723"/>
      <c r="AR43" s="723"/>
      <c r="AS43" s="723"/>
      <c r="AT43" s="723"/>
      <c r="AU43" s="723"/>
      <c r="AV43" s="723"/>
      <c r="AW43" s="723"/>
      <c r="AX43" s="723"/>
      <c r="AY43" s="723"/>
      <c r="AZ43" s="1036"/>
      <c r="BA43" s="1036"/>
      <c r="BB43" s="1036"/>
      <c r="BC43" s="1036"/>
      <c r="BD43" s="1036"/>
      <c r="BE43" s="1017"/>
      <c r="BF43" s="1017"/>
      <c r="BG43" s="1017"/>
      <c r="BH43" s="1017"/>
      <c r="BI43" s="1018"/>
      <c r="BJ43" s="203"/>
      <c r="BK43" s="203"/>
      <c r="BL43" s="203"/>
      <c r="BM43" s="203"/>
      <c r="BN43" s="203"/>
      <c r="BO43" s="216"/>
      <c r="BP43" s="216"/>
      <c r="BQ43" s="213">
        <v>37</v>
      </c>
      <c r="BR43" s="214"/>
      <c r="BS43" s="990"/>
      <c r="BT43" s="991"/>
      <c r="BU43" s="991"/>
      <c r="BV43" s="991"/>
      <c r="BW43" s="991"/>
      <c r="BX43" s="991"/>
      <c r="BY43" s="991"/>
      <c r="BZ43" s="991"/>
      <c r="CA43" s="991"/>
      <c r="CB43" s="991"/>
      <c r="CC43" s="991"/>
      <c r="CD43" s="991"/>
      <c r="CE43" s="991"/>
      <c r="CF43" s="991"/>
      <c r="CG43" s="992"/>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7"/>
      <c r="R44" s="1038"/>
      <c r="S44" s="1038"/>
      <c r="T44" s="1038"/>
      <c r="U44" s="1038"/>
      <c r="V44" s="1038"/>
      <c r="W44" s="1038"/>
      <c r="X44" s="1038"/>
      <c r="Y44" s="1038"/>
      <c r="Z44" s="1038"/>
      <c r="AA44" s="1038"/>
      <c r="AB44" s="1038"/>
      <c r="AC44" s="1038"/>
      <c r="AD44" s="1038"/>
      <c r="AE44" s="1039"/>
      <c r="AF44" s="1028"/>
      <c r="AG44" s="1029"/>
      <c r="AH44" s="1029"/>
      <c r="AI44" s="1029"/>
      <c r="AJ44" s="1030"/>
      <c r="AK44" s="974"/>
      <c r="AL44" s="723"/>
      <c r="AM44" s="723"/>
      <c r="AN44" s="723"/>
      <c r="AO44" s="723"/>
      <c r="AP44" s="723"/>
      <c r="AQ44" s="723"/>
      <c r="AR44" s="723"/>
      <c r="AS44" s="723"/>
      <c r="AT44" s="723"/>
      <c r="AU44" s="723"/>
      <c r="AV44" s="723"/>
      <c r="AW44" s="723"/>
      <c r="AX44" s="723"/>
      <c r="AY44" s="723"/>
      <c r="AZ44" s="1036"/>
      <c r="BA44" s="1036"/>
      <c r="BB44" s="1036"/>
      <c r="BC44" s="1036"/>
      <c r="BD44" s="1036"/>
      <c r="BE44" s="1017"/>
      <c r="BF44" s="1017"/>
      <c r="BG44" s="1017"/>
      <c r="BH44" s="1017"/>
      <c r="BI44" s="1018"/>
      <c r="BJ44" s="203"/>
      <c r="BK44" s="203"/>
      <c r="BL44" s="203"/>
      <c r="BM44" s="203"/>
      <c r="BN44" s="203"/>
      <c r="BO44" s="216"/>
      <c r="BP44" s="216"/>
      <c r="BQ44" s="213">
        <v>38</v>
      </c>
      <c r="BR44" s="214"/>
      <c r="BS44" s="990"/>
      <c r="BT44" s="991"/>
      <c r="BU44" s="991"/>
      <c r="BV44" s="991"/>
      <c r="BW44" s="991"/>
      <c r="BX44" s="991"/>
      <c r="BY44" s="991"/>
      <c r="BZ44" s="991"/>
      <c r="CA44" s="991"/>
      <c r="CB44" s="991"/>
      <c r="CC44" s="991"/>
      <c r="CD44" s="991"/>
      <c r="CE44" s="991"/>
      <c r="CF44" s="991"/>
      <c r="CG44" s="992"/>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7"/>
      <c r="R45" s="1038"/>
      <c r="S45" s="1038"/>
      <c r="T45" s="1038"/>
      <c r="U45" s="1038"/>
      <c r="V45" s="1038"/>
      <c r="W45" s="1038"/>
      <c r="X45" s="1038"/>
      <c r="Y45" s="1038"/>
      <c r="Z45" s="1038"/>
      <c r="AA45" s="1038"/>
      <c r="AB45" s="1038"/>
      <c r="AC45" s="1038"/>
      <c r="AD45" s="1038"/>
      <c r="AE45" s="1039"/>
      <c r="AF45" s="1028"/>
      <c r="AG45" s="1029"/>
      <c r="AH45" s="1029"/>
      <c r="AI45" s="1029"/>
      <c r="AJ45" s="1030"/>
      <c r="AK45" s="974"/>
      <c r="AL45" s="723"/>
      <c r="AM45" s="723"/>
      <c r="AN45" s="723"/>
      <c r="AO45" s="723"/>
      <c r="AP45" s="723"/>
      <c r="AQ45" s="723"/>
      <c r="AR45" s="723"/>
      <c r="AS45" s="723"/>
      <c r="AT45" s="723"/>
      <c r="AU45" s="723"/>
      <c r="AV45" s="723"/>
      <c r="AW45" s="723"/>
      <c r="AX45" s="723"/>
      <c r="AY45" s="723"/>
      <c r="AZ45" s="1036"/>
      <c r="BA45" s="1036"/>
      <c r="BB45" s="1036"/>
      <c r="BC45" s="1036"/>
      <c r="BD45" s="1036"/>
      <c r="BE45" s="1017"/>
      <c r="BF45" s="1017"/>
      <c r="BG45" s="1017"/>
      <c r="BH45" s="1017"/>
      <c r="BI45" s="1018"/>
      <c r="BJ45" s="203"/>
      <c r="BK45" s="203"/>
      <c r="BL45" s="203"/>
      <c r="BM45" s="203"/>
      <c r="BN45" s="203"/>
      <c r="BO45" s="216"/>
      <c r="BP45" s="216"/>
      <c r="BQ45" s="213">
        <v>39</v>
      </c>
      <c r="BR45" s="214"/>
      <c r="BS45" s="990"/>
      <c r="BT45" s="991"/>
      <c r="BU45" s="991"/>
      <c r="BV45" s="991"/>
      <c r="BW45" s="991"/>
      <c r="BX45" s="991"/>
      <c r="BY45" s="991"/>
      <c r="BZ45" s="991"/>
      <c r="CA45" s="991"/>
      <c r="CB45" s="991"/>
      <c r="CC45" s="991"/>
      <c r="CD45" s="991"/>
      <c r="CE45" s="991"/>
      <c r="CF45" s="991"/>
      <c r="CG45" s="992"/>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7"/>
      <c r="R46" s="1038"/>
      <c r="S46" s="1038"/>
      <c r="T46" s="1038"/>
      <c r="U46" s="1038"/>
      <c r="V46" s="1038"/>
      <c r="W46" s="1038"/>
      <c r="X46" s="1038"/>
      <c r="Y46" s="1038"/>
      <c r="Z46" s="1038"/>
      <c r="AA46" s="1038"/>
      <c r="AB46" s="1038"/>
      <c r="AC46" s="1038"/>
      <c r="AD46" s="1038"/>
      <c r="AE46" s="1039"/>
      <c r="AF46" s="1028"/>
      <c r="AG46" s="1029"/>
      <c r="AH46" s="1029"/>
      <c r="AI46" s="1029"/>
      <c r="AJ46" s="1030"/>
      <c r="AK46" s="974"/>
      <c r="AL46" s="723"/>
      <c r="AM46" s="723"/>
      <c r="AN46" s="723"/>
      <c r="AO46" s="723"/>
      <c r="AP46" s="723"/>
      <c r="AQ46" s="723"/>
      <c r="AR46" s="723"/>
      <c r="AS46" s="723"/>
      <c r="AT46" s="723"/>
      <c r="AU46" s="723"/>
      <c r="AV46" s="723"/>
      <c r="AW46" s="723"/>
      <c r="AX46" s="723"/>
      <c r="AY46" s="723"/>
      <c r="AZ46" s="1036"/>
      <c r="BA46" s="1036"/>
      <c r="BB46" s="1036"/>
      <c r="BC46" s="1036"/>
      <c r="BD46" s="1036"/>
      <c r="BE46" s="1017"/>
      <c r="BF46" s="1017"/>
      <c r="BG46" s="1017"/>
      <c r="BH46" s="1017"/>
      <c r="BI46" s="1018"/>
      <c r="BJ46" s="203"/>
      <c r="BK46" s="203"/>
      <c r="BL46" s="203"/>
      <c r="BM46" s="203"/>
      <c r="BN46" s="203"/>
      <c r="BO46" s="216"/>
      <c r="BP46" s="216"/>
      <c r="BQ46" s="213">
        <v>40</v>
      </c>
      <c r="BR46" s="214"/>
      <c r="BS46" s="990"/>
      <c r="BT46" s="991"/>
      <c r="BU46" s="991"/>
      <c r="BV46" s="991"/>
      <c r="BW46" s="991"/>
      <c r="BX46" s="991"/>
      <c r="BY46" s="991"/>
      <c r="BZ46" s="991"/>
      <c r="CA46" s="991"/>
      <c r="CB46" s="991"/>
      <c r="CC46" s="991"/>
      <c r="CD46" s="991"/>
      <c r="CE46" s="991"/>
      <c r="CF46" s="991"/>
      <c r="CG46" s="992"/>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7"/>
      <c r="R47" s="1038"/>
      <c r="S47" s="1038"/>
      <c r="T47" s="1038"/>
      <c r="U47" s="1038"/>
      <c r="V47" s="1038"/>
      <c r="W47" s="1038"/>
      <c r="X47" s="1038"/>
      <c r="Y47" s="1038"/>
      <c r="Z47" s="1038"/>
      <c r="AA47" s="1038"/>
      <c r="AB47" s="1038"/>
      <c r="AC47" s="1038"/>
      <c r="AD47" s="1038"/>
      <c r="AE47" s="1039"/>
      <c r="AF47" s="1028"/>
      <c r="AG47" s="1029"/>
      <c r="AH47" s="1029"/>
      <c r="AI47" s="1029"/>
      <c r="AJ47" s="1030"/>
      <c r="AK47" s="974"/>
      <c r="AL47" s="723"/>
      <c r="AM47" s="723"/>
      <c r="AN47" s="723"/>
      <c r="AO47" s="723"/>
      <c r="AP47" s="723"/>
      <c r="AQ47" s="723"/>
      <c r="AR47" s="723"/>
      <c r="AS47" s="723"/>
      <c r="AT47" s="723"/>
      <c r="AU47" s="723"/>
      <c r="AV47" s="723"/>
      <c r="AW47" s="723"/>
      <c r="AX47" s="723"/>
      <c r="AY47" s="723"/>
      <c r="AZ47" s="1036"/>
      <c r="BA47" s="1036"/>
      <c r="BB47" s="1036"/>
      <c r="BC47" s="1036"/>
      <c r="BD47" s="1036"/>
      <c r="BE47" s="1017"/>
      <c r="BF47" s="1017"/>
      <c r="BG47" s="1017"/>
      <c r="BH47" s="1017"/>
      <c r="BI47" s="1018"/>
      <c r="BJ47" s="203"/>
      <c r="BK47" s="203"/>
      <c r="BL47" s="203"/>
      <c r="BM47" s="203"/>
      <c r="BN47" s="203"/>
      <c r="BO47" s="216"/>
      <c r="BP47" s="216"/>
      <c r="BQ47" s="213">
        <v>41</v>
      </c>
      <c r="BR47" s="214"/>
      <c r="BS47" s="990"/>
      <c r="BT47" s="991"/>
      <c r="BU47" s="991"/>
      <c r="BV47" s="991"/>
      <c r="BW47" s="991"/>
      <c r="BX47" s="991"/>
      <c r="BY47" s="991"/>
      <c r="BZ47" s="991"/>
      <c r="CA47" s="991"/>
      <c r="CB47" s="991"/>
      <c r="CC47" s="991"/>
      <c r="CD47" s="991"/>
      <c r="CE47" s="991"/>
      <c r="CF47" s="991"/>
      <c r="CG47" s="992"/>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7"/>
      <c r="R48" s="1038"/>
      <c r="S48" s="1038"/>
      <c r="T48" s="1038"/>
      <c r="U48" s="1038"/>
      <c r="V48" s="1038"/>
      <c r="W48" s="1038"/>
      <c r="X48" s="1038"/>
      <c r="Y48" s="1038"/>
      <c r="Z48" s="1038"/>
      <c r="AA48" s="1038"/>
      <c r="AB48" s="1038"/>
      <c r="AC48" s="1038"/>
      <c r="AD48" s="1038"/>
      <c r="AE48" s="1039"/>
      <c r="AF48" s="1028"/>
      <c r="AG48" s="1029"/>
      <c r="AH48" s="1029"/>
      <c r="AI48" s="1029"/>
      <c r="AJ48" s="1030"/>
      <c r="AK48" s="974"/>
      <c r="AL48" s="723"/>
      <c r="AM48" s="723"/>
      <c r="AN48" s="723"/>
      <c r="AO48" s="723"/>
      <c r="AP48" s="723"/>
      <c r="AQ48" s="723"/>
      <c r="AR48" s="723"/>
      <c r="AS48" s="723"/>
      <c r="AT48" s="723"/>
      <c r="AU48" s="723"/>
      <c r="AV48" s="723"/>
      <c r="AW48" s="723"/>
      <c r="AX48" s="723"/>
      <c r="AY48" s="723"/>
      <c r="AZ48" s="1036"/>
      <c r="BA48" s="1036"/>
      <c r="BB48" s="1036"/>
      <c r="BC48" s="1036"/>
      <c r="BD48" s="1036"/>
      <c r="BE48" s="1017"/>
      <c r="BF48" s="1017"/>
      <c r="BG48" s="1017"/>
      <c r="BH48" s="1017"/>
      <c r="BI48" s="1018"/>
      <c r="BJ48" s="203"/>
      <c r="BK48" s="203"/>
      <c r="BL48" s="203"/>
      <c r="BM48" s="203"/>
      <c r="BN48" s="203"/>
      <c r="BO48" s="216"/>
      <c r="BP48" s="216"/>
      <c r="BQ48" s="213">
        <v>42</v>
      </c>
      <c r="BR48" s="214"/>
      <c r="BS48" s="990"/>
      <c r="BT48" s="991"/>
      <c r="BU48" s="991"/>
      <c r="BV48" s="991"/>
      <c r="BW48" s="991"/>
      <c r="BX48" s="991"/>
      <c r="BY48" s="991"/>
      <c r="BZ48" s="991"/>
      <c r="CA48" s="991"/>
      <c r="CB48" s="991"/>
      <c r="CC48" s="991"/>
      <c r="CD48" s="991"/>
      <c r="CE48" s="991"/>
      <c r="CF48" s="991"/>
      <c r="CG48" s="992"/>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7"/>
      <c r="R49" s="1038"/>
      <c r="S49" s="1038"/>
      <c r="T49" s="1038"/>
      <c r="U49" s="1038"/>
      <c r="V49" s="1038"/>
      <c r="W49" s="1038"/>
      <c r="X49" s="1038"/>
      <c r="Y49" s="1038"/>
      <c r="Z49" s="1038"/>
      <c r="AA49" s="1038"/>
      <c r="AB49" s="1038"/>
      <c r="AC49" s="1038"/>
      <c r="AD49" s="1038"/>
      <c r="AE49" s="1039"/>
      <c r="AF49" s="1028"/>
      <c r="AG49" s="1029"/>
      <c r="AH49" s="1029"/>
      <c r="AI49" s="1029"/>
      <c r="AJ49" s="1030"/>
      <c r="AK49" s="974"/>
      <c r="AL49" s="723"/>
      <c r="AM49" s="723"/>
      <c r="AN49" s="723"/>
      <c r="AO49" s="723"/>
      <c r="AP49" s="723"/>
      <c r="AQ49" s="723"/>
      <c r="AR49" s="723"/>
      <c r="AS49" s="723"/>
      <c r="AT49" s="723"/>
      <c r="AU49" s="723"/>
      <c r="AV49" s="723"/>
      <c r="AW49" s="723"/>
      <c r="AX49" s="723"/>
      <c r="AY49" s="723"/>
      <c r="AZ49" s="1036"/>
      <c r="BA49" s="1036"/>
      <c r="BB49" s="1036"/>
      <c r="BC49" s="1036"/>
      <c r="BD49" s="1036"/>
      <c r="BE49" s="1017"/>
      <c r="BF49" s="1017"/>
      <c r="BG49" s="1017"/>
      <c r="BH49" s="1017"/>
      <c r="BI49" s="1018"/>
      <c r="BJ49" s="203"/>
      <c r="BK49" s="203"/>
      <c r="BL49" s="203"/>
      <c r="BM49" s="203"/>
      <c r="BN49" s="203"/>
      <c r="BO49" s="216"/>
      <c r="BP49" s="216"/>
      <c r="BQ49" s="213">
        <v>43</v>
      </c>
      <c r="BR49" s="214"/>
      <c r="BS49" s="990"/>
      <c r="BT49" s="991"/>
      <c r="BU49" s="991"/>
      <c r="BV49" s="991"/>
      <c r="BW49" s="991"/>
      <c r="BX49" s="991"/>
      <c r="BY49" s="991"/>
      <c r="BZ49" s="991"/>
      <c r="CA49" s="991"/>
      <c r="CB49" s="991"/>
      <c r="CC49" s="991"/>
      <c r="CD49" s="991"/>
      <c r="CE49" s="991"/>
      <c r="CF49" s="991"/>
      <c r="CG49" s="992"/>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203"/>
      <c r="BK50" s="203"/>
      <c r="BL50" s="203"/>
      <c r="BM50" s="203"/>
      <c r="BN50" s="203"/>
      <c r="BO50" s="216"/>
      <c r="BP50" s="216"/>
      <c r="BQ50" s="213">
        <v>44</v>
      </c>
      <c r="BR50" s="214"/>
      <c r="BS50" s="990"/>
      <c r="BT50" s="991"/>
      <c r="BU50" s="991"/>
      <c r="BV50" s="991"/>
      <c r="BW50" s="991"/>
      <c r="BX50" s="991"/>
      <c r="BY50" s="991"/>
      <c r="BZ50" s="991"/>
      <c r="CA50" s="991"/>
      <c r="CB50" s="991"/>
      <c r="CC50" s="991"/>
      <c r="CD50" s="991"/>
      <c r="CE50" s="991"/>
      <c r="CF50" s="991"/>
      <c r="CG50" s="992"/>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203"/>
      <c r="BK51" s="203"/>
      <c r="BL51" s="203"/>
      <c r="BM51" s="203"/>
      <c r="BN51" s="203"/>
      <c r="BO51" s="216"/>
      <c r="BP51" s="216"/>
      <c r="BQ51" s="213">
        <v>45</v>
      </c>
      <c r="BR51" s="214"/>
      <c r="BS51" s="990"/>
      <c r="BT51" s="991"/>
      <c r="BU51" s="991"/>
      <c r="BV51" s="991"/>
      <c r="BW51" s="991"/>
      <c r="BX51" s="991"/>
      <c r="BY51" s="991"/>
      <c r="BZ51" s="991"/>
      <c r="CA51" s="991"/>
      <c r="CB51" s="991"/>
      <c r="CC51" s="991"/>
      <c r="CD51" s="991"/>
      <c r="CE51" s="991"/>
      <c r="CF51" s="991"/>
      <c r="CG51" s="992"/>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203"/>
      <c r="BK52" s="203"/>
      <c r="BL52" s="203"/>
      <c r="BM52" s="203"/>
      <c r="BN52" s="203"/>
      <c r="BO52" s="216"/>
      <c r="BP52" s="216"/>
      <c r="BQ52" s="213">
        <v>46</v>
      </c>
      <c r="BR52" s="214"/>
      <c r="BS52" s="990"/>
      <c r="BT52" s="991"/>
      <c r="BU52" s="991"/>
      <c r="BV52" s="991"/>
      <c r="BW52" s="991"/>
      <c r="BX52" s="991"/>
      <c r="BY52" s="991"/>
      <c r="BZ52" s="991"/>
      <c r="CA52" s="991"/>
      <c r="CB52" s="991"/>
      <c r="CC52" s="991"/>
      <c r="CD52" s="991"/>
      <c r="CE52" s="991"/>
      <c r="CF52" s="991"/>
      <c r="CG52" s="992"/>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203"/>
      <c r="BK53" s="203"/>
      <c r="BL53" s="203"/>
      <c r="BM53" s="203"/>
      <c r="BN53" s="203"/>
      <c r="BO53" s="216"/>
      <c r="BP53" s="216"/>
      <c r="BQ53" s="213">
        <v>47</v>
      </c>
      <c r="BR53" s="214"/>
      <c r="BS53" s="990"/>
      <c r="BT53" s="991"/>
      <c r="BU53" s="991"/>
      <c r="BV53" s="991"/>
      <c r="BW53" s="991"/>
      <c r="BX53" s="991"/>
      <c r="BY53" s="991"/>
      <c r="BZ53" s="991"/>
      <c r="CA53" s="991"/>
      <c r="CB53" s="991"/>
      <c r="CC53" s="991"/>
      <c r="CD53" s="991"/>
      <c r="CE53" s="991"/>
      <c r="CF53" s="991"/>
      <c r="CG53" s="992"/>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203"/>
      <c r="BK54" s="203"/>
      <c r="BL54" s="203"/>
      <c r="BM54" s="203"/>
      <c r="BN54" s="203"/>
      <c r="BO54" s="216"/>
      <c r="BP54" s="216"/>
      <c r="BQ54" s="213">
        <v>48</v>
      </c>
      <c r="BR54" s="214"/>
      <c r="BS54" s="990"/>
      <c r="BT54" s="991"/>
      <c r="BU54" s="991"/>
      <c r="BV54" s="991"/>
      <c r="BW54" s="991"/>
      <c r="BX54" s="991"/>
      <c r="BY54" s="991"/>
      <c r="BZ54" s="991"/>
      <c r="CA54" s="991"/>
      <c r="CB54" s="991"/>
      <c r="CC54" s="991"/>
      <c r="CD54" s="991"/>
      <c r="CE54" s="991"/>
      <c r="CF54" s="991"/>
      <c r="CG54" s="992"/>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203"/>
      <c r="BK55" s="203"/>
      <c r="BL55" s="203"/>
      <c r="BM55" s="203"/>
      <c r="BN55" s="203"/>
      <c r="BO55" s="216"/>
      <c r="BP55" s="216"/>
      <c r="BQ55" s="213">
        <v>49</v>
      </c>
      <c r="BR55" s="214"/>
      <c r="BS55" s="990"/>
      <c r="BT55" s="991"/>
      <c r="BU55" s="991"/>
      <c r="BV55" s="991"/>
      <c r="BW55" s="991"/>
      <c r="BX55" s="991"/>
      <c r="BY55" s="991"/>
      <c r="BZ55" s="991"/>
      <c r="CA55" s="991"/>
      <c r="CB55" s="991"/>
      <c r="CC55" s="991"/>
      <c r="CD55" s="991"/>
      <c r="CE55" s="991"/>
      <c r="CF55" s="991"/>
      <c r="CG55" s="992"/>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203"/>
      <c r="BK56" s="203"/>
      <c r="BL56" s="203"/>
      <c r="BM56" s="203"/>
      <c r="BN56" s="203"/>
      <c r="BO56" s="216"/>
      <c r="BP56" s="216"/>
      <c r="BQ56" s="213">
        <v>50</v>
      </c>
      <c r="BR56" s="214"/>
      <c r="BS56" s="990"/>
      <c r="BT56" s="991"/>
      <c r="BU56" s="991"/>
      <c r="BV56" s="991"/>
      <c r="BW56" s="991"/>
      <c r="BX56" s="991"/>
      <c r="BY56" s="991"/>
      <c r="BZ56" s="991"/>
      <c r="CA56" s="991"/>
      <c r="CB56" s="991"/>
      <c r="CC56" s="991"/>
      <c r="CD56" s="991"/>
      <c r="CE56" s="991"/>
      <c r="CF56" s="991"/>
      <c r="CG56" s="992"/>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203"/>
      <c r="BK57" s="203"/>
      <c r="BL57" s="203"/>
      <c r="BM57" s="203"/>
      <c r="BN57" s="203"/>
      <c r="BO57" s="216"/>
      <c r="BP57" s="216"/>
      <c r="BQ57" s="213">
        <v>51</v>
      </c>
      <c r="BR57" s="214"/>
      <c r="BS57" s="990"/>
      <c r="BT57" s="991"/>
      <c r="BU57" s="991"/>
      <c r="BV57" s="991"/>
      <c r="BW57" s="991"/>
      <c r="BX57" s="991"/>
      <c r="BY57" s="991"/>
      <c r="BZ57" s="991"/>
      <c r="CA57" s="991"/>
      <c r="CB57" s="991"/>
      <c r="CC57" s="991"/>
      <c r="CD57" s="991"/>
      <c r="CE57" s="991"/>
      <c r="CF57" s="991"/>
      <c r="CG57" s="992"/>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203"/>
      <c r="BK58" s="203"/>
      <c r="BL58" s="203"/>
      <c r="BM58" s="203"/>
      <c r="BN58" s="203"/>
      <c r="BO58" s="216"/>
      <c r="BP58" s="216"/>
      <c r="BQ58" s="213">
        <v>52</v>
      </c>
      <c r="BR58" s="214"/>
      <c r="BS58" s="990"/>
      <c r="BT58" s="991"/>
      <c r="BU58" s="991"/>
      <c r="BV58" s="991"/>
      <c r="BW58" s="991"/>
      <c r="BX58" s="991"/>
      <c r="BY58" s="991"/>
      <c r="BZ58" s="991"/>
      <c r="CA58" s="991"/>
      <c r="CB58" s="991"/>
      <c r="CC58" s="991"/>
      <c r="CD58" s="991"/>
      <c r="CE58" s="991"/>
      <c r="CF58" s="991"/>
      <c r="CG58" s="992"/>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203"/>
      <c r="BK59" s="203"/>
      <c r="BL59" s="203"/>
      <c r="BM59" s="203"/>
      <c r="BN59" s="203"/>
      <c r="BO59" s="216"/>
      <c r="BP59" s="216"/>
      <c r="BQ59" s="213">
        <v>53</v>
      </c>
      <c r="BR59" s="214"/>
      <c r="BS59" s="990"/>
      <c r="BT59" s="991"/>
      <c r="BU59" s="991"/>
      <c r="BV59" s="991"/>
      <c r="BW59" s="991"/>
      <c r="BX59" s="991"/>
      <c r="BY59" s="991"/>
      <c r="BZ59" s="991"/>
      <c r="CA59" s="991"/>
      <c r="CB59" s="991"/>
      <c r="CC59" s="991"/>
      <c r="CD59" s="991"/>
      <c r="CE59" s="991"/>
      <c r="CF59" s="991"/>
      <c r="CG59" s="992"/>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203"/>
      <c r="BK60" s="203"/>
      <c r="BL60" s="203"/>
      <c r="BM60" s="203"/>
      <c r="BN60" s="203"/>
      <c r="BO60" s="216"/>
      <c r="BP60" s="216"/>
      <c r="BQ60" s="213">
        <v>54</v>
      </c>
      <c r="BR60" s="214"/>
      <c r="BS60" s="990"/>
      <c r="BT60" s="991"/>
      <c r="BU60" s="991"/>
      <c r="BV60" s="991"/>
      <c r="BW60" s="991"/>
      <c r="BX60" s="991"/>
      <c r="BY60" s="991"/>
      <c r="BZ60" s="991"/>
      <c r="CA60" s="991"/>
      <c r="CB60" s="991"/>
      <c r="CC60" s="991"/>
      <c r="CD60" s="991"/>
      <c r="CE60" s="991"/>
      <c r="CF60" s="991"/>
      <c r="CG60" s="992"/>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203"/>
      <c r="BK61" s="203"/>
      <c r="BL61" s="203"/>
      <c r="BM61" s="203"/>
      <c r="BN61" s="203"/>
      <c r="BO61" s="216"/>
      <c r="BP61" s="216"/>
      <c r="BQ61" s="213">
        <v>55</v>
      </c>
      <c r="BR61" s="214"/>
      <c r="BS61" s="990"/>
      <c r="BT61" s="991"/>
      <c r="BU61" s="991"/>
      <c r="BV61" s="991"/>
      <c r="BW61" s="991"/>
      <c r="BX61" s="991"/>
      <c r="BY61" s="991"/>
      <c r="BZ61" s="991"/>
      <c r="CA61" s="991"/>
      <c r="CB61" s="991"/>
      <c r="CC61" s="991"/>
      <c r="CD61" s="991"/>
      <c r="CE61" s="991"/>
      <c r="CF61" s="991"/>
      <c r="CG61" s="992"/>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388</v>
      </c>
      <c r="BK62" s="1020"/>
      <c r="BL62" s="1020"/>
      <c r="BM62" s="1020"/>
      <c r="BN62" s="1021"/>
      <c r="BO62" s="216"/>
      <c r="BP62" s="216"/>
      <c r="BQ62" s="213">
        <v>56</v>
      </c>
      <c r="BR62" s="214"/>
      <c r="BS62" s="990"/>
      <c r="BT62" s="991"/>
      <c r="BU62" s="991"/>
      <c r="BV62" s="991"/>
      <c r="BW62" s="991"/>
      <c r="BX62" s="991"/>
      <c r="BY62" s="991"/>
      <c r="BZ62" s="991"/>
      <c r="CA62" s="991"/>
      <c r="CB62" s="991"/>
      <c r="CC62" s="991"/>
      <c r="CD62" s="991"/>
      <c r="CE62" s="991"/>
      <c r="CF62" s="991"/>
      <c r="CG62" s="992"/>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367</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979"/>
      <c r="AF63" s="980">
        <v>1941</v>
      </c>
      <c r="AG63" s="958"/>
      <c r="AH63" s="958"/>
      <c r="AI63" s="958"/>
      <c r="AJ63" s="981"/>
      <c r="AK63" s="982"/>
      <c r="AL63" s="962"/>
      <c r="AM63" s="962"/>
      <c r="AN63" s="962"/>
      <c r="AO63" s="962"/>
      <c r="AP63" s="958">
        <v>12561</v>
      </c>
      <c r="AQ63" s="958"/>
      <c r="AR63" s="958"/>
      <c r="AS63" s="958"/>
      <c r="AT63" s="958"/>
      <c r="AU63" s="958">
        <v>9183</v>
      </c>
      <c r="AV63" s="958"/>
      <c r="AW63" s="958"/>
      <c r="AX63" s="958"/>
      <c r="AY63" s="958"/>
      <c r="AZ63" s="1033"/>
      <c r="BA63" s="1033"/>
      <c r="BB63" s="1033"/>
      <c r="BC63" s="1033"/>
      <c r="BD63" s="1033"/>
      <c r="BE63" s="959"/>
      <c r="BF63" s="959"/>
      <c r="BG63" s="959"/>
      <c r="BH63" s="959"/>
      <c r="BI63" s="960"/>
      <c r="BJ63" s="1034" t="s">
        <v>112</v>
      </c>
      <c r="BK63" s="950"/>
      <c r="BL63" s="950"/>
      <c r="BM63" s="950"/>
      <c r="BN63" s="1035"/>
      <c r="BO63" s="216"/>
      <c r="BP63" s="216"/>
      <c r="BQ63" s="213">
        <v>57</v>
      </c>
      <c r="BR63" s="214"/>
      <c r="BS63" s="990"/>
      <c r="BT63" s="991"/>
      <c r="BU63" s="991"/>
      <c r="BV63" s="991"/>
      <c r="BW63" s="991"/>
      <c r="BX63" s="991"/>
      <c r="BY63" s="991"/>
      <c r="BZ63" s="991"/>
      <c r="CA63" s="991"/>
      <c r="CB63" s="991"/>
      <c r="CC63" s="991"/>
      <c r="CD63" s="991"/>
      <c r="CE63" s="991"/>
      <c r="CF63" s="991"/>
      <c r="CG63" s="992"/>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990"/>
      <c r="BT64" s="991"/>
      <c r="BU64" s="991"/>
      <c r="BV64" s="991"/>
      <c r="BW64" s="991"/>
      <c r="BX64" s="991"/>
      <c r="BY64" s="991"/>
      <c r="BZ64" s="991"/>
      <c r="CA64" s="991"/>
      <c r="CB64" s="991"/>
      <c r="CC64" s="991"/>
      <c r="CD64" s="991"/>
      <c r="CE64" s="991"/>
      <c r="CF64" s="991"/>
      <c r="CG64" s="992"/>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990"/>
      <c r="BT65" s="991"/>
      <c r="BU65" s="991"/>
      <c r="BV65" s="991"/>
      <c r="BW65" s="991"/>
      <c r="BX65" s="991"/>
      <c r="BY65" s="991"/>
      <c r="BZ65" s="991"/>
      <c r="CA65" s="991"/>
      <c r="CB65" s="991"/>
      <c r="CC65" s="991"/>
      <c r="CD65" s="991"/>
      <c r="CE65" s="991"/>
      <c r="CF65" s="991"/>
      <c r="CG65" s="992"/>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3" t="s">
        <v>391</v>
      </c>
      <c r="B66" s="994"/>
      <c r="C66" s="994"/>
      <c r="D66" s="994"/>
      <c r="E66" s="994"/>
      <c r="F66" s="994"/>
      <c r="G66" s="994"/>
      <c r="H66" s="994"/>
      <c r="I66" s="994"/>
      <c r="J66" s="994"/>
      <c r="K66" s="994"/>
      <c r="L66" s="994"/>
      <c r="M66" s="994"/>
      <c r="N66" s="994"/>
      <c r="O66" s="994"/>
      <c r="P66" s="995"/>
      <c r="Q66" s="999" t="s">
        <v>371</v>
      </c>
      <c r="R66" s="1000"/>
      <c r="S66" s="1000"/>
      <c r="T66" s="1000"/>
      <c r="U66" s="1001"/>
      <c r="V66" s="999" t="s">
        <v>372</v>
      </c>
      <c r="W66" s="1000"/>
      <c r="X66" s="1000"/>
      <c r="Y66" s="1000"/>
      <c r="Z66" s="1001"/>
      <c r="AA66" s="999" t="s">
        <v>373</v>
      </c>
      <c r="AB66" s="1000"/>
      <c r="AC66" s="1000"/>
      <c r="AD66" s="1000"/>
      <c r="AE66" s="1001"/>
      <c r="AF66" s="1005" t="s">
        <v>374</v>
      </c>
      <c r="AG66" s="1006"/>
      <c r="AH66" s="1006"/>
      <c r="AI66" s="1006"/>
      <c r="AJ66" s="1007"/>
      <c r="AK66" s="999" t="s">
        <v>375</v>
      </c>
      <c r="AL66" s="994"/>
      <c r="AM66" s="994"/>
      <c r="AN66" s="994"/>
      <c r="AO66" s="995"/>
      <c r="AP66" s="999" t="s">
        <v>376</v>
      </c>
      <c r="AQ66" s="1000"/>
      <c r="AR66" s="1000"/>
      <c r="AS66" s="1000"/>
      <c r="AT66" s="1001"/>
      <c r="AU66" s="999" t="s">
        <v>392</v>
      </c>
      <c r="AV66" s="1000"/>
      <c r="AW66" s="1000"/>
      <c r="AX66" s="1000"/>
      <c r="AY66" s="1001"/>
      <c r="AZ66" s="999" t="s">
        <v>355</v>
      </c>
      <c r="BA66" s="1000"/>
      <c r="BB66" s="1000"/>
      <c r="BC66" s="1000"/>
      <c r="BD66" s="1012"/>
      <c r="BE66" s="216"/>
      <c r="BF66" s="216"/>
      <c r="BG66" s="216"/>
      <c r="BH66" s="216"/>
      <c r="BI66" s="216"/>
      <c r="BJ66" s="216"/>
      <c r="BK66" s="216"/>
      <c r="BL66" s="216"/>
      <c r="BM66" s="216"/>
      <c r="BN66" s="216"/>
      <c r="BO66" s="216"/>
      <c r="BP66" s="216"/>
      <c r="BQ66" s="213">
        <v>60</v>
      </c>
      <c r="BR66" s="218"/>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3"/>
      <c r="BE67" s="216"/>
      <c r="BF67" s="216"/>
      <c r="BG67" s="216"/>
      <c r="BH67" s="216"/>
      <c r="BI67" s="216"/>
      <c r="BJ67" s="216"/>
      <c r="BK67" s="216"/>
      <c r="BL67" s="216"/>
      <c r="BM67" s="216"/>
      <c r="BN67" s="216"/>
      <c r="BO67" s="216"/>
      <c r="BP67" s="216"/>
      <c r="BQ67" s="213">
        <v>61</v>
      </c>
      <c r="BR67" s="218"/>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7"/>
    </row>
    <row r="68" spans="1:131" s="198" customFormat="1" ht="26.25" customHeight="1" thickTop="1">
      <c r="A68" s="209">
        <v>1</v>
      </c>
      <c r="B68" s="1014" t="s">
        <v>533</v>
      </c>
      <c r="C68" s="1015"/>
      <c r="D68" s="1015"/>
      <c r="E68" s="1015"/>
      <c r="F68" s="1015"/>
      <c r="G68" s="1015"/>
      <c r="H68" s="1015"/>
      <c r="I68" s="1015"/>
      <c r="J68" s="1015"/>
      <c r="K68" s="1015"/>
      <c r="L68" s="1015"/>
      <c r="M68" s="1015"/>
      <c r="N68" s="1015"/>
      <c r="O68" s="1015"/>
      <c r="P68" s="1016"/>
      <c r="Q68" s="983">
        <v>6550</v>
      </c>
      <c r="R68" s="976"/>
      <c r="S68" s="976"/>
      <c r="T68" s="976"/>
      <c r="U68" s="976"/>
      <c r="V68" s="976">
        <v>6294</v>
      </c>
      <c r="W68" s="976"/>
      <c r="X68" s="976"/>
      <c r="Y68" s="976"/>
      <c r="Z68" s="976"/>
      <c r="AA68" s="976">
        <v>256</v>
      </c>
      <c r="AB68" s="976"/>
      <c r="AC68" s="976"/>
      <c r="AD68" s="976"/>
      <c r="AE68" s="976"/>
      <c r="AF68" s="976">
        <v>2427</v>
      </c>
      <c r="AG68" s="976"/>
      <c r="AH68" s="976"/>
      <c r="AI68" s="976"/>
      <c r="AJ68" s="976"/>
      <c r="AK68" s="976" t="s">
        <v>531</v>
      </c>
      <c r="AL68" s="976"/>
      <c r="AM68" s="976"/>
      <c r="AN68" s="976"/>
      <c r="AO68" s="976"/>
      <c r="AP68" s="976">
        <v>6587</v>
      </c>
      <c r="AQ68" s="976"/>
      <c r="AR68" s="976"/>
      <c r="AS68" s="976"/>
      <c r="AT68" s="976"/>
      <c r="AU68" s="976">
        <v>3806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7"/>
    </row>
    <row r="69" spans="1:131" s="198" customFormat="1" ht="26.25" customHeight="1">
      <c r="A69" s="212">
        <v>2</v>
      </c>
      <c r="B69" s="703" t="s">
        <v>534</v>
      </c>
      <c r="C69" s="704"/>
      <c r="D69" s="704"/>
      <c r="E69" s="704"/>
      <c r="F69" s="704"/>
      <c r="G69" s="704"/>
      <c r="H69" s="704"/>
      <c r="I69" s="704"/>
      <c r="J69" s="704"/>
      <c r="K69" s="704"/>
      <c r="L69" s="704"/>
      <c r="M69" s="704"/>
      <c r="N69" s="704"/>
      <c r="O69" s="704"/>
      <c r="P69" s="705"/>
      <c r="Q69" s="722">
        <v>459</v>
      </c>
      <c r="R69" s="723"/>
      <c r="S69" s="723"/>
      <c r="T69" s="723"/>
      <c r="U69" s="723"/>
      <c r="V69" s="723">
        <v>464</v>
      </c>
      <c r="W69" s="723"/>
      <c r="X69" s="723"/>
      <c r="Y69" s="723"/>
      <c r="Z69" s="723"/>
      <c r="AA69" s="723">
        <v>-5</v>
      </c>
      <c r="AB69" s="723"/>
      <c r="AC69" s="723"/>
      <c r="AD69" s="723"/>
      <c r="AE69" s="723"/>
      <c r="AF69" s="723">
        <v>152</v>
      </c>
      <c r="AG69" s="723"/>
      <c r="AH69" s="723"/>
      <c r="AI69" s="723"/>
      <c r="AJ69" s="723"/>
      <c r="AK69" s="723" t="s">
        <v>531</v>
      </c>
      <c r="AL69" s="723"/>
      <c r="AM69" s="723"/>
      <c r="AN69" s="723"/>
      <c r="AO69" s="723"/>
      <c r="AP69" s="723">
        <v>965</v>
      </c>
      <c r="AQ69" s="723"/>
      <c r="AR69" s="723"/>
      <c r="AS69" s="723"/>
      <c r="AT69" s="723"/>
      <c r="AU69" s="723">
        <v>830</v>
      </c>
      <c r="AV69" s="723"/>
      <c r="AW69" s="723"/>
      <c r="AX69" s="723"/>
      <c r="AY69" s="723"/>
      <c r="AZ69" s="970"/>
      <c r="BA69" s="970"/>
      <c r="BB69" s="970"/>
      <c r="BC69" s="970"/>
      <c r="BD69" s="971"/>
      <c r="BE69" s="216"/>
      <c r="BF69" s="216"/>
      <c r="BG69" s="216"/>
      <c r="BH69" s="216"/>
      <c r="BI69" s="216"/>
      <c r="BJ69" s="216"/>
      <c r="BK69" s="216"/>
      <c r="BL69" s="216"/>
      <c r="BM69" s="216"/>
      <c r="BN69" s="216"/>
      <c r="BO69" s="216"/>
      <c r="BP69" s="216"/>
      <c r="BQ69" s="213">
        <v>63</v>
      </c>
      <c r="BR69" s="218"/>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7"/>
    </row>
    <row r="70" spans="1:131" s="198" customFormat="1" ht="26.25" customHeight="1">
      <c r="A70" s="212">
        <v>3</v>
      </c>
      <c r="B70" s="703" t="s">
        <v>535</v>
      </c>
      <c r="C70" s="704"/>
      <c r="D70" s="704"/>
      <c r="E70" s="704"/>
      <c r="F70" s="704"/>
      <c r="G70" s="704"/>
      <c r="H70" s="704"/>
      <c r="I70" s="704"/>
      <c r="J70" s="704"/>
      <c r="K70" s="704"/>
      <c r="L70" s="704"/>
      <c r="M70" s="704"/>
      <c r="N70" s="704"/>
      <c r="O70" s="704"/>
      <c r="P70" s="705"/>
      <c r="Q70" s="722">
        <v>367</v>
      </c>
      <c r="R70" s="723"/>
      <c r="S70" s="723"/>
      <c r="T70" s="723"/>
      <c r="U70" s="723"/>
      <c r="V70" s="723">
        <v>349</v>
      </c>
      <c r="W70" s="723"/>
      <c r="X70" s="723"/>
      <c r="Y70" s="723"/>
      <c r="Z70" s="723"/>
      <c r="AA70" s="723">
        <v>18</v>
      </c>
      <c r="AB70" s="723"/>
      <c r="AC70" s="723"/>
      <c r="AD70" s="723"/>
      <c r="AE70" s="723"/>
      <c r="AF70" s="723">
        <v>18</v>
      </c>
      <c r="AG70" s="723"/>
      <c r="AH70" s="723"/>
      <c r="AI70" s="723"/>
      <c r="AJ70" s="723"/>
      <c r="AK70" s="723" t="s">
        <v>531</v>
      </c>
      <c r="AL70" s="723"/>
      <c r="AM70" s="723"/>
      <c r="AN70" s="723"/>
      <c r="AO70" s="723"/>
      <c r="AP70" s="723">
        <v>169</v>
      </c>
      <c r="AQ70" s="723"/>
      <c r="AR70" s="723"/>
      <c r="AS70" s="723"/>
      <c r="AT70" s="723"/>
      <c r="AU70" s="723">
        <v>108</v>
      </c>
      <c r="AV70" s="723"/>
      <c r="AW70" s="723"/>
      <c r="AX70" s="723"/>
      <c r="AY70" s="723"/>
      <c r="AZ70" s="970"/>
      <c r="BA70" s="970"/>
      <c r="BB70" s="970"/>
      <c r="BC70" s="970"/>
      <c r="BD70" s="971"/>
      <c r="BE70" s="216"/>
      <c r="BF70" s="216"/>
      <c r="BG70" s="216"/>
      <c r="BH70" s="216"/>
      <c r="BI70" s="216"/>
      <c r="BJ70" s="216"/>
      <c r="BK70" s="216"/>
      <c r="BL70" s="216"/>
      <c r="BM70" s="216"/>
      <c r="BN70" s="216"/>
      <c r="BO70" s="216"/>
      <c r="BP70" s="216"/>
      <c r="BQ70" s="213">
        <v>64</v>
      </c>
      <c r="BR70" s="218"/>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7"/>
    </row>
    <row r="71" spans="1:131" s="198" customFormat="1" ht="26.25" customHeight="1">
      <c r="A71" s="212">
        <v>4</v>
      </c>
      <c r="B71" s="703" t="s">
        <v>536</v>
      </c>
      <c r="C71" s="704"/>
      <c r="D71" s="704"/>
      <c r="E71" s="704"/>
      <c r="F71" s="704"/>
      <c r="G71" s="704"/>
      <c r="H71" s="704"/>
      <c r="I71" s="704"/>
      <c r="J71" s="704"/>
      <c r="K71" s="704"/>
      <c r="L71" s="704"/>
      <c r="M71" s="704"/>
      <c r="N71" s="704"/>
      <c r="O71" s="704"/>
      <c r="P71" s="705"/>
      <c r="Q71" s="722">
        <v>5554</v>
      </c>
      <c r="R71" s="723"/>
      <c r="S71" s="723"/>
      <c r="T71" s="723"/>
      <c r="U71" s="723"/>
      <c r="V71" s="723">
        <v>5524</v>
      </c>
      <c r="W71" s="723"/>
      <c r="X71" s="723"/>
      <c r="Y71" s="723"/>
      <c r="Z71" s="723"/>
      <c r="AA71" s="723">
        <v>30</v>
      </c>
      <c r="AB71" s="723"/>
      <c r="AC71" s="723"/>
      <c r="AD71" s="723"/>
      <c r="AE71" s="723"/>
      <c r="AF71" s="723">
        <v>30</v>
      </c>
      <c r="AG71" s="723"/>
      <c r="AH71" s="723"/>
      <c r="AI71" s="723"/>
      <c r="AJ71" s="723"/>
      <c r="AK71" s="723">
        <v>923</v>
      </c>
      <c r="AL71" s="723"/>
      <c r="AM71" s="723"/>
      <c r="AN71" s="723"/>
      <c r="AO71" s="723"/>
      <c r="AP71" s="723" t="s">
        <v>531</v>
      </c>
      <c r="AQ71" s="723"/>
      <c r="AR71" s="723"/>
      <c r="AS71" s="723"/>
      <c r="AT71" s="723"/>
      <c r="AU71" s="723" t="s">
        <v>531</v>
      </c>
      <c r="AV71" s="723"/>
      <c r="AW71" s="723"/>
      <c r="AX71" s="723"/>
      <c r="AY71" s="723"/>
      <c r="AZ71" s="970"/>
      <c r="BA71" s="970"/>
      <c r="BB71" s="970"/>
      <c r="BC71" s="970"/>
      <c r="BD71" s="971"/>
      <c r="BE71" s="216"/>
      <c r="BF71" s="216"/>
      <c r="BG71" s="216"/>
      <c r="BH71" s="216"/>
      <c r="BI71" s="216"/>
      <c r="BJ71" s="216"/>
      <c r="BK71" s="216"/>
      <c r="BL71" s="216"/>
      <c r="BM71" s="216"/>
      <c r="BN71" s="216"/>
      <c r="BO71" s="216"/>
      <c r="BP71" s="216"/>
      <c r="BQ71" s="213">
        <v>65</v>
      </c>
      <c r="BR71" s="218"/>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7"/>
    </row>
    <row r="72" spans="1:131" s="198" customFormat="1" ht="26.25" customHeight="1">
      <c r="A72" s="212">
        <v>5</v>
      </c>
      <c r="B72" s="703" t="s">
        <v>537</v>
      </c>
      <c r="C72" s="704"/>
      <c r="D72" s="704"/>
      <c r="E72" s="704"/>
      <c r="F72" s="704"/>
      <c r="G72" s="704"/>
      <c r="H72" s="704"/>
      <c r="I72" s="704"/>
      <c r="J72" s="704"/>
      <c r="K72" s="704"/>
      <c r="L72" s="704"/>
      <c r="M72" s="704"/>
      <c r="N72" s="704"/>
      <c r="O72" s="704"/>
      <c r="P72" s="705"/>
      <c r="Q72" s="722">
        <v>9</v>
      </c>
      <c r="R72" s="723"/>
      <c r="S72" s="723"/>
      <c r="T72" s="723"/>
      <c r="U72" s="723"/>
      <c r="V72" s="723">
        <v>1</v>
      </c>
      <c r="W72" s="723"/>
      <c r="X72" s="723"/>
      <c r="Y72" s="723"/>
      <c r="Z72" s="723"/>
      <c r="AA72" s="723">
        <v>9</v>
      </c>
      <c r="AB72" s="723"/>
      <c r="AC72" s="723"/>
      <c r="AD72" s="723"/>
      <c r="AE72" s="723"/>
      <c r="AF72" s="723">
        <v>9</v>
      </c>
      <c r="AG72" s="723"/>
      <c r="AH72" s="723"/>
      <c r="AI72" s="723"/>
      <c r="AJ72" s="723"/>
      <c r="AK72" s="723" t="s">
        <v>531</v>
      </c>
      <c r="AL72" s="723"/>
      <c r="AM72" s="723"/>
      <c r="AN72" s="723"/>
      <c r="AO72" s="723"/>
      <c r="AP72" s="723" t="s">
        <v>531</v>
      </c>
      <c r="AQ72" s="723"/>
      <c r="AR72" s="723"/>
      <c r="AS72" s="723"/>
      <c r="AT72" s="723"/>
      <c r="AU72" s="723" t="s">
        <v>531</v>
      </c>
      <c r="AV72" s="723"/>
      <c r="AW72" s="723"/>
      <c r="AX72" s="723"/>
      <c r="AY72" s="723"/>
      <c r="AZ72" s="970"/>
      <c r="BA72" s="970"/>
      <c r="BB72" s="970"/>
      <c r="BC72" s="970"/>
      <c r="BD72" s="971"/>
      <c r="BE72" s="216"/>
      <c r="BF72" s="216"/>
      <c r="BG72" s="216"/>
      <c r="BH72" s="216"/>
      <c r="BI72" s="216"/>
      <c r="BJ72" s="216"/>
      <c r="BK72" s="216"/>
      <c r="BL72" s="216"/>
      <c r="BM72" s="216"/>
      <c r="BN72" s="216"/>
      <c r="BO72" s="216"/>
      <c r="BP72" s="216"/>
      <c r="BQ72" s="213">
        <v>66</v>
      </c>
      <c r="BR72" s="218"/>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7"/>
    </row>
    <row r="73" spans="1:131" s="198" customFormat="1" ht="26.25" customHeight="1">
      <c r="A73" s="212">
        <v>6</v>
      </c>
      <c r="B73" s="703" t="s">
        <v>538</v>
      </c>
      <c r="C73" s="704"/>
      <c r="D73" s="704"/>
      <c r="E73" s="704"/>
      <c r="F73" s="704"/>
      <c r="G73" s="704"/>
      <c r="H73" s="704"/>
      <c r="I73" s="704"/>
      <c r="J73" s="704"/>
      <c r="K73" s="704"/>
      <c r="L73" s="704"/>
      <c r="M73" s="704"/>
      <c r="N73" s="704"/>
      <c r="O73" s="704"/>
      <c r="P73" s="705"/>
      <c r="Q73" s="722">
        <v>1702</v>
      </c>
      <c r="R73" s="723"/>
      <c r="S73" s="723"/>
      <c r="T73" s="723"/>
      <c r="U73" s="723"/>
      <c r="V73" s="723">
        <v>1667</v>
      </c>
      <c r="W73" s="723"/>
      <c r="X73" s="723"/>
      <c r="Y73" s="723"/>
      <c r="Z73" s="723"/>
      <c r="AA73" s="723">
        <v>34</v>
      </c>
      <c r="AB73" s="723"/>
      <c r="AC73" s="723"/>
      <c r="AD73" s="723"/>
      <c r="AE73" s="723"/>
      <c r="AF73" s="723">
        <v>34</v>
      </c>
      <c r="AG73" s="723"/>
      <c r="AH73" s="723"/>
      <c r="AI73" s="723"/>
      <c r="AJ73" s="723"/>
      <c r="AK73" s="723" t="s">
        <v>531</v>
      </c>
      <c r="AL73" s="723"/>
      <c r="AM73" s="723"/>
      <c r="AN73" s="723"/>
      <c r="AO73" s="723"/>
      <c r="AP73" s="723">
        <v>529</v>
      </c>
      <c r="AQ73" s="723"/>
      <c r="AR73" s="723"/>
      <c r="AS73" s="723"/>
      <c r="AT73" s="723"/>
      <c r="AU73" s="723">
        <v>488</v>
      </c>
      <c r="AV73" s="723"/>
      <c r="AW73" s="723"/>
      <c r="AX73" s="723"/>
      <c r="AY73" s="723"/>
      <c r="AZ73" s="970"/>
      <c r="BA73" s="970"/>
      <c r="BB73" s="970"/>
      <c r="BC73" s="970"/>
      <c r="BD73" s="971"/>
      <c r="BE73" s="216"/>
      <c r="BF73" s="216"/>
      <c r="BG73" s="216"/>
      <c r="BH73" s="216"/>
      <c r="BI73" s="216"/>
      <c r="BJ73" s="216"/>
      <c r="BK73" s="216"/>
      <c r="BL73" s="216"/>
      <c r="BM73" s="216"/>
      <c r="BN73" s="216"/>
      <c r="BO73" s="216"/>
      <c r="BP73" s="216"/>
      <c r="BQ73" s="213">
        <v>67</v>
      </c>
      <c r="BR73" s="218"/>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7"/>
    </row>
    <row r="74" spans="1:131" s="198" customFormat="1" ht="26.25" customHeight="1">
      <c r="A74" s="212">
        <v>7</v>
      </c>
      <c r="B74" s="703" t="s">
        <v>539</v>
      </c>
      <c r="C74" s="704"/>
      <c r="D74" s="704"/>
      <c r="E74" s="704"/>
      <c r="F74" s="704"/>
      <c r="G74" s="704"/>
      <c r="H74" s="704"/>
      <c r="I74" s="704"/>
      <c r="J74" s="704"/>
      <c r="K74" s="704"/>
      <c r="L74" s="704"/>
      <c r="M74" s="704"/>
      <c r="N74" s="704"/>
      <c r="O74" s="704"/>
      <c r="P74" s="705"/>
      <c r="Q74" s="722">
        <v>549</v>
      </c>
      <c r="R74" s="723"/>
      <c r="S74" s="723"/>
      <c r="T74" s="723"/>
      <c r="U74" s="723"/>
      <c r="V74" s="723">
        <v>547</v>
      </c>
      <c r="W74" s="723"/>
      <c r="X74" s="723"/>
      <c r="Y74" s="723"/>
      <c r="Z74" s="723"/>
      <c r="AA74" s="723">
        <v>2</v>
      </c>
      <c r="AB74" s="723"/>
      <c r="AC74" s="723"/>
      <c r="AD74" s="723"/>
      <c r="AE74" s="723"/>
      <c r="AF74" s="723">
        <v>2</v>
      </c>
      <c r="AG74" s="723"/>
      <c r="AH74" s="723"/>
      <c r="AI74" s="723"/>
      <c r="AJ74" s="723"/>
      <c r="AK74" s="723" t="s">
        <v>531</v>
      </c>
      <c r="AL74" s="723"/>
      <c r="AM74" s="723"/>
      <c r="AN74" s="723"/>
      <c r="AO74" s="723"/>
      <c r="AP74" s="723">
        <v>207</v>
      </c>
      <c r="AQ74" s="723"/>
      <c r="AR74" s="723"/>
      <c r="AS74" s="723"/>
      <c r="AT74" s="723"/>
      <c r="AU74" s="723">
        <v>107</v>
      </c>
      <c r="AV74" s="723"/>
      <c r="AW74" s="723"/>
      <c r="AX74" s="723"/>
      <c r="AY74" s="723"/>
      <c r="AZ74" s="970"/>
      <c r="BA74" s="970"/>
      <c r="BB74" s="970"/>
      <c r="BC74" s="970"/>
      <c r="BD74" s="971"/>
      <c r="BE74" s="216"/>
      <c r="BF74" s="216"/>
      <c r="BG74" s="216"/>
      <c r="BH74" s="216"/>
      <c r="BI74" s="216"/>
      <c r="BJ74" s="216"/>
      <c r="BK74" s="216"/>
      <c r="BL74" s="216"/>
      <c r="BM74" s="216"/>
      <c r="BN74" s="216"/>
      <c r="BO74" s="216"/>
      <c r="BP74" s="216"/>
      <c r="BQ74" s="213">
        <v>68</v>
      </c>
      <c r="BR74" s="218"/>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7"/>
    </row>
    <row r="75" spans="1:131" s="198" customFormat="1" ht="26.25" customHeight="1">
      <c r="A75" s="212">
        <v>8</v>
      </c>
      <c r="B75" s="703" t="s">
        <v>540</v>
      </c>
      <c r="C75" s="704"/>
      <c r="D75" s="704"/>
      <c r="E75" s="704"/>
      <c r="F75" s="704"/>
      <c r="G75" s="704"/>
      <c r="H75" s="704"/>
      <c r="I75" s="704"/>
      <c r="J75" s="704"/>
      <c r="K75" s="704"/>
      <c r="L75" s="704"/>
      <c r="M75" s="704"/>
      <c r="N75" s="704"/>
      <c r="O75" s="704"/>
      <c r="P75" s="705"/>
      <c r="Q75" s="972">
        <v>19</v>
      </c>
      <c r="R75" s="973"/>
      <c r="S75" s="973"/>
      <c r="T75" s="973"/>
      <c r="U75" s="974"/>
      <c r="V75" s="975">
        <v>17</v>
      </c>
      <c r="W75" s="973"/>
      <c r="X75" s="973"/>
      <c r="Y75" s="973"/>
      <c r="Z75" s="974"/>
      <c r="AA75" s="975">
        <v>2</v>
      </c>
      <c r="AB75" s="973"/>
      <c r="AC75" s="973"/>
      <c r="AD75" s="973"/>
      <c r="AE75" s="974"/>
      <c r="AF75" s="975">
        <v>2</v>
      </c>
      <c r="AG75" s="973"/>
      <c r="AH75" s="973"/>
      <c r="AI75" s="973"/>
      <c r="AJ75" s="974"/>
      <c r="AK75" s="975">
        <v>9</v>
      </c>
      <c r="AL75" s="973"/>
      <c r="AM75" s="973"/>
      <c r="AN75" s="973"/>
      <c r="AO75" s="974"/>
      <c r="AP75" s="975" t="s">
        <v>531</v>
      </c>
      <c r="AQ75" s="973"/>
      <c r="AR75" s="973"/>
      <c r="AS75" s="973"/>
      <c r="AT75" s="974"/>
      <c r="AU75" s="975" t="s">
        <v>531</v>
      </c>
      <c r="AV75" s="973"/>
      <c r="AW75" s="973"/>
      <c r="AX75" s="973"/>
      <c r="AY75" s="974"/>
      <c r="AZ75" s="970"/>
      <c r="BA75" s="970"/>
      <c r="BB75" s="970"/>
      <c r="BC75" s="970"/>
      <c r="BD75" s="971"/>
      <c r="BE75" s="216"/>
      <c r="BF75" s="216"/>
      <c r="BG75" s="216"/>
      <c r="BH75" s="216"/>
      <c r="BI75" s="216"/>
      <c r="BJ75" s="216"/>
      <c r="BK75" s="216"/>
      <c r="BL75" s="216"/>
      <c r="BM75" s="216"/>
      <c r="BN75" s="216"/>
      <c r="BO75" s="216"/>
      <c r="BP75" s="216"/>
      <c r="BQ75" s="213">
        <v>69</v>
      </c>
      <c r="BR75" s="218"/>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7"/>
    </row>
    <row r="76" spans="1:131" s="198" customFormat="1" ht="26.25" customHeight="1">
      <c r="A76" s="212">
        <v>9</v>
      </c>
      <c r="B76" s="703" t="s">
        <v>541</v>
      </c>
      <c r="C76" s="704"/>
      <c r="D76" s="704"/>
      <c r="E76" s="704"/>
      <c r="F76" s="704"/>
      <c r="G76" s="704"/>
      <c r="H76" s="704"/>
      <c r="I76" s="704"/>
      <c r="J76" s="704"/>
      <c r="K76" s="704"/>
      <c r="L76" s="704"/>
      <c r="M76" s="704"/>
      <c r="N76" s="704"/>
      <c r="O76" s="704"/>
      <c r="P76" s="705"/>
      <c r="Q76" s="972">
        <v>109</v>
      </c>
      <c r="R76" s="973"/>
      <c r="S76" s="973"/>
      <c r="T76" s="973"/>
      <c r="U76" s="974"/>
      <c r="V76" s="975">
        <v>99</v>
      </c>
      <c r="W76" s="973"/>
      <c r="X76" s="973"/>
      <c r="Y76" s="973"/>
      <c r="Z76" s="974"/>
      <c r="AA76" s="975">
        <v>10</v>
      </c>
      <c r="AB76" s="973"/>
      <c r="AC76" s="973"/>
      <c r="AD76" s="973"/>
      <c r="AE76" s="974"/>
      <c r="AF76" s="975">
        <v>10</v>
      </c>
      <c r="AG76" s="973"/>
      <c r="AH76" s="973"/>
      <c r="AI76" s="973"/>
      <c r="AJ76" s="974"/>
      <c r="AK76" s="975">
        <v>0</v>
      </c>
      <c r="AL76" s="973"/>
      <c r="AM76" s="973"/>
      <c r="AN76" s="973"/>
      <c r="AO76" s="974"/>
      <c r="AP76" s="975" t="s">
        <v>531</v>
      </c>
      <c r="AQ76" s="973"/>
      <c r="AR76" s="973"/>
      <c r="AS76" s="973"/>
      <c r="AT76" s="974"/>
      <c r="AU76" s="975" t="s">
        <v>532</v>
      </c>
      <c r="AV76" s="973"/>
      <c r="AW76" s="973"/>
      <c r="AX76" s="973"/>
      <c r="AY76" s="974"/>
      <c r="AZ76" s="970"/>
      <c r="BA76" s="970"/>
      <c r="BB76" s="970"/>
      <c r="BC76" s="970"/>
      <c r="BD76" s="971"/>
      <c r="BE76" s="216"/>
      <c r="BF76" s="216"/>
      <c r="BG76" s="216"/>
      <c r="BH76" s="216"/>
      <c r="BI76" s="216"/>
      <c r="BJ76" s="216"/>
      <c r="BK76" s="216"/>
      <c r="BL76" s="216"/>
      <c r="BM76" s="216"/>
      <c r="BN76" s="216"/>
      <c r="BO76" s="216"/>
      <c r="BP76" s="216"/>
      <c r="BQ76" s="213">
        <v>70</v>
      </c>
      <c r="BR76" s="218"/>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7"/>
    </row>
    <row r="77" spans="1:131" s="198" customFormat="1" ht="26.25" customHeight="1">
      <c r="A77" s="212">
        <v>10</v>
      </c>
      <c r="B77" s="703" t="s">
        <v>542</v>
      </c>
      <c r="C77" s="704"/>
      <c r="D77" s="704"/>
      <c r="E77" s="704"/>
      <c r="F77" s="704"/>
      <c r="G77" s="704"/>
      <c r="H77" s="704"/>
      <c r="I77" s="704"/>
      <c r="J77" s="704"/>
      <c r="K77" s="704"/>
      <c r="L77" s="704"/>
      <c r="M77" s="704"/>
      <c r="N77" s="704"/>
      <c r="O77" s="704"/>
      <c r="P77" s="705"/>
      <c r="Q77" s="972">
        <v>35</v>
      </c>
      <c r="R77" s="973"/>
      <c r="S77" s="973"/>
      <c r="T77" s="973"/>
      <c r="U77" s="974"/>
      <c r="V77" s="975">
        <v>55</v>
      </c>
      <c r="W77" s="973"/>
      <c r="X77" s="973"/>
      <c r="Y77" s="973"/>
      <c r="Z77" s="974"/>
      <c r="AA77" s="975">
        <v>-20</v>
      </c>
      <c r="AB77" s="973"/>
      <c r="AC77" s="973"/>
      <c r="AD77" s="973"/>
      <c r="AE77" s="974"/>
      <c r="AF77" s="975">
        <v>5</v>
      </c>
      <c r="AG77" s="973"/>
      <c r="AH77" s="973"/>
      <c r="AI77" s="973"/>
      <c r="AJ77" s="974"/>
      <c r="AK77" s="975" t="s">
        <v>531</v>
      </c>
      <c r="AL77" s="973"/>
      <c r="AM77" s="973"/>
      <c r="AN77" s="973"/>
      <c r="AO77" s="974"/>
      <c r="AP77" s="975" t="s">
        <v>531</v>
      </c>
      <c r="AQ77" s="973"/>
      <c r="AR77" s="973"/>
      <c r="AS77" s="973"/>
      <c r="AT77" s="974"/>
      <c r="AU77" s="975" t="s">
        <v>531</v>
      </c>
      <c r="AV77" s="973"/>
      <c r="AW77" s="973"/>
      <c r="AX77" s="973"/>
      <c r="AY77" s="974"/>
      <c r="AZ77" s="970"/>
      <c r="BA77" s="970"/>
      <c r="BB77" s="970"/>
      <c r="BC77" s="970"/>
      <c r="BD77" s="971"/>
      <c r="BE77" s="216"/>
      <c r="BF77" s="216"/>
      <c r="BG77" s="216"/>
      <c r="BH77" s="216"/>
      <c r="BI77" s="216"/>
      <c r="BJ77" s="216"/>
      <c r="BK77" s="216"/>
      <c r="BL77" s="216"/>
      <c r="BM77" s="216"/>
      <c r="BN77" s="216"/>
      <c r="BO77" s="216"/>
      <c r="BP77" s="216"/>
      <c r="BQ77" s="213">
        <v>71</v>
      </c>
      <c r="BR77" s="218"/>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7"/>
    </row>
    <row r="78" spans="1:131" s="198" customFormat="1" ht="26.25" customHeight="1">
      <c r="A78" s="212">
        <v>11</v>
      </c>
      <c r="B78" s="703" t="s">
        <v>543</v>
      </c>
      <c r="C78" s="704"/>
      <c r="D78" s="704"/>
      <c r="E78" s="704"/>
      <c r="F78" s="704"/>
      <c r="G78" s="704"/>
      <c r="H78" s="704"/>
      <c r="I78" s="704"/>
      <c r="J78" s="704"/>
      <c r="K78" s="704"/>
      <c r="L78" s="704"/>
      <c r="M78" s="704"/>
      <c r="N78" s="704"/>
      <c r="O78" s="704"/>
      <c r="P78" s="705"/>
      <c r="Q78" s="722">
        <v>745</v>
      </c>
      <c r="R78" s="723"/>
      <c r="S78" s="723"/>
      <c r="T78" s="723"/>
      <c r="U78" s="723"/>
      <c r="V78" s="723">
        <v>125</v>
      </c>
      <c r="W78" s="723"/>
      <c r="X78" s="723"/>
      <c r="Y78" s="723"/>
      <c r="Z78" s="723"/>
      <c r="AA78" s="723">
        <v>620</v>
      </c>
      <c r="AB78" s="723"/>
      <c r="AC78" s="723"/>
      <c r="AD78" s="723"/>
      <c r="AE78" s="723"/>
      <c r="AF78" s="723">
        <v>595</v>
      </c>
      <c r="AG78" s="723"/>
      <c r="AH78" s="723"/>
      <c r="AI78" s="723"/>
      <c r="AJ78" s="723"/>
      <c r="AK78" s="723">
        <v>6</v>
      </c>
      <c r="AL78" s="723"/>
      <c r="AM78" s="723"/>
      <c r="AN78" s="723"/>
      <c r="AO78" s="723"/>
      <c r="AP78" s="723">
        <v>280</v>
      </c>
      <c r="AQ78" s="723"/>
      <c r="AR78" s="723"/>
      <c r="AS78" s="723"/>
      <c r="AT78" s="723"/>
      <c r="AU78" s="723">
        <v>0</v>
      </c>
      <c r="AV78" s="723"/>
      <c r="AW78" s="723"/>
      <c r="AX78" s="723"/>
      <c r="AY78" s="723"/>
      <c r="AZ78" s="970"/>
      <c r="BA78" s="970"/>
      <c r="BB78" s="970"/>
      <c r="BC78" s="970"/>
      <c r="BD78" s="971"/>
      <c r="BE78" s="216"/>
      <c r="BF78" s="216"/>
      <c r="BG78" s="216"/>
      <c r="BH78" s="216"/>
      <c r="BI78" s="216"/>
      <c r="BJ78" s="219"/>
      <c r="BK78" s="219"/>
      <c r="BL78" s="219"/>
      <c r="BM78" s="219"/>
      <c r="BN78" s="219"/>
      <c r="BO78" s="216"/>
      <c r="BP78" s="216"/>
      <c r="BQ78" s="213">
        <v>72</v>
      </c>
      <c r="BR78" s="218"/>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7"/>
    </row>
    <row r="79" spans="1:131" s="198" customFormat="1" ht="26.25" customHeight="1">
      <c r="A79" s="212">
        <v>12</v>
      </c>
      <c r="B79" s="703" t="s">
        <v>544</v>
      </c>
      <c r="C79" s="704"/>
      <c r="D79" s="704"/>
      <c r="E79" s="704"/>
      <c r="F79" s="704"/>
      <c r="G79" s="704"/>
      <c r="H79" s="704"/>
      <c r="I79" s="704"/>
      <c r="J79" s="704"/>
      <c r="K79" s="704"/>
      <c r="L79" s="704"/>
      <c r="M79" s="704"/>
      <c r="N79" s="704"/>
      <c r="O79" s="704"/>
      <c r="P79" s="705"/>
      <c r="Q79" s="722">
        <v>977</v>
      </c>
      <c r="R79" s="723"/>
      <c r="S79" s="723"/>
      <c r="T79" s="723"/>
      <c r="U79" s="723"/>
      <c r="V79" s="723">
        <v>928</v>
      </c>
      <c r="W79" s="723"/>
      <c r="X79" s="723"/>
      <c r="Y79" s="723"/>
      <c r="Z79" s="723"/>
      <c r="AA79" s="723">
        <v>50</v>
      </c>
      <c r="AB79" s="723"/>
      <c r="AC79" s="723"/>
      <c r="AD79" s="723"/>
      <c r="AE79" s="723"/>
      <c r="AF79" s="723">
        <v>50</v>
      </c>
      <c r="AG79" s="723"/>
      <c r="AH79" s="723"/>
      <c r="AI79" s="723"/>
      <c r="AJ79" s="723"/>
      <c r="AK79" s="723">
        <v>13</v>
      </c>
      <c r="AL79" s="723"/>
      <c r="AM79" s="723"/>
      <c r="AN79" s="723"/>
      <c r="AO79" s="723"/>
      <c r="AP79" s="723" t="s">
        <v>531</v>
      </c>
      <c r="AQ79" s="723"/>
      <c r="AR79" s="723"/>
      <c r="AS79" s="723"/>
      <c r="AT79" s="723"/>
      <c r="AU79" s="723" t="s">
        <v>531</v>
      </c>
      <c r="AV79" s="723"/>
      <c r="AW79" s="723"/>
      <c r="AX79" s="723"/>
      <c r="AY79" s="723"/>
      <c r="AZ79" s="970"/>
      <c r="BA79" s="970"/>
      <c r="BB79" s="970"/>
      <c r="BC79" s="970"/>
      <c r="BD79" s="971"/>
      <c r="BE79" s="216"/>
      <c r="BF79" s="216"/>
      <c r="BG79" s="216"/>
      <c r="BH79" s="216"/>
      <c r="BI79" s="216"/>
      <c r="BJ79" s="219"/>
      <c r="BK79" s="219"/>
      <c r="BL79" s="219"/>
      <c r="BM79" s="219"/>
      <c r="BN79" s="219"/>
      <c r="BO79" s="216"/>
      <c r="BP79" s="216"/>
      <c r="BQ79" s="213">
        <v>73</v>
      </c>
      <c r="BR79" s="218"/>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7"/>
    </row>
    <row r="80" spans="1:131" s="198" customFormat="1" ht="26.25" customHeight="1">
      <c r="A80" s="212">
        <v>13</v>
      </c>
      <c r="B80" s="703" t="s">
        <v>545</v>
      </c>
      <c r="C80" s="704"/>
      <c r="D80" s="704"/>
      <c r="E80" s="704"/>
      <c r="F80" s="704"/>
      <c r="G80" s="704"/>
      <c r="H80" s="704"/>
      <c r="I80" s="704"/>
      <c r="J80" s="704"/>
      <c r="K80" s="704"/>
      <c r="L80" s="704"/>
      <c r="M80" s="704"/>
      <c r="N80" s="704"/>
      <c r="O80" s="704"/>
      <c r="P80" s="705"/>
      <c r="Q80" s="722">
        <v>313568</v>
      </c>
      <c r="R80" s="723"/>
      <c r="S80" s="723"/>
      <c r="T80" s="723"/>
      <c r="U80" s="723"/>
      <c r="V80" s="723">
        <v>297527</v>
      </c>
      <c r="W80" s="723"/>
      <c r="X80" s="723"/>
      <c r="Y80" s="723"/>
      <c r="Z80" s="723"/>
      <c r="AA80" s="723">
        <v>16041</v>
      </c>
      <c r="AB80" s="723"/>
      <c r="AC80" s="723"/>
      <c r="AD80" s="723"/>
      <c r="AE80" s="723"/>
      <c r="AF80" s="723">
        <v>16041</v>
      </c>
      <c r="AG80" s="723"/>
      <c r="AH80" s="723"/>
      <c r="AI80" s="723"/>
      <c r="AJ80" s="723"/>
      <c r="AK80" s="723">
        <v>1820</v>
      </c>
      <c r="AL80" s="723"/>
      <c r="AM80" s="723"/>
      <c r="AN80" s="723"/>
      <c r="AO80" s="723"/>
      <c r="AP80" s="723" t="s">
        <v>531</v>
      </c>
      <c r="AQ80" s="723"/>
      <c r="AR80" s="723"/>
      <c r="AS80" s="723"/>
      <c r="AT80" s="723"/>
      <c r="AU80" s="723" t="s">
        <v>532</v>
      </c>
      <c r="AV80" s="723"/>
      <c r="AW80" s="723"/>
      <c r="AX80" s="723"/>
      <c r="AY80" s="723"/>
      <c r="AZ80" s="970"/>
      <c r="BA80" s="970"/>
      <c r="BB80" s="970"/>
      <c r="BC80" s="970"/>
      <c r="BD80" s="971"/>
      <c r="BE80" s="216"/>
      <c r="BF80" s="216"/>
      <c r="BG80" s="216"/>
      <c r="BH80" s="216"/>
      <c r="BI80" s="216"/>
      <c r="BJ80" s="216"/>
      <c r="BK80" s="216"/>
      <c r="BL80" s="216"/>
      <c r="BM80" s="216"/>
      <c r="BN80" s="216"/>
      <c r="BO80" s="216"/>
      <c r="BP80" s="216"/>
      <c r="BQ80" s="213">
        <v>74</v>
      </c>
      <c r="BR80" s="218"/>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7"/>
    </row>
    <row r="81" spans="1:131" s="198" customFormat="1" ht="26.25" customHeight="1">
      <c r="A81" s="212">
        <v>14</v>
      </c>
      <c r="B81" s="703" t="s">
        <v>546</v>
      </c>
      <c r="C81" s="704"/>
      <c r="D81" s="704"/>
      <c r="E81" s="704"/>
      <c r="F81" s="704"/>
      <c r="G81" s="704"/>
      <c r="H81" s="704"/>
      <c r="I81" s="704"/>
      <c r="J81" s="704"/>
      <c r="K81" s="704"/>
      <c r="L81" s="704"/>
      <c r="M81" s="704"/>
      <c r="N81" s="704"/>
      <c r="O81" s="704"/>
      <c r="P81" s="705"/>
      <c r="Q81" s="722">
        <v>2265</v>
      </c>
      <c r="R81" s="723"/>
      <c r="S81" s="723"/>
      <c r="T81" s="723"/>
      <c r="U81" s="723"/>
      <c r="V81" s="723">
        <v>2259</v>
      </c>
      <c r="W81" s="723"/>
      <c r="X81" s="723"/>
      <c r="Y81" s="723"/>
      <c r="Z81" s="723"/>
      <c r="AA81" s="723">
        <v>6</v>
      </c>
      <c r="AB81" s="723"/>
      <c r="AC81" s="723"/>
      <c r="AD81" s="723"/>
      <c r="AE81" s="723"/>
      <c r="AF81" s="723">
        <v>6</v>
      </c>
      <c r="AG81" s="723"/>
      <c r="AH81" s="723"/>
      <c r="AI81" s="723"/>
      <c r="AJ81" s="723"/>
      <c r="AK81" s="723" t="s">
        <v>531</v>
      </c>
      <c r="AL81" s="723"/>
      <c r="AM81" s="723"/>
      <c r="AN81" s="723"/>
      <c r="AO81" s="723"/>
      <c r="AP81" s="723" t="s">
        <v>531</v>
      </c>
      <c r="AQ81" s="723"/>
      <c r="AR81" s="723"/>
      <c r="AS81" s="723"/>
      <c r="AT81" s="723"/>
      <c r="AU81" s="723" t="s">
        <v>531</v>
      </c>
      <c r="AV81" s="723"/>
      <c r="AW81" s="723"/>
      <c r="AX81" s="723"/>
      <c r="AY81" s="723"/>
      <c r="AZ81" s="970"/>
      <c r="BA81" s="970"/>
      <c r="BB81" s="970"/>
      <c r="BC81" s="970"/>
      <c r="BD81" s="971"/>
      <c r="BE81" s="216"/>
      <c r="BF81" s="216"/>
      <c r="BG81" s="216"/>
      <c r="BH81" s="216"/>
      <c r="BI81" s="216"/>
      <c r="BJ81" s="216"/>
      <c r="BK81" s="216"/>
      <c r="BL81" s="216"/>
      <c r="BM81" s="216"/>
      <c r="BN81" s="216"/>
      <c r="BO81" s="216"/>
      <c r="BP81" s="216"/>
      <c r="BQ81" s="213">
        <v>75</v>
      </c>
      <c r="BR81" s="218"/>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7"/>
    </row>
    <row r="82" spans="1:131" s="198" customFormat="1" ht="26.25" customHeight="1">
      <c r="A82" s="212">
        <v>15</v>
      </c>
      <c r="B82" s="703"/>
      <c r="C82" s="704"/>
      <c r="D82" s="704"/>
      <c r="E82" s="704"/>
      <c r="F82" s="704"/>
      <c r="G82" s="704"/>
      <c r="H82" s="704"/>
      <c r="I82" s="704"/>
      <c r="J82" s="704"/>
      <c r="K82" s="704"/>
      <c r="L82" s="704"/>
      <c r="M82" s="704"/>
      <c r="N82" s="704"/>
      <c r="O82" s="704"/>
      <c r="P82" s="705"/>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970"/>
      <c r="BA82" s="970"/>
      <c r="BB82" s="970"/>
      <c r="BC82" s="970"/>
      <c r="BD82" s="971"/>
      <c r="BE82" s="216"/>
      <c r="BF82" s="216"/>
      <c r="BG82" s="216"/>
      <c r="BH82" s="216"/>
      <c r="BI82" s="216"/>
      <c r="BJ82" s="216"/>
      <c r="BK82" s="216"/>
      <c r="BL82" s="216"/>
      <c r="BM82" s="216"/>
      <c r="BN82" s="216"/>
      <c r="BO82" s="216"/>
      <c r="BP82" s="216"/>
      <c r="BQ82" s="213">
        <v>76</v>
      </c>
      <c r="BR82" s="218"/>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7"/>
    </row>
    <row r="83" spans="1:131" s="198" customFormat="1" ht="26.25" customHeight="1">
      <c r="A83" s="212">
        <v>16</v>
      </c>
      <c r="B83" s="703"/>
      <c r="C83" s="704"/>
      <c r="D83" s="704"/>
      <c r="E83" s="704"/>
      <c r="F83" s="704"/>
      <c r="G83" s="704"/>
      <c r="H83" s="704"/>
      <c r="I83" s="704"/>
      <c r="J83" s="704"/>
      <c r="K83" s="704"/>
      <c r="L83" s="704"/>
      <c r="M83" s="704"/>
      <c r="N83" s="704"/>
      <c r="O83" s="704"/>
      <c r="P83" s="705"/>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970"/>
      <c r="BA83" s="970"/>
      <c r="BB83" s="970"/>
      <c r="BC83" s="970"/>
      <c r="BD83" s="971"/>
      <c r="BE83" s="216"/>
      <c r="BF83" s="216"/>
      <c r="BG83" s="216"/>
      <c r="BH83" s="216"/>
      <c r="BI83" s="216"/>
      <c r="BJ83" s="216"/>
      <c r="BK83" s="216"/>
      <c r="BL83" s="216"/>
      <c r="BM83" s="216"/>
      <c r="BN83" s="216"/>
      <c r="BO83" s="216"/>
      <c r="BP83" s="216"/>
      <c r="BQ83" s="213">
        <v>77</v>
      </c>
      <c r="BR83" s="218"/>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7"/>
    </row>
    <row r="84" spans="1:131" s="198" customFormat="1" ht="26.25" customHeight="1">
      <c r="A84" s="212">
        <v>17</v>
      </c>
      <c r="B84" s="703"/>
      <c r="C84" s="704"/>
      <c r="D84" s="704"/>
      <c r="E84" s="704"/>
      <c r="F84" s="704"/>
      <c r="G84" s="704"/>
      <c r="H84" s="704"/>
      <c r="I84" s="704"/>
      <c r="J84" s="704"/>
      <c r="K84" s="704"/>
      <c r="L84" s="704"/>
      <c r="M84" s="704"/>
      <c r="N84" s="704"/>
      <c r="O84" s="704"/>
      <c r="P84" s="705"/>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970"/>
      <c r="BA84" s="970"/>
      <c r="BB84" s="970"/>
      <c r="BC84" s="970"/>
      <c r="BD84" s="971"/>
      <c r="BE84" s="216"/>
      <c r="BF84" s="216"/>
      <c r="BG84" s="216"/>
      <c r="BH84" s="216"/>
      <c r="BI84" s="216"/>
      <c r="BJ84" s="216"/>
      <c r="BK84" s="216"/>
      <c r="BL84" s="216"/>
      <c r="BM84" s="216"/>
      <c r="BN84" s="216"/>
      <c r="BO84" s="216"/>
      <c r="BP84" s="216"/>
      <c r="BQ84" s="213">
        <v>78</v>
      </c>
      <c r="BR84" s="218"/>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7"/>
    </row>
    <row r="85" spans="1:131" s="198" customFormat="1" ht="26.25" customHeight="1">
      <c r="A85" s="212">
        <v>18</v>
      </c>
      <c r="B85" s="703"/>
      <c r="C85" s="704"/>
      <c r="D85" s="704"/>
      <c r="E85" s="704"/>
      <c r="F85" s="704"/>
      <c r="G85" s="704"/>
      <c r="H85" s="704"/>
      <c r="I85" s="704"/>
      <c r="J85" s="704"/>
      <c r="K85" s="704"/>
      <c r="L85" s="704"/>
      <c r="M85" s="704"/>
      <c r="N85" s="704"/>
      <c r="O85" s="704"/>
      <c r="P85" s="705"/>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970"/>
      <c r="BA85" s="970"/>
      <c r="BB85" s="970"/>
      <c r="BC85" s="970"/>
      <c r="BD85" s="971"/>
      <c r="BE85" s="216"/>
      <c r="BF85" s="216"/>
      <c r="BG85" s="216"/>
      <c r="BH85" s="216"/>
      <c r="BI85" s="216"/>
      <c r="BJ85" s="216"/>
      <c r="BK85" s="216"/>
      <c r="BL85" s="216"/>
      <c r="BM85" s="216"/>
      <c r="BN85" s="216"/>
      <c r="BO85" s="216"/>
      <c r="BP85" s="216"/>
      <c r="BQ85" s="213">
        <v>79</v>
      </c>
      <c r="BR85" s="218"/>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7"/>
    </row>
    <row r="86" spans="1:131" s="198" customFormat="1" ht="26.25" customHeight="1">
      <c r="A86" s="212">
        <v>19</v>
      </c>
      <c r="B86" s="703"/>
      <c r="C86" s="704"/>
      <c r="D86" s="704"/>
      <c r="E86" s="704"/>
      <c r="F86" s="704"/>
      <c r="G86" s="704"/>
      <c r="H86" s="704"/>
      <c r="I86" s="704"/>
      <c r="J86" s="704"/>
      <c r="K86" s="704"/>
      <c r="L86" s="704"/>
      <c r="M86" s="704"/>
      <c r="N86" s="704"/>
      <c r="O86" s="704"/>
      <c r="P86" s="705"/>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970"/>
      <c r="BA86" s="970"/>
      <c r="BB86" s="970"/>
      <c r="BC86" s="970"/>
      <c r="BD86" s="971"/>
      <c r="BE86" s="216"/>
      <c r="BF86" s="216"/>
      <c r="BG86" s="216"/>
      <c r="BH86" s="216"/>
      <c r="BI86" s="216"/>
      <c r="BJ86" s="216"/>
      <c r="BK86" s="216"/>
      <c r="BL86" s="216"/>
      <c r="BM86" s="216"/>
      <c r="BN86" s="216"/>
      <c r="BO86" s="216"/>
      <c r="BP86" s="216"/>
      <c r="BQ86" s="213">
        <v>80</v>
      </c>
      <c r="BR86" s="218"/>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7"/>
    </row>
    <row r="87" spans="1:131" s="198" customFormat="1" ht="26.25" customHeight="1">
      <c r="A87" s="22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6"/>
      <c r="BF87" s="216"/>
      <c r="BG87" s="216"/>
      <c r="BH87" s="216"/>
      <c r="BI87" s="216"/>
      <c r="BJ87" s="216"/>
      <c r="BK87" s="216"/>
      <c r="BL87" s="216"/>
      <c r="BM87" s="216"/>
      <c r="BN87" s="216"/>
      <c r="BO87" s="216"/>
      <c r="BP87" s="216"/>
      <c r="BQ87" s="213">
        <v>81</v>
      </c>
      <c r="BR87" s="218"/>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7"/>
    </row>
    <row r="88" spans="1:131" s="198" customFormat="1" ht="26.25" customHeight="1" thickBot="1">
      <c r="A88" s="215" t="s">
        <v>367</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19380</v>
      </c>
      <c r="AG88" s="958"/>
      <c r="AH88" s="958"/>
      <c r="AI88" s="958"/>
      <c r="AJ88" s="958"/>
      <c r="AK88" s="962"/>
      <c r="AL88" s="962"/>
      <c r="AM88" s="962"/>
      <c r="AN88" s="962"/>
      <c r="AO88" s="962"/>
      <c r="AP88" s="958">
        <v>8738</v>
      </c>
      <c r="AQ88" s="958"/>
      <c r="AR88" s="958"/>
      <c r="AS88" s="958"/>
      <c r="AT88" s="958"/>
      <c r="AU88" s="958">
        <v>5340</v>
      </c>
      <c r="AV88" s="958"/>
      <c r="AW88" s="958"/>
      <c r="AX88" s="958"/>
      <c r="AY88" s="958"/>
      <c r="AZ88" s="959"/>
      <c r="BA88" s="959"/>
      <c r="BB88" s="959"/>
      <c r="BC88" s="959"/>
      <c r="BD88" s="960"/>
      <c r="BE88" s="216"/>
      <c r="BF88" s="216"/>
      <c r="BG88" s="216"/>
      <c r="BH88" s="216"/>
      <c r="BI88" s="216"/>
      <c r="BJ88" s="216"/>
      <c r="BK88" s="216"/>
      <c r="BL88" s="216"/>
      <c r="BM88" s="216"/>
      <c r="BN88" s="216"/>
      <c r="BO88" s="216"/>
      <c r="BP88" s="216"/>
      <c r="BQ88" s="213">
        <v>82</v>
      </c>
      <c r="BR88" s="218"/>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333</v>
      </c>
      <c r="CS102" s="950"/>
      <c r="CT102" s="950"/>
      <c r="CU102" s="950"/>
      <c r="CV102" s="951"/>
      <c r="CW102" s="949"/>
      <c r="CX102" s="950"/>
      <c r="CY102" s="950"/>
      <c r="CZ102" s="950"/>
      <c r="DA102" s="951"/>
      <c r="DB102" s="949">
        <v>257</v>
      </c>
      <c r="DC102" s="950"/>
      <c r="DD102" s="950"/>
      <c r="DE102" s="950"/>
      <c r="DF102" s="951"/>
      <c r="DG102" s="949">
        <v>469</v>
      </c>
      <c r="DH102" s="950"/>
      <c r="DI102" s="950"/>
      <c r="DJ102" s="950"/>
      <c r="DK102" s="951"/>
      <c r="DL102" s="949"/>
      <c r="DM102" s="950"/>
      <c r="DN102" s="950"/>
      <c r="DO102" s="950"/>
      <c r="DP102" s="951"/>
      <c r="DQ102" s="949"/>
      <c r="DR102" s="950"/>
      <c r="DS102" s="950"/>
      <c r="DT102" s="950"/>
      <c r="DU102" s="951"/>
      <c r="DV102" s="932"/>
      <c r="DW102" s="933"/>
      <c r="DX102" s="933"/>
      <c r="DY102" s="933"/>
      <c r="DZ102" s="93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7" customFormat="1" ht="26.25" customHeight="1">
      <c r="A109" s="713" t="s">
        <v>401</v>
      </c>
      <c r="B109" s="714"/>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5"/>
      <c r="AA109" s="716" t="s">
        <v>402</v>
      </c>
      <c r="AB109" s="714"/>
      <c r="AC109" s="714"/>
      <c r="AD109" s="714"/>
      <c r="AE109" s="715"/>
      <c r="AF109" s="716" t="s">
        <v>286</v>
      </c>
      <c r="AG109" s="714"/>
      <c r="AH109" s="714"/>
      <c r="AI109" s="714"/>
      <c r="AJ109" s="715"/>
      <c r="AK109" s="716" t="s">
        <v>285</v>
      </c>
      <c r="AL109" s="714"/>
      <c r="AM109" s="714"/>
      <c r="AN109" s="714"/>
      <c r="AO109" s="715"/>
      <c r="AP109" s="716" t="s">
        <v>403</v>
      </c>
      <c r="AQ109" s="714"/>
      <c r="AR109" s="714"/>
      <c r="AS109" s="714"/>
      <c r="AT109" s="921"/>
      <c r="AU109" s="713" t="s">
        <v>401</v>
      </c>
      <c r="AV109" s="714"/>
      <c r="AW109" s="714"/>
      <c r="AX109" s="714"/>
      <c r="AY109" s="714"/>
      <c r="AZ109" s="714"/>
      <c r="BA109" s="714"/>
      <c r="BB109" s="714"/>
      <c r="BC109" s="714"/>
      <c r="BD109" s="714"/>
      <c r="BE109" s="714"/>
      <c r="BF109" s="714"/>
      <c r="BG109" s="714"/>
      <c r="BH109" s="714"/>
      <c r="BI109" s="714"/>
      <c r="BJ109" s="714"/>
      <c r="BK109" s="714"/>
      <c r="BL109" s="714"/>
      <c r="BM109" s="714"/>
      <c r="BN109" s="714"/>
      <c r="BO109" s="714"/>
      <c r="BP109" s="715"/>
      <c r="BQ109" s="716" t="s">
        <v>402</v>
      </c>
      <c r="BR109" s="714"/>
      <c r="BS109" s="714"/>
      <c r="BT109" s="714"/>
      <c r="BU109" s="715"/>
      <c r="BV109" s="716" t="s">
        <v>286</v>
      </c>
      <c r="BW109" s="714"/>
      <c r="BX109" s="714"/>
      <c r="BY109" s="714"/>
      <c r="BZ109" s="715"/>
      <c r="CA109" s="716" t="s">
        <v>285</v>
      </c>
      <c r="CB109" s="714"/>
      <c r="CC109" s="714"/>
      <c r="CD109" s="714"/>
      <c r="CE109" s="715"/>
      <c r="CF109" s="930" t="s">
        <v>403</v>
      </c>
      <c r="CG109" s="930"/>
      <c r="CH109" s="930"/>
      <c r="CI109" s="930"/>
      <c r="CJ109" s="930"/>
      <c r="CK109" s="716" t="s">
        <v>404</v>
      </c>
      <c r="CL109" s="714"/>
      <c r="CM109" s="714"/>
      <c r="CN109" s="714"/>
      <c r="CO109" s="714"/>
      <c r="CP109" s="714"/>
      <c r="CQ109" s="714"/>
      <c r="CR109" s="714"/>
      <c r="CS109" s="714"/>
      <c r="CT109" s="714"/>
      <c r="CU109" s="714"/>
      <c r="CV109" s="714"/>
      <c r="CW109" s="714"/>
      <c r="CX109" s="714"/>
      <c r="CY109" s="714"/>
      <c r="CZ109" s="714"/>
      <c r="DA109" s="714"/>
      <c r="DB109" s="714"/>
      <c r="DC109" s="714"/>
      <c r="DD109" s="714"/>
      <c r="DE109" s="714"/>
      <c r="DF109" s="715"/>
      <c r="DG109" s="716" t="s">
        <v>402</v>
      </c>
      <c r="DH109" s="714"/>
      <c r="DI109" s="714"/>
      <c r="DJ109" s="714"/>
      <c r="DK109" s="715"/>
      <c r="DL109" s="716" t="s">
        <v>286</v>
      </c>
      <c r="DM109" s="714"/>
      <c r="DN109" s="714"/>
      <c r="DO109" s="714"/>
      <c r="DP109" s="715"/>
      <c r="DQ109" s="716" t="s">
        <v>285</v>
      </c>
      <c r="DR109" s="714"/>
      <c r="DS109" s="714"/>
      <c r="DT109" s="714"/>
      <c r="DU109" s="715"/>
      <c r="DV109" s="716" t="s">
        <v>403</v>
      </c>
      <c r="DW109" s="714"/>
      <c r="DX109" s="714"/>
      <c r="DY109" s="714"/>
      <c r="DZ109" s="921"/>
    </row>
    <row r="110" spans="1:131" s="197" customFormat="1" ht="26.25" customHeight="1">
      <c r="A110" s="769" t="s">
        <v>405</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871">
        <v>2779806</v>
      </c>
      <c r="AB110" s="872"/>
      <c r="AC110" s="872"/>
      <c r="AD110" s="872"/>
      <c r="AE110" s="873"/>
      <c r="AF110" s="874">
        <v>2846408</v>
      </c>
      <c r="AG110" s="872"/>
      <c r="AH110" s="872"/>
      <c r="AI110" s="872"/>
      <c r="AJ110" s="873"/>
      <c r="AK110" s="874">
        <v>2817481</v>
      </c>
      <c r="AL110" s="872"/>
      <c r="AM110" s="872"/>
      <c r="AN110" s="872"/>
      <c r="AO110" s="873"/>
      <c r="AP110" s="875">
        <v>20.3</v>
      </c>
      <c r="AQ110" s="876"/>
      <c r="AR110" s="876"/>
      <c r="AS110" s="876"/>
      <c r="AT110" s="877"/>
      <c r="AU110" s="922" t="s">
        <v>60</v>
      </c>
      <c r="AV110" s="923"/>
      <c r="AW110" s="923"/>
      <c r="AX110" s="923"/>
      <c r="AY110" s="924"/>
      <c r="AZ110" s="848" t="s">
        <v>406</v>
      </c>
      <c r="BA110" s="770"/>
      <c r="BB110" s="770"/>
      <c r="BC110" s="770"/>
      <c r="BD110" s="770"/>
      <c r="BE110" s="770"/>
      <c r="BF110" s="770"/>
      <c r="BG110" s="770"/>
      <c r="BH110" s="770"/>
      <c r="BI110" s="770"/>
      <c r="BJ110" s="770"/>
      <c r="BK110" s="770"/>
      <c r="BL110" s="770"/>
      <c r="BM110" s="770"/>
      <c r="BN110" s="770"/>
      <c r="BO110" s="770"/>
      <c r="BP110" s="771"/>
      <c r="BQ110" s="737">
        <v>28030449</v>
      </c>
      <c r="BR110" s="738"/>
      <c r="BS110" s="738"/>
      <c r="BT110" s="738"/>
      <c r="BU110" s="738"/>
      <c r="BV110" s="738">
        <v>29284500</v>
      </c>
      <c r="BW110" s="738"/>
      <c r="BX110" s="738"/>
      <c r="BY110" s="738"/>
      <c r="BZ110" s="738"/>
      <c r="CA110" s="738">
        <v>30345333</v>
      </c>
      <c r="CB110" s="738"/>
      <c r="CC110" s="738"/>
      <c r="CD110" s="738"/>
      <c r="CE110" s="738"/>
      <c r="CF110" s="895">
        <v>218.4</v>
      </c>
      <c r="CG110" s="896"/>
      <c r="CH110" s="896"/>
      <c r="CI110" s="896"/>
      <c r="CJ110" s="896"/>
      <c r="CK110" s="918" t="s">
        <v>407</v>
      </c>
      <c r="CL110" s="725"/>
      <c r="CM110" s="897" t="s">
        <v>408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737" t="s">
        <v>112</v>
      </c>
      <c r="DH110" s="738"/>
      <c r="DI110" s="738"/>
      <c r="DJ110" s="738"/>
      <c r="DK110" s="738"/>
      <c r="DL110" s="738" t="s">
        <v>112</v>
      </c>
      <c r="DM110" s="738"/>
      <c r="DN110" s="738"/>
      <c r="DO110" s="738"/>
      <c r="DP110" s="738"/>
      <c r="DQ110" s="738" t="s">
        <v>112</v>
      </c>
      <c r="DR110" s="738"/>
      <c r="DS110" s="738"/>
      <c r="DT110" s="738"/>
      <c r="DU110" s="738"/>
      <c r="DV110" s="833" t="s">
        <v>112</v>
      </c>
      <c r="DW110" s="833"/>
      <c r="DX110" s="833"/>
      <c r="DY110" s="833"/>
      <c r="DZ110" s="834"/>
    </row>
    <row r="111" spans="1:131" s="197" customFormat="1" ht="26.25" customHeight="1">
      <c r="A111" s="805" t="s">
        <v>409</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931"/>
      <c r="AA111" s="719" t="s">
        <v>112</v>
      </c>
      <c r="AB111" s="720"/>
      <c r="AC111" s="720"/>
      <c r="AD111" s="720"/>
      <c r="AE111" s="721"/>
      <c r="AF111" s="904" t="s">
        <v>112</v>
      </c>
      <c r="AG111" s="720"/>
      <c r="AH111" s="720"/>
      <c r="AI111" s="720"/>
      <c r="AJ111" s="721"/>
      <c r="AK111" s="904" t="s">
        <v>112</v>
      </c>
      <c r="AL111" s="720"/>
      <c r="AM111" s="720"/>
      <c r="AN111" s="720"/>
      <c r="AO111" s="721"/>
      <c r="AP111" s="905" t="s">
        <v>112</v>
      </c>
      <c r="AQ111" s="906"/>
      <c r="AR111" s="906"/>
      <c r="AS111" s="906"/>
      <c r="AT111" s="907"/>
      <c r="AU111" s="925"/>
      <c r="AV111" s="926"/>
      <c r="AW111" s="926"/>
      <c r="AX111" s="926"/>
      <c r="AY111" s="927"/>
      <c r="AZ111" s="796" t="s">
        <v>410</v>
      </c>
      <c r="BA111" s="717"/>
      <c r="BB111" s="717"/>
      <c r="BC111" s="717"/>
      <c r="BD111" s="717"/>
      <c r="BE111" s="717"/>
      <c r="BF111" s="717"/>
      <c r="BG111" s="717"/>
      <c r="BH111" s="717"/>
      <c r="BI111" s="717"/>
      <c r="BJ111" s="717"/>
      <c r="BK111" s="717"/>
      <c r="BL111" s="717"/>
      <c r="BM111" s="717"/>
      <c r="BN111" s="717"/>
      <c r="BO111" s="717"/>
      <c r="BP111" s="718"/>
      <c r="BQ111" s="797">
        <v>5004018</v>
      </c>
      <c r="BR111" s="798"/>
      <c r="BS111" s="798"/>
      <c r="BT111" s="798"/>
      <c r="BU111" s="798"/>
      <c r="BV111" s="798">
        <v>3209874</v>
      </c>
      <c r="BW111" s="798"/>
      <c r="BX111" s="798"/>
      <c r="BY111" s="798"/>
      <c r="BZ111" s="798"/>
      <c r="CA111" s="798">
        <v>6010635</v>
      </c>
      <c r="CB111" s="798"/>
      <c r="CC111" s="798"/>
      <c r="CD111" s="798"/>
      <c r="CE111" s="798"/>
      <c r="CF111" s="855">
        <v>43.3</v>
      </c>
      <c r="CG111" s="856"/>
      <c r="CH111" s="856"/>
      <c r="CI111" s="856"/>
      <c r="CJ111" s="856"/>
      <c r="CK111" s="919"/>
      <c r="CL111" s="727"/>
      <c r="CM111" s="835" t="s">
        <v>411</v>
      </c>
      <c r="CN111" s="836"/>
      <c r="CO111" s="836"/>
      <c r="CP111" s="836"/>
      <c r="CQ111" s="836"/>
      <c r="CR111" s="836"/>
      <c r="CS111" s="836"/>
      <c r="CT111" s="836"/>
      <c r="CU111" s="836"/>
      <c r="CV111" s="836"/>
      <c r="CW111" s="836"/>
      <c r="CX111" s="836"/>
      <c r="CY111" s="836"/>
      <c r="CZ111" s="836"/>
      <c r="DA111" s="836"/>
      <c r="DB111" s="836"/>
      <c r="DC111" s="836"/>
      <c r="DD111" s="836"/>
      <c r="DE111" s="836"/>
      <c r="DF111" s="837"/>
      <c r="DG111" s="797">
        <v>4149222</v>
      </c>
      <c r="DH111" s="798"/>
      <c r="DI111" s="798"/>
      <c r="DJ111" s="798"/>
      <c r="DK111" s="798"/>
      <c r="DL111" s="798">
        <v>2433716</v>
      </c>
      <c r="DM111" s="798"/>
      <c r="DN111" s="798"/>
      <c r="DO111" s="798"/>
      <c r="DP111" s="798"/>
      <c r="DQ111" s="798">
        <v>5252722</v>
      </c>
      <c r="DR111" s="798"/>
      <c r="DS111" s="798"/>
      <c r="DT111" s="798"/>
      <c r="DU111" s="798"/>
      <c r="DV111" s="790">
        <v>37.799999999999997</v>
      </c>
      <c r="DW111" s="790"/>
      <c r="DX111" s="790"/>
      <c r="DY111" s="790"/>
      <c r="DZ111" s="791"/>
    </row>
    <row r="112" spans="1:131" s="197" customFormat="1" ht="26.25" customHeight="1">
      <c r="A112" s="911" t="s">
        <v>412</v>
      </c>
      <c r="B112" s="912"/>
      <c r="C112" s="717" t="s">
        <v>413</v>
      </c>
      <c r="D112" s="717"/>
      <c r="E112" s="717"/>
      <c r="F112" s="717"/>
      <c r="G112" s="717"/>
      <c r="H112" s="717"/>
      <c r="I112" s="717"/>
      <c r="J112" s="717"/>
      <c r="K112" s="717"/>
      <c r="L112" s="717"/>
      <c r="M112" s="717"/>
      <c r="N112" s="717"/>
      <c r="O112" s="717"/>
      <c r="P112" s="717"/>
      <c r="Q112" s="717"/>
      <c r="R112" s="717"/>
      <c r="S112" s="717"/>
      <c r="T112" s="717"/>
      <c r="U112" s="717"/>
      <c r="V112" s="717"/>
      <c r="W112" s="717"/>
      <c r="X112" s="717"/>
      <c r="Y112" s="717"/>
      <c r="Z112" s="718"/>
      <c r="AA112" s="795" t="s">
        <v>112</v>
      </c>
      <c r="AB112" s="711"/>
      <c r="AC112" s="711"/>
      <c r="AD112" s="711"/>
      <c r="AE112" s="712"/>
      <c r="AF112" s="710" t="s">
        <v>112</v>
      </c>
      <c r="AG112" s="711"/>
      <c r="AH112" s="711"/>
      <c r="AI112" s="711"/>
      <c r="AJ112" s="712"/>
      <c r="AK112" s="710" t="s">
        <v>112</v>
      </c>
      <c r="AL112" s="711"/>
      <c r="AM112" s="711"/>
      <c r="AN112" s="711"/>
      <c r="AO112" s="712"/>
      <c r="AP112" s="766" t="s">
        <v>112</v>
      </c>
      <c r="AQ112" s="767"/>
      <c r="AR112" s="767"/>
      <c r="AS112" s="767"/>
      <c r="AT112" s="768"/>
      <c r="AU112" s="925"/>
      <c r="AV112" s="926"/>
      <c r="AW112" s="926"/>
      <c r="AX112" s="926"/>
      <c r="AY112" s="927"/>
      <c r="AZ112" s="796" t="s">
        <v>414</v>
      </c>
      <c r="BA112" s="717"/>
      <c r="BB112" s="717"/>
      <c r="BC112" s="717"/>
      <c r="BD112" s="717"/>
      <c r="BE112" s="717"/>
      <c r="BF112" s="717"/>
      <c r="BG112" s="717"/>
      <c r="BH112" s="717"/>
      <c r="BI112" s="717"/>
      <c r="BJ112" s="717"/>
      <c r="BK112" s="717"/>
      <c r="BL112" s="717"/>
      <c r="BM112" s="717"/>
      <c r="BN112" s="717"/>
      <c r="BO112" s="717"/>
      <c r="BP112" s="718"/>
      <c r="BQ112" s="797">
        <v>9945957</v>
      </c>
      <c r="BR112" s="798"/>
      <c r="BS112" s="798"/>
      <c r="BT112" s="798"/>
      <c r="BU112" s="798"/>
      <c r="BV112" s="798">
        <v>9648277</v>
      </c>
      <c r="BW112" s="798"/>
      <c r="BX112" s="798"/>
      <c r="BY112" s="798"/>
      <c r="BZ112" s="798"/>
      <c r="CA112" s="798">
        <v>9189897</v>
      </c>
      <c r="CB112" s="798"/>
      <c r="CC112" s="798"/>
      <c r="CD112" s="798"/>
      <c r="CE112" s="798"/>
      <c r="CF112" s="855">
        <v>66.099999999999994</v>
      </c>
      <c r="CG112" s="856"/>
      <c r="CH112" s="856"/>
      <c r="CI112" s="856"/>
      <c r="CJ112" s="856"/>
      <c r="CK112" s="919"/>
      <c r="CL112" s="727"/>
      <c r="CM112" s="835" t="s">
        <v>415</v>
      </c>
      <c r="CN112" s="836"/>
      <c r="CO112" s="836"/>
      <c r="CP112" s="836"/>
      <c r="CQ112" s="836"/>
      <c r="CR112" s="836"/>
      <c r="CS112" s="836"/>
      <c r="CT112" s="836"/>
      <c r="CU112" s="836"/>
      <c r="CV112" s="836"/>
      <c r="CW112" s="836"/>
      <c r="CX112" s="836"/>
      <c r="CY112" s="836"/>
      <c r="CZ112" s="836"/>
      <c r="DA112" s="836"/>
      <c r="DB112" s="836"/>
      <c r="DC112" s="836"/>
      <c r="DD112" s="836"/>
      <c r="DE112" s="836"/>
      <c r="DF112" s="837"/>
      <c r="DG112" s="797" t="s">
        <v>112</v>
      </c>
      <c r="DH112" s="798"/>
      <c r="DI112" s="798"/>
      <c r="DJ112" s="798"/>
      <c r="DK112" s="798"/>
      <c r="DL112" s="798" t="s">
        <v>112</v>
      </c>
      <c r="DM112" s="798"/>
      <c r="DN112" s="798"/>
      <c r="DO112" s="798"/>
      <c r="DP112" s="798"/>
      <c r="DQ112" s="798" t="s">
        <v>112</v>
      </c>
      <c r="DR112" s="798"/>
      <c r="DS112" s="798"/>
      <c r="DT112" s="798"/>
      <c r="DU112" s="798"/>
      <c r="DV112" s="790" t="s">
        <v>112</v>
      </c>
      <c r="DW112" s="790"/>
      <c r="DX112" s="790"/>
      <c r="DY112" s="790"/>
      <c r="DZ112" s="791"/>
    </row>
    <row r="113" spans="1:130" s="197" customFormat="1" ht="26.25" customHeight="1">
      <c r="A113" s="913"/>
      <c r="B113" s="914"/>
      <c r="C113" s="717" t="s">
        <v>416</v>
      </c>
      <c r="D113" s="717"/>
      <c r="E113" s="717"/>
      <c r="F113" s="717"/>
      <c r="G113" s="717"/>
      <c r="H113" s="717"/>
      <c r="I113" s="717"/>
      <c r="J113" s="717"/>
      <c r="K113" s="717"/>
      <c r="L113" s="717"/>
      <c r="M113" s="717"/>
      <c r="N113" s="717"/>
      <c r="O113" s="717"/>
      <c r="P113" s="717"/>
      <c r="Q113" s="717"/>
      <c r="R113" s="717"/>
      <c r="S113" s="717"/>
      <c r="T113" s="717"/>
      <c r="U113" s="717"/>
      <c r="V113" s="717"/>
      <c r="W113" s="717"/>
      <c r="X113" s="717"/>
      <c r="Y113" s="717"/>
      <c r="Z113" s="718"/>
      <c r="AA113" s="719">
        <v>670275</v>
      </c>
      <c r="AB113" s="720"/>
      <c r="AC113" s="720"/>
      <c r="AD113" s="720"/>
      <c r="AE113" s="721"/>
      <c r="AF113" s="904">
        <v>687910</v>
      </c>
      <c r="AG113" s="720"/>
      <c r="AH113" s="720"/>
      <c r="AI113" s="720"/>
      <c r="AJ113" s="721"/>
      <c r="AK113" s="904">
        <v>628046</v>
      </c>
      <c r="AL113" s="720"/>
      <c r="AM113" s="720"/>
      <c r="AN113" s="720"/>
      <c r="AO113" s="721"/>
      <c r="AP113" s="905">
        <v>4.5</v>
      </c>
      <c r="AQ113" s="906"/>
      <c r="AR113" s="906"/>
      <c r="AS113" s="906"/>
      <c r="AT113" s="907"/>
      <c r="AU113" s="925"/>
      <c r="AV113" s="926"/>
      <c r="AW113" s="926"/>
      <c r="AX113" s="926"/>
      <c r="AY113" s="927"/>
      <c r="AZ113" s="796" t="s">
        <v>417</v>
      </c>
      <c r="BA113" s="717"/>
      <c r="BB113" s="717"/>
      <c r="BC113" s="717"/>
      <c r="BD113" s="717"/>
      <c r="BE113" s="717"/>
      <c r="BF113" s="717"/>
      <c r="BG113" s="717"/>
      <c r="BH113" s="717"/>
      <c r="BI113" s="717"/>
      <c r="BJ113" s="717"/>
      <c r="BK113" s="717"/>
      <c r="BL113" s="717"/>
      <c r="BM113" s="717"/>
      <c r="BN113" s="717"/>
      <c r="BO113" s="717"/>
      <c r="BP113" s="718"/>
      <c r="BQ113" s="797">
        <v>5416105</v>
      </c>
      <c r="BR113" s="798"/>
      <c r="BS113" s="798"/>
      <c r="BT113" s="798"/>
      <c r="BU113" s="798"/>
      <c r="BV113" s="798">
        <v>5347488</v>
      </c>
      <c r="BW113" s="798"/>
      <c r="BX113" s="798"/>
      <c r="BY113" s="798"/>
      <c r="BZ113" s="798"/>
      <c r="CA113" s="798">
        <v>5339839</v>
      </c>
      <c r="CB113" s="798"/>
      <c r="CC113" s="798"/>
      <c r="CD113" s="798"/>
      <c r="CE113" s="798"/>
      <c r="CF113" s="855">
        <v>38.4</v>
      </c>
      <c r="CG113" s="856"/>
      <c r="CH113" s="856"/>
      <c r="CI113" s="856"/>
      <c r="CJ113" s="856"/>
      <c r="CK113" s="919"/>
      <c r="CL113" s="727"/>
      <c r="CM113" s="835" t="s">
        <v>418</v>
      </c>
      <c r="CN113" s="836"/>
      <c r="CO113" s="836"/>
      <c r="CP113" s="836"/>
      <c r="CQ113" s="836"/>
      <c r="CR113" s="836"/>
      <c r="CS113" s="836"/>
      <c r="CT113" s="836"/>
      <c r="CU113" s="836"/>
      <c r="CV113" s="836"/>
      <c r="CW113" s="836"/>
      <c r="CX113" s="836"/>
      <c r="CY113" s="836"/>
      <c r="CZ113" s="836"/>
      <c r="DA113" s="836"/>
      <c r="DB113" s="836"/>
      <c r="DC113" s="836"/>
      <c r="DD113" s="836"/>
      <c r="DE113" s="836"/>
      <c r="DF113" s="837"/>
      <c r="DG113" s="795" t="s">
        <v>112</v>
      </c>
      <c r="DH113" s="711"/>
      <c r="DI113" s="711"/>
      <c r="DJ113" s="711"/>
      <c r="DK113" s="712"/>
      <c r="DL113" s="710" t="s">
        <v>112</v>
      </c>
      <c r="DM113" s="711"/>
      <c r="DN113" s="711"/>
      <c r="DO113" s="711"/>
      <c r="DP113" s="712"/>
      <c r="DQ113" s="710" t="s">
        <v>112</v>
      </c>
      <c r="DR113" s="711"/>
      <c r="DS113" s="711"/>
      <c r="DT113" s="711"/>
      <c r="DU113" s="712"/>
      <c r="DV113" s="766" t="s">
        <v>112</v>
      </c>
      <c r="DW113" s="767"/>
      <c r="DX113" s="767"/>
      <c r="DY113" s="767"/>
      <c r="DZ113" s="768"/>
    </row>
    <row r="114" spans="1:130" s="197" customFormat="1" ht="26.25" customHeight="1">
      <c r="A114" s="913"/>
      <c r="B114" s="914"/>
      <c r="C114" s="717" t="s">
        <v>419</v>
      </c>
      <c r="D114" s="717"/>
      <c r="E114" s="717"/>
      <c r="F114" s="717"/>
      <c r="G114" s="717"/>
      <c r="H114" s="717"/>
      <c r="I114" s="717"/>
      <c r="J114" s="717"/>
      <c r="K114" s="717"/>
      <c r="L114" s="717"/>
      <c r="M114" s="717"/>
      <c r="N114" s="717"/>
      <c r="O114" s="717"/>
      <c r="P114" s="717"/>
      <c r="Q114" s="717"/>
      <c r="R114" s="717"/>
      <c r="S114" s="717"/>
      <c r="T114" s="717"/>
      <c r="U114" s="717"/>
      <c r="V114" s="717"/>
      <c r="W114" s="717"/>
      <c r="X114" s="717"/>
      <c r="Y114" s="717"/>
      <c r="Z114" s="718"/>
      <c r="AA114" s="795">
        <v>467992</v>
      </c>
      <c r="AB114" s="711"/>
      <c r="AC114" s="711"/>
      <c r="AD114" s="711"/>
      <c r="AE114" s="712"/>
      <c r="AF114" s="710">
        <v>474845</v>
      </c>
      <c r="AG114" s="711"/>
      <c r="AH114" s="711"/>
      <c r="AI114" s="711"/>
      <c r="AJ114" s="712"/>
      <c r="AK114" s="710">
        <v>531949</v>
      </c>
      <c r="AL114" s="711"/>
      <c r="AM114" s="711"/>
      <c r="AN114" s="711"/>
      <c r="AO114" s="712"/>
      <c r="AP114" s="766">
        <v>3.8</v>
      </c>
      <c r="AQ114" s="767"/>
      <c r="AR114" s="767"/>
      <c r="AS114" s="767"/>
      <c r="AT114" s="768"/>
      <c r="AU114" s="925"/>
      <c r="AV114" s="926"/>
      <c r="AW114" s="926"/>
      <c r="AX114" s="926"/>
      <c r="AY114" s="927"/>
      <c r="AZ114" s="796" t="s">
        <v>420</v>
      </c>
      <c r="BA114" s="717"/>
      <c r="BB114" s="717"/>
      <c r="BC114" s="717"/>
      <c r="BD114" s="717"/>
      <c r="BE114" s="717"/>
      <c r="BF114" s="717"/>
      <c r="BG114" s="717"/>
      <c r="BH114" s="717"/>
      <c r="BI114" s="717"/>
      <c r="BJ114" s="717"/>
      <c r="BK114" s="717"/>
      <c r="BL114" s="717"/>
      <c r="BM114" s="717"/>
      <c r="BN114" s="717"/>
      <c r="BO114" s="717"/>
      <c r="BP114" s="718"/>
      <c r="BQ114" s="797">
        <v>3534840</v>
      </c>
      <c r="BR114" s="798"/>
      <c r="BS114" s="798"/>
      <c r="BT114" s="798"/>
      <c r="BU114" s="798"/>
      <c r="BV114" s="798">
        <v>3694492</v>
      </c>
      <c r="BW114" s="798"/>
      <c r="BX114" s="798"/>
      <c r="BY114" s="798"/>
      <c r="BZ114" s="798"/>
      <c r="CA114" s="798">
        <v>3668838</v>
      </c>
      <c r="CB114" s="798"/>
      <c r="CC114" s="798"/>
      <c r="CD114" s="798"/>
      <c r="CE114" s="798"/>
      <c r="CF114" s="855">
        <v>26.4</v>
      </c>
      <c r="CG114" s="856"/>
      <c r="CH114" s="856"/>
      <c r="CI114" s="856"/>
      <c r="CJ114" s="856"/>
      <c r="CK114" s="919"/>
      <c r="CL114" s="727"/>
      <c r="CM114" s="835" t="s">
        <v>421</v>
      </c>
      <c r="CN114" s="836"/>
      <c r="CO114" s="836"/>
      <c r="CP114" s="836"/>
      <c r="CQ114" s="836"/>
      <c r="CR114" s="836"/>
      <c r="CS114" s="836"/>
      <c r="CT114" s="836"/>
      <c r="CU114" s="836"/>
      <c r="CV114" s="836"/>
      <c r="CW114" s="836"/>
      <c r="CX114" s="836"/>
      <c r="CY114" s="836"/>
      <c r="CZ114" s="836"/>
      <c r="DA114" s="836"/>
      <c r="DB114" s="836"/>
      <c r="DC114" s="836"/>
      <c r="DD114" s="836"/>
      <c r="DE114" s="836"/>
      <c r="DF114" s="837"/>
      <c r="DG114" s="795" t="s">
        <v>112</v>
      </c>
      <c r="DH114" s="711"/>
      <c r="DI114" s="711"/>
      <c r="DJ114" s="711"/>
      <c r="DK114" s="712"/>
      <c r="DL114" s="710" t="s">
        <v>112</v>
      </c>
      <c r="DM114" s="711"/>
      <c r="DN114" s="711"/>
      <c r="DO114" s="711"/>
      <c r="DP114" s="712"/>
      <c r="DQ114" s="710" t="s">
        <v>112</v>
      </c>
      <c r="DR114" s="711"/>
      <c r="DS114" s="711"/>
      <c r="DT114" s="711"/>
      <c r="DU114" s="712"/>
      <c r="DV114" s="766" t="s">
        <v>112</v>
      </c>
      <c r="DW114" s="767"/>
      <c r="DX114" s="767"/>
      <c r="DY114" s="767"/>
      <c r="DZ114" s="768"/>
    </row>
    <row r="115" spans="1:130" s="197" customFormat="1" ht="26.25" customHeight="1">
      <c r="A115" s="913"/>
      <c r="B115" s="914"/>
      <c r="C115" s="717" t="s">
        <v>422</v>
      </c>
      <c r="D115" s="717"/>
      <c r="E115" s="717"/>
      <c r="F115" s="717"/>
      <c r="G115" s="717"/>
      <c r="H115" s="717"/>
      <c r="I115" s="717"/>
      <c r="J115" s="717"/>
      <c r="K115" s="717"/>
      <c r="L115" s="717"/>
      <c r="M115" s="717"/>
      <c r="N115" s="717"/>
      <c r="O115" s="717"/>
      <c r="P115" s="717"/>
      <c r="Q115" s="717"/>
      <c r="R115" s="717"/>
      <c r="S115" s="717"/>
      <c r="T115" s="717"/>
      <c r="U115" s="717"/>
      <c r="V115" s="717"/>
      <c r="W115" s="717"/>
      <c r="X115" s="717"/>
      <c r="Y115" s="717"/>
      <c r="Z115" s="718"/>
      <c r="AA115" s="719">
        <v>471034</v>
      </c>
      <c r="AB115" s="720"/>
      <c r="AC115" s="720"/>
      <c r="AD115" s="720"/>
      <c r="AE115" s="721"/>
      <c r="AF115" s="904">
        <v>2809094</v>
      </c>
      <c r="AG115" s="720"/>
      <c r="AH115" s="720"/>
      <c r="AI115" s="720"/>
      <c r="AJ115" s="721"/>
      <c r="AK115" s="904">
        <v>1461912</v>
      </c>
      <c r="AL115" s="720"/>
      <c r="AM115" s="720"/>
      <c r="AN115" s="720"/>
      <c r="AO115" s="721"/>
      <c r="AP115" s="905">
        <v>10.5</v>
      </c>
      <c r="AQ115" s="906"/>
      <c r="AR115" s="906"/>
      <c r="AS115" s="906"/>
      <c r="AT115" s="907"/>
      <c r="AU115" s="925"/>
      <c r="AV115" s="926"/>
      <c r="AW115" s="926"/>
      <c r="AX115" s="926"/>
      <c r="AY115" s="927"/>
      <c r="AZ115" s="796" t="s">
        <v>423</v>
      </c>
      <c r="BA115" s="717"/>
      <c r="BB115" s="717"/>
      <c r="BC115" s="717"/>
      <c r="BD115" s="717"/>
      <c r="BE115" s="717"/>
      <c r="BF115" s="717"/>
      <c r="BG115" s="717"/>
      <c r="BH115" s="717"/>
      <c r="BI115" s="717"/>
      <c r="BJ115" s="717"/>
      <c r="BK115" s="717"/>
      <c r="BL115" s="717"/>
      <c r="BM115" s="717"/>
      <c r="BN115" s="717"/>
      <c r="BO115" s="717"/>
      <c r="BP115" s="718"/>
      <c r="BQ115" s="797" t="s">
        <v>112</v>
      </c>
      <c r="BR115" s="798"/>
      <c r="BS115" s="798"/>
      <c r="BT115" s="798"/>
      <c r="BU115" s="798"/>
      <c r="BV115" s="798" t="s">
        <v>112</v>
      </c>
      <c r="BW115" s="798"/>
      <c r="BX115" s="798"/>
      <c r="BY115" s="798"/>
      <c r="BZ115" s="798"/>
      <c r="CA115" s="798" t="s">
        <v>112</v>
      </c>
      <c r="CB115" s="798"/>
      <c r="CC115" s="798"/>
      <c r="CD115" s="798"/>
      <c r="CE115" s="798"/>
      <c r="CF115" s="855" t="s">
        <v>112</v>
      </c>
      <c r="CG115" s="856"/>
      <c r="CH115" s="856"/>
      <c r="CI115" s="856"/>
      <c r="CJ115" s="856"/>
      <c r="CK115" s="919"/>
      <c r="CL115" s="727"/>
      <c r="CM115" s="796" t="s">
        <v>424</v>
      </c>
      <c r="CN115" s="917"/>
      <c r="CO115" s="917"/>
      <c r="CP115" s="917"/>
      <c r="CQ115" s="917"/>
      <c r="CR115" s="917"/>
      <c r="CS115" s="917"/>
      <c r="CT115" s="917"/>
      <c r="CU115" s="917"/>
      <c r="CV115" s="917"/>
      <c r="CW115" s="917"/>
      <c r="CX115" s="917"/>
      <c r="CY115" s="917"/>
      <c r="CZ115" s="917"/>
      <c r="DA115" s="917"/>
      <c r="DB115" s="917"/>
      <c r="DC115" s="917"/>
      <c r="DD115" s="917"/>
      <c r="DE115" s="917"/>
      <c r="DF115" s="718"/>
      <c r="DG115" s="795">
        <v>697034</v>
      </c>
      <c r="DH115" s="711"/>
      <c r="DI115" s="711"/>
      <c r="DJ115" s="711"/>
      <c r="DK115" s="712"/>
      <c r="DL115" s="710">
        <v>636282</v>
      </c>
      <c r="DM115" s="711"/>
      <c r="DN115" s="711"/>
      <c r="DO115" s="711"/>
      <c r="DP115" s="712"/>
      <c r="DQ115" s="710">
        <v>636283</v>
      </c>
      <c r="DR115" s="711"/>
      <c r="DS115" s="711"/>
      <c r="DT115" s="711"/>
      <c r="DU115" s="712"/>
      <c r="DV115" s="766">
        <v>4.5999999999999996</v>
      </c>
      <c r="DW115" s="767"/>
      <c r="DX115" s="767"/>
      <c r="DY115" s="767"/>
      <c r="DZ115" s="768"/>
    </row>
    <row r="116" spans="1:130" s="197" customFormat="1" ht="26.25" customHeight="1">
      <c r="A116" s="915"/>
      <c r="B116" s="916"/>
      <c r="C116" s="890" t="s">
        <v>425</v>
      </c>
      <c r="D116" s="890"/>
      <c r="E116" s="890"/>
      <c r="F116" s="890"/>
      <c r="G116" s="890"/>
      <c r="H116" s="890"/>
      <c r="I116" s="890"/>
      <c r="J116" s="890"/>
      <c r="K116" s="890"/>
      <c r="L116" s="890"/>
      <c r="M116" s="890"/>
      <c r="N116" s="890"/>
      <c r="O116" s="890"/>
      <c r="P116" s="890"/>
      <c r="Q116" s="890"/>
      <c r="R116" s="890"/>
      <c r="S116" s="890"/>
      <c r="T116" s="890"/>
      <c r="U116" s="890"/>
      <c r="V116" s="890"/>
      <c r="W116" s="890"/>
      <c r="X116" s="890"/>
      <c r="Y116" s="890"/>
      <c r="Z116" s="891"/>
      <c r="AA116" s="795" t="s">
        <v>112</v>
      </c>
      <c r="AB116" s="711"/>
      <c r="AC116" s="711"/>
      <c r="AD116" s="711"/>
      <c r="AE116" s="712"/>
      <c r="AF116" s="710" t="s">
        <v>112</v>
      </c>
      <c r="AG116" s="711"/>
      <c r="AH116" s="711"/>
      <c r="AI116" s="711"/>
      <c r="AJ116" s="712"/>
      <c r="AK116" s="710" t="s">
        <v>112</v>
      </c>
      <c r="AL116" s="711"/>
      <c r="AM116" s="711"/>
      <c r="AN116" s="711"/>
      <c r="AO116" s="712"/>
      <c r="AP116" s="766" t="s">
        <v>112</v>
      </c>
      <c r="AQ116" s="767"/>
      <c r="AR116" s="767"/>
      <c r="AS116" s="767"/>
      <c r="AT116" s="768"/>
      <c r="AU116" s="925"/>
      <c r="AV116" s="926"/>
      <c r="AW116" s="926"/>
      <c r="AX116" s="926"/>
      <c r="AY116" s="927"/>
      <c r="AZ116" s="796" t="s">
        <v>426</v>
      </c>
      <c r="BA116" s="717"/>
      <c r="BB116" s="717"/>
      <c r="BC116" s="717"/>
      <c r="BD116" s="717"/>
      <c r="BE116" s="717"/>
      <c r="BF116" s="717"/>
      <c r="BG116" s="717"/>
      <c r="BH116" s="717"/>
      <c r="BI116" s="717"/>
      <c r="BJ116" s="717"/>
      <c r="BK116" s="717"/>
      <c r="BL116" s="717"/>
      <c r="BM116" s="717"/>
      <c r="BN116" s="717"/>
      <c r="BO116" s="717"/>
      <c r="BP116" s="718"/>
      <c r="BQ116" s="797" t="s">
        <v>112</v>
      </c>
      <c r="BR116" s="798"/>
      <c r="BS116" s="798"/>
      <c r="BT116" s="798"/>
      <c r="BU116" s="798"/>
      <c r="BV116" s="798" t="s">
        <v>112</v>
      </c>
      <c r="BW116" s="798"/>
      <c r="BX116" s="798"/>
      <c r="BY116" s="798"/>
      <c r="BZ116" s="798"/>
      <c r="CA116" s="798" t="s">
        <v>112</v>
      </c>
      <c r="CB116" s="798"/>
      <c r="CC116" s="798"/>
      <c r="CD116" s="798"/>
      <c r="CE116" s="798"/>
      <c r="CF116" s="855" t="s">
        <v>112</v>
      </c>
      <c r="CG116" s="856"/>
      <c r="CH116" s="856"/>
      <c r="CI116" s="856"/>
      <c r="CJ116" s="856"/>
      <c r="CK116" s="919"/>
      <c r="CL116" s="727"/>
      <c r="CM116" s="835" t="s">
        <v>427</v>
      </c>
      <c r="CN116" s="836"/>
      <c r="CO116" s="836"/>
      <c r="CP116" s="836"/>
      <c r="CQ116" s="836"/>
      <c r="CR116" s="836"/>
      <c r="CS116" s="836"/>
      <c r="CT116" s="836"/>
      <c r="CU116" s="836"/>
      <c r="CV116" s="836"/>
      <c r="CW116" s="836"/>
      <c r="CX116" s="836"/>
      <c r="CY116" s="836"/>
      <c r="CZ116" s="836"/>
      <c r="DA116" s="836"/>
      <c r="DB116" s="836"/>
      <c r="DC116" s="836"/>
      <c r="DD116" s="836"/>
      <c r="DE116" s="836"/>
      <c r="DF116" s="837"/>
      <c r="DG116" s="795">
        <v>157762</v>
      </c>
      <c r="DH116" s="711"/>
      <c r="DI116" s="711"/>
      <c r="DJ116" s="711"/>
      <c r="DK116" s="712"/>
      <c r="DL116" s="710">
        <v>139876</v>
      </c>
      <c r="DM116" s="711"/>
      <c r="DN116" s="711"/>
      <c r="DO116" s="711"/>
      <c r="DP116" s="712"/>
      <c r="DQ116" s="710">
        <v>121630</v>
      </c>
      <c r="DR116" s="711"/>
      <c r="DS116" s="711"/>
      <c r="DT116" s="711"/>
      <c r="DU116" s="712"/>
      <c r="DV116" s="766">
        <v>0.9</v>
      </c>
      <c r="DW116" s="767"/>
      <c r="DX116" s="767"/>
      <c r="DY116" s="767"/>
      <c r="DZ116" s="768"/>
    </row>
    <row r="117" spans="1:130" s="197" customFormat="1" ht="26.25" customHeight="1">
      <c r="A117" s="713" t="s">
        <v>170</v>
      </c>
      <c r="B117" s="714"/>
      <c r="C117" s="714"/>
      <c r="D117" s="714"/>
      <c r="E117" s="714"/>
      <c r="F117" s="714"/>
      <c r="G117" s="714"/>
      <c r="H117" s="714"/>
      <c r="I117" s="714"/>
      <c r="J117" s="714"/>
      <c r="K117" s="714"/>
      <c r="L117" s="714"/>
      <c r="M117" s="714"/>
      <c r="N117" s="714"/>
      <c r="O117" s="714"/>
      <c r="P117" s="714"/>
      <c r="Q117" s="714"/>
      <c r="R117" s="714"/>
      <c r="S117" s="714"/>
      <c r="T117" s="714"/>
      <c r="U117" s="714"/>
      <c r="V117" s="714"/>
      <c r="W117" s="714"/>
      <c r="X117" s="714"/>
      <c r="Y117" s="825" t="s">
        <v>428</v>
      </c>
      <c r="Z117" s="715"/>
      <c r="AA117" s="892">
        <v>4389107</v>
      </c>
      <c r="AB117" s="893"/>
      <c r="AC117" s="893"/>
      <c r="AD117" s="893"/>
      <c r="AE117" s="894"/>
      <c r="AF117" s="900">
        <v>6818257</v>
      </c>
      <c r="AG117" s="893"/>
      <c r="AH117" s="893"/>
      <c r="AI117" s="893"/>
      <c r="AJ117" s="894"/>
      <c r="AK117" s="900">
        <v>5439388</v>
      </c>
      <c r="AL117" s="893"/>
      <c r="AM117" s="893"/>
      <c r="AN117" s="893"/>
      <c r="AO117" s="894"/>
      <c r="AP117" s="901"/>
      <c r="AQ117" s="902"/>
      <c r="AR117" s="902"/>
      <c r="AS117" s="902"/>
      <c r="AT117" s="903"/>
      <c r="AU117" s="925"/>
      <c r="AV117" s="926"/>
      <c r="AW117" s="926"/>
      <c r="AX117" s="926"/>
      <c r="AY117" s="927"/>
      <c r="AZ117" s="889" t="s">
        <v>429</v>
      </c>
      <c r="BA117" s="890"/>
      <c r="BB117" s="890"/>
      <c r="BC117" s="890"/>
      <c r="BD117" s="890"/>
      <c r="BE117" s="890"/>
      <c r="BF117" s="890"/>
      <c r="BG117" s="890"/>
      <c r="BH117" s="890"/>
      <c r="BI117" s="890"/>
      <c r="BJ117" s="890"/>
      <c r="BK117" s="890"/>
      <c r="BL117" s="890"/>
      <c r="BM117" s="890"/>
      <c r="BN117" s="890"/>
      <c r="BO117" s="890"/>
      <c r="BP117" s="891"/>
      <c r="BQ117" s="864" t="s">
        <v>112</v>
      </c>
      <c r="BR117" s="865"/>
      <c r="BS117" s="865"/>
      <c r="BT117" s="865"/>
      <c r="BU117" s="865"/>
      <c r="BV117" s="865" t="s">
        <v>112</v>
      </c>
      <c r="BW117" s="865"/>
      <c r="BX117" s="865"/>
      <c r="BY117" s="865"/>
      <c r="BZ117" s="865"/>
      <c r="CA117" s="865" t="s">
        <v>112</v>
      </c>
      <c r="CB117" s="865"/>
      <c r="CC117" s="865"/>
      <c r="CD117" s="865"/>
      <c r="CE117" s="865"/>
      <c r="CF117" s="855" t="s">
        <v>112</v>
      </c>
      <c r="CG117" s="856"/>
      <c r="CH117" s="856"/>
      <c r="CI117" s="856"/>
      <c r="CJ117" s="856"/>
      <c r="CK117" s="919"/>
      <c r="CL117" s="727"/>
      <c r="CM117" s="835" t="s">
        <v>430</v>
      </c>
      <c r="CN117" s="836"/>
      <c r="CO117" s="836"/>
      <c r="CP117" s="836"/>
      <c r="CQ117" s="836"/>
      <c r="CR117" s="836"/>
      <c r="CS117" s="836"/>
      <c r="CT117" s="836"/>
      <c r="CU117" s="836"/>
      <c r="CV117" s="836"/>
      <c r="CW117" s="836"/>
      <c r="CX117" s="836"/>
      <c r="CY117" s="836"/>
      <c r="CZ117" s="836"/>
      <c r="DA117" s="836"/>
      <c r="DB117" s="836"/>
      <c r="DC117" s="836"/>
      <c r="DD117" s="836"/>
      <c r="DE117" s="836"/>
      <c r="DF117" s="837"/>
      <c r="DG117" s="795" t="s">
        <v>112</v>
      </c>
      <c r="DH117" s="711"/>
      <c r="DI117" s="711"/>
      <c r="DJ117" s="711"/>
      <c r="DK117" s="712"/>
      <c r="DL117" s="710" t="s">
        <v>112</v>
      </c>
      <c r="DM117" s="711"/>
      <c r="DN117" s="711"/>
      <c r="DO117" s="711"/>
      <c r="DP117" s="712"/>
      <c r="DQ117" s="710" t="s">
        <v>112</v>
      </c>
      <c r="DR117" s="711"/>
      <c r="DS117" s="711"/>
      <c r="DT117" s="711"/>
      <c r="DU117" s="712"/>
      <c r="DV117" s="766" t="s">
        <v>112</v>
      </c>
      <c r="DW117" s="767"/>
      <c r="DX117" s="767"/>
      <c r="DY117" s="767"/>
      <c r="DZ117" s="768"/>
    </row>
    <row r="118" spans="1:130" s="197" customFormat="1" ht="26.25" customHeight="1">
      <c r="A118" s="713" t="s">
        <v>404</v>
      </c>
      <c r="B118" s="714"/>
      <c r="C118" s="714"/>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5"/>
      <c r="AA118" s="716" t="s">
        <v>402</v>
      </c>
      <c r="AB118" s="714"/>
      <c r="AC118" s="714"/>
      <c r="AD118" s="714"/>
      <c r="AE118" s="715"/>
      <c r="AF118" s="716" t="s">
        <v>286</v>
      </c>
      <c r="AG118" s="714"/>
      <c r="AH118" s="714"/>
      <c r="AI118" s="714"/>
      <c r="AJ118" s="715"/>
      <c r="AK118" s="716" t="s">
        <v>285</v>
      </c>
      <c r="AL118" s="714"/>
      <c r="AM118" s="714"/>
      <c r="AN118" s="714"/>
      <c r="AO118" s="715"/>
      <c r="AP118" s="908" t="s">
        <v>403</v>
      </c>
      <c r="AQ118" s="909"/>
      <c r="AR118" s="909"/>
      <c r="AS118" s="909"/>
      <c r="AT118" s="910"/>
      <c r="AU118" s="928"/>
      <c r="AV118" s="929"/>
      <c r="AW118" s="929"/>
      <c r="AX118" s="929"/>
      <c r="AY118" s="929"/>
      <c r="AZ118" s="228" t="s">
        <v>170</v>
      </c>
      <c r="BA118" s="228"/>
      <c r="BB118" s="228"/>
      <c r="BC118" s="228"/>
      <c r="BD118" s="228"/>
      <c r="BE118" s="228"/>
      <c r="BF118" s="228"/>
      <c r="BG118" s="228"/>
      <c r="BH118" s="228"/>
      <c r="BI118" s="228"/>
      <c r="BJ118" s="228"/>
      <c r="BK118" s="228"/>
      <c r="BL118" s="228"/>
      <c r="BM118" s="228"/>
      <c r="BN118" s="228"/>
      <c r="BO118" s="825" t="s">
        <v>431</v>
      </c>
      <c r="BP118" s="826"/>
      <c r="BQ118" s="864">
        <v>51931369</v>
      </c>
      <c r="BR118" s="865"/>
      <c r="BS118" s="865"/>
      <c r="BT118" s="865"/>
      <c r="BU118" s="865"/>
      <c r="BV118" s="865">
        <v>51184631</v>
      </c>
      <c r="BW118" s="865"/>
      <c r="BX118" s="865"/>
      <c r="BY118" s="865"/>
      <c r="BZ118" s="865"/>
      <c r="CA118" s="865">
        <v>54554542</v>
      </c>
      <c r="CB118" s="865"/>
      <c r="CC118" s="865"/>
      <c r="CD118" s="865"/>
      <c r="CE118" s="865"/>
      <c r="CF118" s="752"/>
      <c r="CG118" s="753"/>
      <c r="CH118" s="753"/>
      <c r="CI118" s="753"/>
      <c r="CJ118" s="829"/>
      <c r="CK118" s="919"/>
      <c r="CL118" s="727"/>
      <c r="CM118" s="835" t="s">
        <v>432</v>
      </c>
      <c r="CN118" s="836"/>
      <c r="CO118" s="836"/>
      <c r="CP118" s="836"/>
      <c r="CQ118" s="836"/>
      <c r="CR118" s="836"/>
      <c r="CS118" s="836"/>
      <c r="CT118" s="836"/>
      <c r="CU118" s="836"/>
      <c r="CV118" s="836"/>
      <c r="CW118" s="836"/>
      <c r="CX118" s="836"/>
      <c r="CY118" s="836"/>
      <c r="CZ118" s="836"/>
      <c r="DA118" s="836"/>
      <c r="DB118" s="836"/>
      <c r="DC118" s="836"/>
      <c r="DD118" s="836"/>
      <c r="DE118" s="836"/>
      <c r="DF118" s="837"/>
      <c r="DG118" s="795" t="s">
        <v>112</v>
      </c>
      <c r="DH118" s="711"/>
      <c r="DI118" s="711"/>
      <c r="DJ118" s="711"/>
      <c r="DK118" s="712"/>
      <c r="DL118" s="710" t="s">
        <v>112</v>
      </c>
      <c r="DM118" s="711"/>
      <c r="DN118" s="711"/>
      <c r="DO118" s="711"/>
      <c r="DP118" s="712"/>
      <c r="DQ118" s="710" t="s">
        <v>112</v>
      </c>
      <c r="DR118" s="711"/>
      <c r="DS118" s="711"/>
      <c r="DT118" s="711"/>
      <c r="DU118" s="712"/>
      <c r="DV118" s="766" t="s">
        <v>112</v>
      </c>
      <c r="DW118" s="767"/>
      <c r="DX118" s="767"/>
      <c r="DY118" s="767"/>
      <c r="DZ118" s="768"/>
    </row>
    <row r="119" spans="1:130" s="197" customFormat="1" ht="26.25" customHeight="1">
      <c r="A119" s="724" t="s">
        <v>407</v>
      </c>
      <c r="B119" s="725"/>
      <c r="C119" s="897" t="s">
        <v>408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871" t="s">
        <v>112</v>
      </c>
      <c r="AB119" s="872"/>
      <c r="AC119" s="872"/>
      <c r="AD119" s="872"/>
      <c r="AE119" s="873"/>
      <c r="AF119" s="874" t="s">
        <v>112</v>
      </c>
      <c r="AG119" s="872"/>
      <c r="AH119" s="872"/>
      <c r="AI119" s="872"/>
      <c r="AJ119" s="873"/>
      <c r="AK119" s="874" t="s">
        <v>112</v>
      </c>
      <c r="AL119" s="872"/>
      <c r="AM119" s="872"/>
      <c r="AN119" s="872"/>
      <c r="AO119" s="873"/>
      <c r="AP119" s="875" t="s">
        <v>112</v>
      </c>
      <c r="AQ119" s="876"/>
      <c r="AR119" s="876"/>
      <c r="AS119" s="876"/>
      <c r="AT119" s="877"/>
      <c r="AU119" s="878" t="s">
        <v>433</v>
      </c>
      <c r="AV119" s="879"/>
      <c r="AW119" s="879"/>
      <c r="AX119" s="879"/>
      <c r="AY119" s="880"/>
      <c r="AZ119" s="848" t="s">
        <v>434</v>
      </c>
      <c r="BA119" s="770"/>
      <c r="BB119" s="770"/>
      <c r="BC119" s="770"/>
      <c r="BD119" s="770"/>
      <c r="BE119" s="770"/>
      <c r="BF119" s="770"/>
      <c r="BG119" s="770"/>
      <c r="BH119" s="770"/>
      <c r="BI119" s="770"/>
      <c r="BJ119" s="770"/>
      <c r="BK119" s="770"/>
      <c r="BL119" s="770"/>
      <c r="BM119" s="770"/>
      <c r="BN119" s="770"/>
      <c r="BO119" s="770"/>
      <c r="BP119" s="771"/>
      <c r="BQ119" s="737">
        <v>10751096</v>
      </c>
      <c r="BR119" s="738"/>
      <c r="BS119" s="738"/>
      <c r="BT119" s="738"/>
      <c r="BU119" s="738"/>
      <c r="BV119" s="738">
        <v>11313007</v>
      </c>
      <c r="BW119" s="738"/>
      <c r="BX119" s="738"/>
      <c r="BY119" s="738"/>
      <c r="BZ119" s="738"/>
      <c r="CA119" s="738">
        <v>12423876</v>
      </c>
      <c r="CB119" s="738"/>
      <c r="CC119" s="738"/>
      <c r="CD119" s="738"/>
      <c r="CE119" s="738"/>
      <c r="CF119" s="895">
        <v>89.4</v>
      </c>
      <c r="CG119" s="896"/>
      <c r="CH119" s="896"/>
      <c r="CI119" s="896"/>
      <c r="CJ119" s="896"/>
      <c r="CK119" s="920"/>
      <c r="CL119" s="729"/>
      <c r="CM119" s="792" t="s">
        <v>435</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80" t="s">
        <v>112</v>
      </c>
      <c r="DH119" s="781"/>
      <c r="DI119" s="781"/>
      <c r="DJ119" s="781"/>
      <c r="DK119" s="782"/>
      <c r="DL119" s="783" t="s">
        <v>112</v>
      </c>
      <c r="DM119" s="781"/>
      <c r="DN119" s="781"/>
      <c r="DO119" s="781"/>
      <c r="DP119" s="782"/>
      <c r="DQ119" s="783" t="s">
        <v>112</v>
      </c>
      <c r="DR119" s="781"/>
      <c r="DS119" s="781"/>
      <c r="DT119" s="781"/>
      <c r="DU119" s="782"/>
      <c r="DV119" s="839" t="s">
        <v>112</v>
      </c>
      <c r="DW119" s="840"/>
      <c r="DX119" s="840"/>
      <c r="DY119" s="840"/>
      <c r="DZ119" s="841"/>
    </row>
    <row r="120" spans="1:130" s="197" customFormat="1" ht="26.25" customHeight="1">
      <c r="A120" s="726"/>
      <c r="B120" s="727"/>
      <c r="C120" s="835" t="s">
        <v>411</v>
      </c>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7"/>
      <c r="AA120" s="795">
        <v>97472</v>
      </c>
      <c r="AB120" s="711"/>
      <c r="AC120" s="711"/>
      <c r="AD120" s="711"/>
      <c r="AE120" s="712"/>
      <c r="AF120" s="710">
        <v>2784295</v>
      </c>
      <c r="AG120" s="711"/>
      <c r="AH120" s="711"/>
      <c r="AI120" s="711"/>
      <c r="AJ120" s="712"/>
      <c r="AK120" s="710">
        <v>1440267</v>
      </c>
      <c r="AL120" s="711"/>
      <c r="AM120" s="711"/>
      <c r="AN120" s="711"/>
      <c r="AO120" s="712"/>
      <c r="AP120" s="766">
        <v>10.4</v>
      </c>
      <c r="AQ120" s="767"/>
      <c r="AR120" s="767"/>
      <c r="AS120" s="767"/>
      <c r="AT120" s="768"/>
      <c r="AU120" s="881"/>
      <c r="AV120" s="882"/>
      <c r="AW120" s="882"/>
      <c r="AX120" s="882"/>
      <c r="AY120" s="883"/>
      <c r="AZ120" s="796" t="s">
        <v>436</v>
      </c>
      <c r="BA120" s="717"/>
      <c r="BB120" s="717"/>
      <c r="BC120" s="717"/>
      <c r="BD120" s="717"/>
      <c r="BE120" s="717"/>
      <c r="BF120" s="717"/>
      <c r="BG120" s="717"/>
      <c r="BH120" s="717"/>
      <c r="BI120" s="717"/>
      <c r="BJ120" s="717"/>
      <c r="BK120" s="717"/>
      <c r="BL120" s="717"/>
      <c r="BM120" s="717"/>
      <c r="BN120" s="717"/>
      <c r="BO120" s="717"/>
      <c r="BP120" s="718"/>
      <c r="BQ120" s="797">
        <v>4924676</v>
      </c>
      <c r="BR120" s="798"/>
      <c r="BS120" s="798"/>
      <c r="BT120" s="798"/>
      <c r="BU120" s="798"/>
      <c r="BV120" s="798">
        <v>4100966</v>
      </c>
      <c r="BW120" s="798"/>
      <c r="BX120" s="798"/>
      <c r="BY120" s="798"/>
      <c r="BZ120" s="798"/>
      <c r="CA120" s="798">
        <v>3980989</v>
      </c>
      <c r="CB120" s="798"/>
      <c r="CC120" s="798"/>
      <c r="CD120" s="798"/>
      <c r="CE120" s="798"/>
      <c r="CF120" s="855">
        <v>28.6</v>
      </c>
      <c r="CG120" s="856"/>
      <c r="CH120" s="856"/>
      <c r="CI120" s="856"/>
      <c r="CJ120" s="856"/>
      <c r="CK120" s="857" t="s">
        <v>437</v>
      </c>
      <c r="CL120" s="842"/>
      <c r="CM120" s="842"/>
      <c r="CN120" s="842"/>
      <c r="CO120" s="843"/>
      <c r="CP120" s="861" t="s">
        <v>387</v>
      </c>
      <c r="CQ120" s="862"/>
      <c r="CR120" s="862"/>
      <c r="CS120" s="862"/>
      <c r="CT120" s="862"/>
      <c r="CU120" s="862"/>
      <c r="CV120" s="862"/>
      <c r="CW120" s="862"/>
      <c r="CX120" s="862"/>
      <c r="CY120" s="862"/>
      <c r="CZ120" s="862"/>
      <c r="DA120" s="862"/>
      <c r="DB120" s="862"/>
      <c r="DC120" s="862"/>
      <c r="DD120" s="862"/>
      <c r="DE120" s="862"/>
      <c r="DF120" s="863"/>
      <c r="DG120" s="737">
        <v>9441878</v>
      </c>
      <c r="DH120" s="738"/>
      <c r="DI120" s="738"/>
      <c r="DJ120" s="738"/>
      <c r="DK120" s="738"/>
      <c r="DL120" s="738">
        <v>9104689</v>
      </c>
      <c r="DM120" s="738"/>
      <c r="DN120" s="738"/>
      <c r="DO120" s="738"/>
      <c r="DP120" s="738"/>
      <c r="DQ120" s="738">
        <v>8558838</v>
      </c>
      <c r="DR120" s="738"/>
      <c r="DS120" s="738"/>
      <c r="DT120" s="738"/>
      <c r="DU120" s="738"/>
      <c r="DV120" s="833">
        <v>61.6</v>
      </c>
      <c r="DW120" s="833"/>
      <c r="DX120" s="833"/>
      <c r="DY120" s="833"/>
      <c r="DZ120" s="834"/>
    </row>
    <row r="121" spans="1:130" s="197" customFormat="1" ht="26.25" customHeight="1">
      <c r="A121" s="726"/>
      <c r="B121" s="727"/>
      <c r="C121" s="886" t="s">
        <v>438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5" t="s">
        <v>112</v>
      </c>
      <c r="AB121" s="711"/>
      <c r="AC121" s="711"/>
      <c r="AD121" s="711"/>
      <c r="AE121" s="712"/>
      <c r="AF121" s="710" t="s">
        <v>112</v>
      </c>
      <c r="AG121" s="711"/>
      <c r="AH121" s="711"/>
      <c r="AI121" s="711"/>
      <c r="AJ121" s="712"/>
      <c r="AK121" s="710" t="s">
        <v>112</v>
      </c>
      <c r="AL121" s="711"/>
      <c r="AM121" s="711"/>
      <c r="AN121" s="711"/>
      <c r="AO121" s="712"/>
      <c r="AP121" s="766" t="s">
        <v>112</v>
      </c>
      <c r="AQ121" s="767"/>
      <c r="AR121" s="767"/>
      <c r="AS121" s="767"/>
      <c r="AT121" s="768"/>
      <c r="AU121" s="881"/>
      <c r="AV121" s="882"/>
      <c r="AW121" s="882"/>
      <c r="AX121" s="882"/>
      <c r="AY121" s="883"/>
      <c r="AZ121" s="889" t="s">
        <v>439</v>
      </c>
      <c r="BA121" s="890"/>
      <c r="BB121" s="890"/>
      <c r="BC121" s="890"/>
      <c r="BD121" s="890"/>
      <c r="BE121" s="890"/>
      <c r="BF121" s="890"/>
      <c r="BG121" s="890"/>
      <c r="BH121" s="890"/>
      <c r="BI121" s="890"/>
      <c r="BJ121" s="890"/>
      <c r="BK121" s="890"/>
      <c r="BL121" s="890"/>
      <c r="BM121" s="890"/>
      <c r="BN121" s="890"/>
      <c r="BO121" s="890"/>
      <c r="BP121" s="891"/>
      <c r="BQ121" s="864">
        <v>25347319</v>
      </c>
      <c r="BR121" s="865"/>
      <c r="BS121" s="865"/>
      <c r="BT121" s="865"/>
      <c r="BU121" s="865"/>
      <c r="BV121" s="865">
        <v>26164437</v>
      </c>
      <c r="BW121" s="865"/>
      <c r="BX121" s="865"/>
      <c r="BY121" s="865"/>
      <c r="BZ121" s="865"/>
      <c r="CA121" s="865">
        <v>27498542</v>
      </c>
      <c r="CB121" s="865"/>
      <c r="CC121" s="865"/>
      <c r="CD121" s="865"/>
      <c r="CE121" s="865"/>
      <c r="CF121" s="866">
        <v>197.9</v>
      </c>
      <c r="CG121" s="867"/>
      <c r="CH121" s="867"/>
      <c r="CI121" s="867"/>
      <c r="CJ121" s="867"/>
      <c r="CK121" s="858"/>
      <c r="CL121" s="844"/>
      <c r="CM121" s="844"/>
      <c r="CN121" s="844"/>
      <c r="CO121" s="845"/>
      <c r="CP121" s="830" t="s">
        <v>385</v>
      </c>
      <c r="CQ121" s="831"/>
      <c r="CR121" s="831"/>
      <c r="CS121" s="831"/>
      <c r="CT121" s="831"/>
      <c r="CU121" s="831"/>
      <c r="CV121" s="831"/>
      <c r="CW121" s="831"/>
      <c r="CX121" s="831"/>
      <c r="CY121" s="831"/>
      <c r="CZ121" s="831"/>
      <c r="DA121" s="831"/>
      <c r="DB121" s="831"/>
      <c r="DC121" s="831"/>
      <c r="DD121" s="831"/>
      <c r="DE121" s="831"/>
      <c r="DF121" s="832"/>
      <c r="DG121" s="797">
        <v>504079</v>
      </c>
      <c r="DH121" s="798"/>
      <c r="DI121" s="798"/>
      <c r="DJ121" s="798"/>
      <c r="DK121" s="798"/>
      <c r="DL121" s="798">
        <v>543588</v>
      </c>
      <c r="DM121" s="798"/>
      <c r="DN121" s="798"/>
      <c r="DO121" s="798"/>
      <c r="DP121" s="798"/>
      <c r="DQ121" s="798">
        <v>624298</v>
      </c>
      <c r="DR121" s="798"/>
      <c r="DS121" s="798"/>
      <c r="DT121" s="798"/>
      <c r="DU121" s="798"/>
      <c r="DV121" s="790">
        <v>4.5</v>
      </c>
      <c r="DW121" s="790"/>
      <c r="DX121" s="790"/>
      <c r="DY121" s="790"/>
      <c r="DZ121" s="791"/>
    </row>
    <row r="122" spans="1:130" s="197" customFormat="1" ht="26.25" customHeight="1">
      <c r="A122" s="726"/>
      <c r="B122" s="727"/>
      <c r="C122" s="835" t="s">
        <v>421</v>
      </c>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7"/>
      <c r="AA122" s="795" t="s">
        <v>112</v>
      </c>
      <c r="AB122" s="711"/>
      <c r="AC122" s="711"/>
      <c r="AD122" s="711"/>
      <c r="AE122" s="712"/>
      <c r="AF122" s="710" t="s">
        <v>112</v>
      </c>
      <c r="AG122" s="711"/>
      <c r="AH122" s="711"/>
      <c r="AI122" s="711"/>
      <c r="AJ122" s="712"/>
      <c r="AK122" s="710" t="s">
        <v>112</v>
      </c>
      <c r="AL122" s="711"/>
      <c r="AM122" s="711"/>
      <c r="AN122" s="711"/>
      <c r="AO122" s="712"/>
      <c r="AP122" s="766" t="s">
        <v>112</v>
      </c>
      <c r="AQ122" s="767"/>
      <c r="AR122" s="767"/>
      <c r="AS122" s="767"/>
      <c r="AT122" s="768"/>
      <c r="AU122" s="884"/>
      <c r="AV122" s="885"/>
      <c r="AW122" s="885"/>
      <c r="AX122" s="885"/>
      <c r="AY122" s="885"/>
      <c r="AZ122" s="228" t="s">
        <v>170</v>
      </c>
      <c r="BA122" s="228"/>
      <c r="BB122" s="228"/>
      <c r="BC122" s="228"/>
      <c r="BD122" s="228"/>
      <c r="BE122" s="228"/>
      <c r="BF122" s="228"/>
      <c r="BG122" s="228"/>
      <c r="BH122" s="228"/>
      <c r="BI122" s="228"/>
      <c r="BJ122" s="228"/>
      <c r="BK122" s="228"/>
      <c r="BL122" s="228"/>
      <c r="BM122" s="228"/>
      <c r="BN122" s="228"/>
      <c r="BO122" s="825" t="s">
        <v>440</v>
      </c>
      <c r="BP122" s="826"/>
      <c r="BQ122" s="827">
        <v>41023091</v>
      </c>
      <c r="BR122" s="828"/>
      <c r="BS122" s="828"/>
      <c r="BT122" s="828"/>
      <c r="BU122" s="828"/>
      <c r="BV122" s="828">
        <v>41578410</v>
      </c>
      <c r="BW122" s="828"/>
      <c r="BX122" s="828"/>
      <c r="BY122" s="828"/>
      <c r="BZ122" s="828"/>
      <c r="CA122" s="828">
        <v>43903407</v>
      </c>
      <c r="CB122" s="828"/>
      <c r="CC122" s="828"/>
      <c r="CD122" s="828"/>
      <c r="CE122" s="828"/>
      <c r="CF122" s="752"/>
      <c r="CG122" s="753"/>
      <c r="CH122" s="753"/>
      <c r="CI122" s="753"/>
      <c r="CJ122" s="829"/>
      <c r="CK122" s="858"/>
      <c r="CL122" s="844"/>
      <c r="CM122" s="844"/>
      <c r="CN122" s="844"/>
      <c r="CO122" s="845"/>
      <c r="CP122" s="830" t="s">
        <v>383</v>
      </c>
      <c r="CQ122" s="831"/>
      <c r="CR122" s="831"/>
      <c r="CS122" s="831"/>
      <c r="CT122" s="831"/>
      <c r="CU122" s="831"/>
      <c r="CV122" s="831"/>
      <c r="CW122" s="831"/>
      <c r="CX122" s="831"/>
      <c r="CY122" s="831"/>
      <c r="CZ122" s="831"/>
      <c r="DA122" s="831"/>
      <c r="DB122" s="831"/>
      <c r="DC122" s="831"/>
      <c r="DD122" s="831"/>
      <c r="DE122" s="831"/>
      <c r="DF122" s="832"/>
      <c r="DG122" s="797" t="s">
        <v>112</v>
      </c>
      <c r="DH122" s="798"/>
      <c r="DI122" s="798"/>
      <c r="DJ122" s="798"/>
      <c r="DK122" s="798"/>
      <c r="DL122" s="798" t="s">
        <v>112</v>
      </c>
      <c r="DM122" s="798"/>
      <c r="DN122" s="798"/>
      <c r="DO122" s="798"/>
      <c r="DP122" s="798"/>
      <c r="DQ122" s="798" t="s">
        <v>112</v>
      </c>
      <c r="DR122" s="798"/>
      <c r="DS122" s="798"/>
      <c r="DT122" s="798"/>
      <c r="DU122" s="798"/>
      <c r="DV122" s="790" t="s">
        <v>112</v>
      </c>
      <c r="DW122" s="790"/>
      <c r="DX122" s="790"/>
      <c r="DY122" s="790"/>
      <c r="DZ122" s="791"/>
    </row>
    <row r="123" spans="1:130" s="197" customFormat="1" ht="26.25" customHeight="1" thickBot="1">
      <c r="A123" s="726"/>
      <c r="B123" s="727"/>
      <c r="C123" s="835" t="s">
        <v>427</v>
      </c>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7"/>
      <c r="AA123" s="795">
        <v>18246</v>
      </c>
      <c r="AB123" s="711"/>
      <c r="AC123" s="711"/>
      <c r="AD123" s="711"/>
      <c r="AE123" s="712"/>
      <c r="AF123" s="710">
        <v>18246</v>
      </c>
      <c r="AG123" s="711"/>
      <c r="AH123" s="711"/>
      <c r="AI123" s="711"/>
      <c r="AJ123" s="712"/>
      <c r="AK123" s="710">
        <v>18246</v>
      </c>
      <c r="AL123" s="711"/>
      <c r="AM123" s="711"/>
      <c r="AN123" s="711"/>
      <c r="AO123" s="712"/>
      <c r="AP123" s="766">
        <v>0.1</v>
      </c>
      <c r="AQ123" s="767"/>
      <c r="AR123" s="767"/>
      <c r="AS123" s="767"/>
      <c r="AT123" s="768"/>
      <c r="AU123" s="822" t="s">
        <v>441</v>
      </c>
      <c r="AV123" s="823"/>
      <c r="AW123" s="823"/>
      <c r="AX123" s="823"/>
      <c r="AY123" s="823"/>
      <c r="AZ123" s="823"/>
      <c r="BA123" s="823"/>
      <c r="BB123" s="823"/>
      <c r="BC123" s="823"/>
      <c r="BD123" s="823"/>
      <c r="BE123" s="823"/>
      <c r="BF123" s="823"/>
      <c r="BG123" s="823"/>
      <c r="BH123" s="823"/>
      <c r="BI123" s="823"/>
      <c r="BJ123" s="823"/>
      <c r="BK123" s="823"/>
      <c r="BL123" s="823"/>
      <c r="BM123" s="823"/>
      <c r="BN123" s="823"/>
      <c r="BO123" s="823"/>
      <c r="BP123" s="824"/>
      <c r="BQ123" s="868">
        <v>79.8</v>
      </c>
      <c r="BR123" s="869"/>
      <c r="BS123" s="869"/>
      <c r="BT123" s="869"/>
      <c r="BU123" s="869"/>
      <c r="BV123" s="869">
        <v>70.099999999999994</v>
      </c>
      <c r="BW123" s="869"/>
      <c r="BX123" s="869"/>
      <c r="BY123" s="869"/>
      <c r="BZ123" s="869"/>
      <c r="CA123" s="869">
        <v>76.599999999999994</v>
      </c>
      <c r="CB123" s="869"/>
      <c r="CC123" s="869"/>
      <c r="CD123" s="869"/>
      <c r="CE123" s="869"/>
      <c r="CF123" s="739"/>
      <c r="CG123" s="740"/>
      <c r="CH123" s="740"/>
      <c r="CI123" s="740"/>
      <c r="CJ123" s="870"/>
      <c r="CK123" s="858"/>
      <c r="CL123" s="844"/>
      <c r="CM123" s="844"/>
      <c r="CN123" s="844"/>
      <c r="CO123" s="845"/>
      <c r="CP123" s="830"/>
      <c r="CQ123" s="831"/>
      <c r="CR123" s="831"/>
      <c r="CS123" s="831"/>
      <c r="CT123" s="831"/>
      <c r="CU123" s="831"/>
      <c r="CV123" s="831"/>
      <c r="CW123" s="831"/>
      <c r="CX123" s="831"/>
      <c r="CY123" s="831"/>
      <c r="CZ123" s="831"/>
      <c r="DA123" s="831"/>
      <c r="DB123" s="831"/>
      <c r="DC123" s="831"/>
      <c r="DD123" s="831"/>
      <c r="DE123" s="831"/>
      <c r="DF123" s="832"/>
      <c r="DG123" s="795"/>
      <c r="DH123" s="711"/>
      <c r="DI123" s="711"/>
      <c r="DJ123" s="711"/>
      <c r="DK123" s="712"/>
      <c r="DL123" s="710"/>
      <c r="DM123" s="711"/>
      <c r="DN123" s="711"/>
      <c r="DO123" s="711"/>
      <c r="DP123" s="712"/>
      <c r="DQ123" s="710"/>
      <c r="DR123" s="711"/>
      <c r="DS123" s="711"/>
      <c r="DT123" s="711"/>
      <c r="DU123" s="712"/>
      <c r="DV123" s="766"/>
      <c r="DW123" s="767"/>
      <c r="DX123" s="767"/>
      <c r="DY123" s="767"/>
      <c r="DZ123" s="768"/>
    </row>
    <row r="124" spans="1:130" s="197" customFormat="1" ht="26.25" customHeight="1">
      <c r="A124" s="726"/>
      <c r="B124" s="727"/>
      <c r="C124" s="835" t="s">
        <v>430</v>
      </c>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7"/>
      <c r="AA124" s="795" t="s">
        <v>112</v>
      </c>
      <c r="AB124" s="711"/>
      <c r="AC124" s="711"/>
      <c r="AD124" s="711"/>
      <c r="AE124" s="712"/>
      <c r="AF124" s="710" t="s">
        <v>112</v>
      </c>
      <c r="AG124" s="711"/>
      <c r="AH124" s="711"/>
      <c r="AI124" s="711"/>
      <c r="AJ124" s="712"/>
      <c r="AK124" s="710" t="s">
        <v>112</v>
      </c>
      <c r="AL124" s="711"/>
      <c r="AM124" s="711"/>
      <c r="AN124" s="711"/>
      <c r="AO124" s="712"/>
      <c r="AP124" s="766" t="s">
        <v>112</v>
      </c>
      <c r="AQ124" s="767"/>
      <c r="AR124" s="767"/>
      <c r="AS124" s="767"/>
      <c r="AT124" s="7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9"/>
      <c r="CL124" s="859"/>
      <c r="CM124" s="859"/>
      <c r="CN124" s="859"/>
      <c r="CO124" s="860"/>
      <c r="CP124" s="830" t="s">
        <v>442</v>
      </c>
      <c r="CQ124" s="831"/>
      <c r="CR124" s="831"/>
      <c r="CS124" s="831"/>
      <c r="CT124" s="831"/>
      <c r="CU124" s="831"/>
      <c r="CV124" s="831"/>
      <c r="CW124" s="831"/>
      <c r="CX124" s="831"/>
      <c r="CY124" s="831"/>
      <c r="CZ124" s="831"/>
      <c r="DA124" s="831"/>
      <c r="DB124" s="831"/>
      <c r="DC124" s="831"/>
      <c r="DD124" s="831"/>
      <c r="DE124" s="831"/>
      <c r="DF124" s="832"/>
      <c r="DG124" s="780" t="s">
        <v>112</v>
      </c>
      <c r="DH124" s="781"/>
      <c r="DI124" s="781"/>
      <c r="DJ124" s="781"/>
      <c r="DK124" s="782"/>
      <c r="DL124" s="783" t="s">
        <v>112</v>
      </c>
      <c r="DM124" s="781"/>
      <c r="DN124" s="781"/>
      <c r="DO124" s="781"/>
      <c r="DP124" s="782"/>
      <c r="DQ124" s="783" t="s">
        <v>112</v>
      </c>
      <c r="DR124" s="781"/>
      <c r="DS124" s="781"/>
      <c r="DT124" s="781"/>
      <c r="DU124" s="782"/>
      <c r="DV124" s="839" t="s">
        <v>112</v>
      </c>
      <c r="DW124" s="840"/>
      <c r="DX124" s="840"/>
      <c r="DY124" s="840"/>
      <c r="DZ124" s="841"/>
    </row>
    <row r="125" spans="1:130" s="197" customFormat="1" ht="26.25" customHeight="1" thickBot="1">
      <c r="A125" s="726"/>
      <c r="B125" s="727"/>
      <c r="C125" s="835" t="s">
        <v>432</v>
      </c>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7"/>
      <c r="AA125" s="795" t="s">
        <v>112</v>
      </c>
      <c r="AB125" s="711"/>
      <c r="AC125" s="711"/>
      <c r="AD125" s="711"/>
      <c r="AE125" s="712"/>
      <c r="AF125" s="710" t="s">
        <v>112</v>
      </c>
      <c r="AG125" s="711"/>
      <c r="AH125" s="711"/>
      <c r="AI125" s="711"/>
      <c r="AJ125" s="712"/>
      <c r="AK125" s="710" t="s">
        <v>112</v>
      </c>
      <c r="AL125" s="711"/>
      <c r="AM125" s="711"/>
      <c r="AN125" s="711"/>
      <c r="AO125" s="712"/>
      <c r="AP125" s="766" t="s">
        <v>112</v>
      </c>
      <c r="AQ125" s="767"/>
      <c r="AR125" s="767"/>
      <c r="AS125" s="767"/>
      <c r="AT125" s="7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2" t="s">
        <v>443</v>
      </c>
      <c r="CL125" s="842"/>
      <c r="CM125" s="842"/>
      <c r="CN125" s="842"/>
      <c r="CO125" s="843"/>
      <c r="CP125" s="848" t="s">
        <v>444</v>
      </c>
      <c r="CQ125" s="770"/>
      <c r="CR125" s="770"/>
      <c r="CS125" s="770"/>
      <c r="CT125" s="770"/>
      <c r="CU125" s="770"/>
      <c r="CV125" s="770"/>
      <c r="CW125" s="770"/>
      <c r="CX125" s="770"/>
      <c r="CY125" s="770"/>
      <c r="CZ125" s="770"/>
      <c r="DA125" s="770"/>
      <c r="DB125" s="770"/>
      <c r="DC125" s="770"/>
      <c r="DD125" s="770"/>
      <c r="DE125" s="770"/>
      <c r="DF125" s="771"/>
      <c r="DG125" s="737" t="s">
        <v>112</v>
      </c>
      <c r="DH125" s="738"/>
      <c r="DI125" s="738"/>
      <c r="DJ125" s="738"/>
      <c r="DK125" s="738"/>
      <c r="DL125" s="738" t="s">
        <v>112</v>
      </c>
      <c r="DM125" s="738"/>
      <c r="DN125" s="738"/>
      <c r="DO125" s="738"/>
      <c r="DP125" s="738"/>
      <c r="DQ125" s="738" t="s">
        <v>112</v>
      </c>
      <c r="DR125" s="738"/>
      <c r="DS125" s="738"/>
      <c r="DT125" s="738"/>
      <c r="DU125" s="738"/>
      <c r="DV125" s="833" t="s">
        <v>112</v>
      </c>
      <c r="DW125" s="833"/>
      <c r="DX125" s="833"/>
      <c r="DY125" s="833"/>
      <c r="DZ125" s="834"/>
    </row>
    <row r="126" spans="1:130" s="197" customFormat="1" ht="26.25" customHeight="1">
      <c r="A126" s="726"/>
      <c r="B126" s="727"/>
      <c r="C126" s="835" t="s">
        <v>435</v>
      </c>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7"/>
      <c r="AA126" s="795">
        <v>355316</v>
      </c>
      <c r="AB126" s="711"/>
      <c r="AC126" s="711"/>
      <c r="AD126" s="711"/>
      <c r="AE126" s="712"/>
      <c r="AF126" s="710">
        <v>6553</v>
      </c>
      <c r="AG126" s="711"/>
      <c r="AH126" s="711"/>
      <c r="AI126" s="711"/>
      <c r="AJ126" s="712"/>
      <c r="AK126" s="710">
        <v>3399</v>
      </c>
      <c r="AL126" s="711"/>
      <c r="AM126" s="711"/>
      <c r="AN126" s="711"/>
      <c r="AO126" s="712"/>
      <c r="AP126" s="766">
        <v>0</v>
      </c>
      <c r="AQ126" s="767"/>
      <c r="AR126" s="767"/>
      <c r="AS126" s="767"/>
      <c r="AT126" s="768"/>
      <c r="AU126" s="233"/>
      <c r="AV126" s="233"/>
      <c r="AW126" s="233"/>
      <c r="AX126" s="838" t="s">
        <v>445</v>
      </c>
      <c r="AY126" s="734"/>
      <c r="AZ126" s="734"/>
      <c r="BA126" s="734"/>
      <c r="BB126" s="734"/>
      <c r="BC126" s="734"/>
      <c r="BD126" s="734"/>
      <c r="BE126" s="735"/>
      <c r="BF126" s="733" t="s">
        <v>446</v>
      </c>
      <c r="BG126" s="734"/>
      <c r="BH126" s="734"/>
      <c r="BI126" s="734"/>
      <c r="BJ126" s="734"/>
      <c r="BK126" s="734"/>
      <c r="BL126" s="735"/>
      <c r="BM126" s="733" t="s">
        <v>447</v>
      </c>
      <c r="BN126" s="734"/>
      <c r="BO126" s="734"/>
      <c r="BP126" s="734"/>
      <c r="BQ126" s="734"/>
      <c r="BR126" s="734"/>
      <c r="BS126" s="735"/>
      <c r="BT126" s="733" t="s">
        <v>448</v>
      </c>
      <c r="BU126" s="734"/>
      <c r="BV126" s="734"/>
      <c r="BW126" s="734"/>
      <c r="BX126" s="734"/>
      <c r="BY126" s="734"/>
      <c r="BZ126" s="736"/>
      <c r="CA126" s="233"/>
      <c r="CB126" s="233"/>
      <c r="CC126" s="233"/>
      <c r="CD126" s="234"/>
      <c r="CE126" s="234"/>
      <c r="CF126" s="234"/>
      <c r="CG126" s="231"/>
      <c r="CH126" s="231"/>
      <c r="CI126" s="231"/>
      <c r="CJ126" s="232"/>
      <c r="CK126" s="844"/>
      <c r="CL126" s="844"/>
      <c r="CM126" s="844"/>
      <c r="CN126" s="844"/>
      <c r="CO126" s="845"/>
      <c r="CP126" s="796" t="s">
        <v>449</v>
      </c>
      <c r="CQ126" s="717"/>
      <c r="CR126" s="717"/>
      <c r="CS126" s="717"/>
      <c r="CT126" s="717"/>
      <c r="CU126" s="717"/>
      <c r="CV126" s="717"/>
      <c r="CW126" s="717"/>
      <c r="CX126" s="717"/>
      <c r="CY126" s="717"/>
      <c r="CZ126" s="717"/>
      <c r="DA126" s="717"/>
      <c r="DB126" s="717"/>
      <c r="DC126" s="717"/>
      <c r="DD126" s="717"/>
      <c r="DE126" s="717"/>
      <c r="DF126" s="718"/>
      <c r="DG126" s="797" t="s">
        <v>112</v>
      </c>
      <c r="DH126" s="798"/>
      <c r="DI126" s="798"/>
      <c r="DJ126" s="798"/>
      <c r="DK126" s="798"/>
      <c r="DL126" s="798" t="s">
        <v>112</v>
      </c>
      <c r="DM126" s="798"/>
      <c r="DN126" s="798"/>
      <c r="DO126" s="798"/>
      <c r="DP126" s="798"/>
      <c r="DQ126" s="798" t="s">
        <v>112</v>
      </c>
      <c r="DR126" s="798"/>
      <c r="DS126" s="798"/>
      <c r="DT126" s="798"/>
      <c r="DU126" s="798"/>
      <c r="DV126" s="790" t="s">
        <v>112</v>
      </c>
      <c r="DW126" s="790"/>
      <c r="DX126" s="790"/>
      <c r="DY126" s="790"/>
      <c r="DZ126" s="791"/>
    </row>
    <row r="127" spans="1:130" s="197" customFormat="1" ht="26.25" customHeight="1" thickBot="1">
      <c r="A127" s="728"/>
      <c r="B127" s="729"/>
      <c r="C127" s="792" t="s">
        <v>450</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95" t="s">
        <v>112</v>
      </c>
      <c r="AB127" s="711"/>
      <c r="AC127" s="711"/>
      <c r="AD127" s="711"/>
      <c r="AE127" s="712"/>
      <c r="AF127" s="710" t="s">
        <v>112</v>
      </c>
      <c r="AG127" s="711"/>
      <c r="AH127" s="711"/>
      <c r="AI127" s="711"/>
      <c r="AJ127" s="712"/>
      <c r="AK127" s="710" t="s">
        <v>112</v>
      </c>
      <c r="AL127" s="711"/>
      <c r="AM127" s="711"/>
      <c r="AN127" s="711"/>
      <c r="AO127" s="712"/>
      <c r="AP127" s="766" t="s">
        <v>112</v>
      </c>
      <c r="AQ127" s="767"/>
      <c r="AR127" s="767"/>
      <c r="AS127" s="767"/>
      <c r="AT127" s="768"/>
      <c r="AU127" s="233"/>
      <c r="AV127" s="233"/>
      <c r="AW127" s="233"/>
      <c r="AX127" s="769" t="s">
        <v>451</v>
      </c>
      <c r="AY127" s="770"/>
      <c r="AZ127" s="770"/>
      <c r="BA127" s="770"/>
      <c r="BB127" s="770"/>
      <c r="BC127" s="770"/>
      <c r="BD127" s="770"/>
      <c r="BE127" s="771"/>
      <c r="BF127" s="772" t="s">
        <v>112</v>
      </c>
      <c r="BG127" s="773"/>
      <c r="BH127" s="773"/>
      <c r="BI127" s="773"/>
      <c r="BJ127" s="773"/>
      <c r="BK127" s="773"/>
      <c r="BL127" s="774"/>
      <c r="BM127" s="772">
        <v>12.7</v>
      </c>
      <c r="BN127" s="773"/>
      <c r="BO127" s="773"/>
      <c r="BP127" s="773"/>
      <c r="BQ127" s="773"/>
      <c r="BR127" s="773"/>
      <c r="BS127" s="774"/>
      <c r="BT127" s="772">
        <v>20</v>
      </c>
      <c r="BU127" s="773"/>
      <c r="BV127" s="773"/>
      <c r="BW127" s="773"/>
      <c r="BX127" s="773"/>
      <c r="BY127" s="773"/>
      <c r="BZ127" s="849"/>
      <c r="CA127" s="234"/>
      <c r="CB127" s="234"/>
      <c r="CC127" s="234"/>
      <c r="CD127" s="234"/>
      <c r="CE127" s="234"/>
      <c r="CF127" s="234"/>
      <c r="CG127" s="231"/>
      <c r="CH127" s="231"/>
      <c r="CI127" s="231"/>
      <c r="CJ127" s="232"/>
      <c r="CK127" s="846"/>
      <c r="CL127" s="846"/>
      <c r="CM127" s="846"/>
      <c r="CN127" s="846"/>
      <c r="CO127" s="847"/>
      <c r="CP127" s="850" t="s">
        <v>452</v>
      </c>
      <c r="CQ127" s="761"/>
      <c r="CR127" s="761"/>
      <c r="CS127" s="761"/>
      <c r="CT127" s="761"/>
      <c r="CU127" s="761"/>
      <c r="CV127" s="761"/>
      <c r="CW127" s="761"/>
      <c r="CX127" s="761"/>
      <c r="CY127" s="761"/>
      <c r="CZ127" s="761"/>
      <c r="DA127" s="761"/>
      <c r="DB127" s="761"/>
      <c r="DC127" s="761"/>
      <c r="DD127" s="761"/>
      <c r="DE127" s="761"/>
      <c r="DF127" s="762"/>
      <c r="DG127" s="851" t="s">
        <v>112</v>
      </c>
      <c r="DH127" s="852"/>
      <c r="DI127" s="852"/>
      <c r="DJ127" s="852"/>
      <c r="DK127" s="852"/>
      <c r="DL127" s="852" t="s">
        <v>112</v>
      </c>
      <c r="DM127" s="852"/>
      <c r="DN127" s="852"/>
      <c r="DO127" s="852"/>
      <c r="DP127" s="852"/>
      <c r="DQ127" s="852" t="s">
        <v>112</v>
      </c>
      <c r="DR127" s="852"/>
      <c r="DS127" s="852"/>
      <c r="DT127" s="852"/>
      <c r="DU127" s="852"/>
      <c r="DV127" s="853" t="s">
        <v>112</v>
      </c>
      <c r="DW127" s="853"/>
      <c r="DX127" s="853"/>
      <c r="DY127" s="853"/>
      <c r="DZ127" s="854"/>
    </row>
    <row r="128" spans="1:130" s="197" customFormat="1" ht="26.25" customHeight="1">
      <c r="A128" s="818" t="s">
        <v>453</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454</v>
      </c>
      <c r="X128" s="820"/>
      <c r="Y128" s="820"/>
      <c r="Z128" s="821"/>
      <c r="AA128" s="706">
        <v>383565</v>
      </c>
      <c r="AB128" s="707"/>
      <c r="AC128" s="707"/>
      <c r="AD128" s="707"/>
      <c r="AE128" s="708"/>
      <c r="AF128" s="709">
        <v>2938904</v>
      </c>
      <c r="AG128" s="707"/>
      <c r="AH128" s="707"/>
      <c r="AI128" s="707"/>
      <c r="AJ128" s="708"/>
      <c r="AK128" s="709">
        <v>1453969</v>
      </c>
      <c r="AL128" s="707"/>
      <c r="AM128" s="707"/>
      <c r="AN128" s="707"/>
      <c r="AO128" s="708"/>
      <c r="AP128" s="787"/>
      <c r="AQ128" s="788"/>
      <c r="AR128" s="788"/>
      <c r="AS128" s="788"/>
      <c r="AT128" s="789"/>
      <c r="AU128" s="235"/>
      <c r="AV128" s="235"/>
      <c r="AW128" s="235"/>
      <c r="AX128" s="799" t="s">
        <v>455</v>
      </c>
      <c r="AY128" s="717"/>
      <c r="AZ128" s="717"/>
      <c r="BA128" s="717"/>
      <c r="BB128" s="717"/>
      <c r="BC128" s="717"/>
      <c r="BD128" s="717"/>
      <c r="BE128" s="718"/>
      <c r="BF128" s="813" t="s">
        <v>112</v>
      </c>
      <c r="BG128" s="814"/>
      <c r="BH128" s="814"/>
      <c r="BI128" s="814"/>
      <c r="BJ128" s="814"/>
      <c r="BK128" s="814"/>
      <c r="BL128" s="815"/>
      <c r="BM128" s="813">
        <v>17.7</v>
      </c>
      <c r="BN128" s="814"/>
      <c r="BO128" s="814"/>
      <c r="BP128" s="814"/>
      <c r="BQ128" s="814"/>
      <c r="BR128" s="814"/>
      <c r="BS128" s="815"/>
      <c r="BT128" s="813">
        <v>30</v>
      </c>
      <c r="BU128" s="816"/>
      <c r="BV128" s="816"/>
      <c r="BW128" s="816"/>
      <c r="BX128" s="816"/>
      <c r="BY128" s="816"/>
      <c r="BZ128" s="81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5" t="s">
        <v>90</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7" t="s">
        <v>456</v>
      </c>
      <c r="X129" s="808"/>
      <c r="Y129" s="808"/>
      <c r="Z129" s="809"/>
      <c r="AA129" s="795">
        <v>15853069</v>
      </c>
      <c r="AB129" s="711"/>
      <c r="AC129" s="711"/>
      <c r="AD129" s="711"/>
      <c r="AE129" s="712"/>
      <c r="AF129" s="710">
        <v>15927748</v>
      </c>
      <c r="AG129" s="711"/>
      <c r="AH129" s="711"/>
      <c r="AI129" s="711"/>
      <c r="AJ129" s="712"/>
      <c r="AK129" s="710">
        <v>16143656</v>
      </c>
      <c r="AL129" s="711"/>
      <c r="AM129" s="711"/>
      <c r="AN129" s="711"/>
      <c r="AO129" s="712"/>
      <c r="AP129" s="810"/>
      <c r="AQ129" s="811"/>
      <c r="AR129" s="811"/>
      <c r="AS129" s="811"/>
      <c r="AT129" s="812"/>
      <c r="AU129" s="235"/>
      <c r="AV129" s="235"/>
      <c r="AW129" s="235"/>
      <c r="AX129" s="799" t="s">
        <v>457</v>
      </c>
      <c r="AY129" s="717"/>
      <c r="AZ129" s="717"/>
      <c r="BA129" s="717"/>
      <c r="BB129" s="717"/>
      <c r="BC129" s="717"/>
      <c r="BD129" s="717"/>
      <c r="BE129" s="718"/>
      <c r="BF129" s="800">
        <v>12.5</v>
      </c>
      <c r="BG129" s="801"/>
      <c r="BH129" s="801"/>
      <c r="BI129" s="801"/>
      <c r="BJ129" s="801"/>
      <c r="BK129" s="801"/>
      <c r="BL129" s="802"/>
      <c r="BM129" s="800">
        <v>25</v>
      </c>
      <c r="BN129" s="801"/>
      <c r="BO129" s="801"/>
      <c r="BP129" s="801"/>
      <c r="BQ129" s="801"/>
      <c r="BR129" s="801"/>
      <c r="BS129" s="802"/>
      <c r="BT129" s="800">
        <v>35</v>
      </c>
      <c r="BU129" s="803"/>
      <c r="BV129" s="803"/>
      <c r="BW129" s="803"/>
      <c r="BX129" s="803"/>
      <c r="BY129" s="803"/>
      <c r="BZ129" s="80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5" t="s">
        <v>458</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07" t="s">
        <v>459</v>
      </c>
      <c r="X130" s="808"/>
      <c r="Y130" s="808"/>
      <c r="Z130" s="809"/>
      <c r="AA130" s="795">
        <v>2197978</v>
      </c>
      <c r="AB130" s="711"/>
      <c r="AC130" s="711"/>
      <c r="AD130" s="711"/>
      <c r="AE130" s="712"/>
      <c r="AF130" s="710">
        <v>2238429</v>
      </c>
      <c r="AG130" s="711"/>
      <c r="AH130" s="711"/>
      <c r="AI130" s="711"/>
      <c r="AJ130" s="712"/>
      <c r="AK130" s="710">
        <v>2247956</v>
      </c>
      <c r="AL130" s="711"/>
      <c r="AM130" s="711"/>
      <c r="AN130" s="711"/>
      <c r="AO130" s="712"/>
      <c r="AP130" s="810"/>
      <c r="AQ130" s="811"/>
      <c r="AR130" s="811"/>
      <c r="AS130" s="811"/>
      <c r="AT130" s="812"/>
      <c r="AU130" s="235"/>
      <c r="AV130" s="235"/>
      <c r="AW130" s="235"/>
      <c r="AX130" s="760" t="s">
        <v>460</v>
      </c>
      <c r="AY130" s="761"/>
      <c r="AZ130" s="761"/>
      <c r="BA130" s="761"/>
      <c r="BB130" s="761"/>
      <c r="BC130" s="761"/>
      <c r="BD130" s="761"/>
      <c r="BE130" s="762"/>
      <c r="BF130" s="763">
        <v>76.599999999999994</v>
      </c>
      <c r="BG130" s="764"/>
      <c r="BH130" s="764"/>
      <c r="BI130" s="764"/>
      <c r="BJ130" s="764"/>
      <c r="BK130" s="764"/>
      <c r="BL130" s="765"/>
      <c r="BM130" s="763">
        <v>350</v>
      </c>
      <c r="BN130" s="764"/>
      <c r="BO130" s="764"/>
      <c r="BP130" s="764"/>
      <c r="BQ130" s="764"/>
      <c r="BR130" s="764"/>
      <c r="BS130" s="765"/>
      <c r="BT130" s="730"/>
      <c r="BU130" s="731"/>
      <c r="BV130" s="731"/>
      <c r="BW130" s="731"/>
      <c r="BX130" s="731"/>
      <c r="BY130" s="731"/>
      <c r="BZ130" s="73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13655091</v>
      </c>
      <c r="AB131" s="781"/>
      <c r="AC131" s="781"/>
      <c r="AD131" s="781"/>
      <c r="AE131" s="782"/>
      <c r="AF131" s="783">
        <v>13689319</v>
      </c>
      <c r="AG131" s="781"/>
      <c r="AH131" s="781"/>
      <c r="AI131" s="781"/>
      <c r="AJ131" s="782"/>
      <c r="AK131" s="783">
        <v>13895700</v>
      </c>
      <c r="AL131" s="781"/>
      <c r="AM131" s="781"/>
      <c r="AN131" s="781"/>
      <c r="AO131" s="782"/>
      <c r="AP131" s="784"/>
      <c r="AQ131" s="785"/>
      <c r="AR131" s="785"/>
      <c r="AS131" s="785"/>
      <c r="AT131" s="7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42" t="s">
        <v>462</v>
      </c>
      <c r="B132" s="743"/>
      <c r="C132" s="743"/>
      <c r="D132" s="743"/>
      <c r="E132" s="743"/>
      <c r="F132" s="743"/>
      <c r="G132" s="743"/>
      <c r="H132" s="743"/>
      <c r="I132" s="743"/>
      <c r="J132" s="743"/>
      <c r="K132" s="743"/>
      <c r="L132" s="743"/>
      <c r="M132" s="743"/>
      <c r="N132" s="743"/>
      <c r="O132" s="743"/>
      <c r="P132" s="743"/>
      <c r="Q132" s="743"/>
      <c r="R132" s="743"/>
      <c r="S132" s="743"/>
      <c r="T132" s="743"/>
      <c r="U132" s="743"/>
      <c r="V132" s="746" t="s">
        <v>463</v>
      </c>
      <c r="W132" s="746"/>
      <c r="X132" s="746"/>
      <c r="Y132" s="746"/>
      <c r="Z132" s="747"/>
      <c r="AA132" s="748">
        <v>13.23729003</v>
      </c>
      <c r="AB132" s="749"/>
      <c r="AC132" s="749"/>
      <c r="AD132" s="749"/>
      <c r="AE132" s="750"/>
      <c r="AF132" s="751">
        <v>11.98689285</v>
      </c>
      <c r="AG132" s="749"/>
      <c r="AH132" s="749"/>
      <c r="AI132" s="749"/>
      <c r="AJ132" s="750"/>
      <c r="AK132" s="751">
        <v>12.503601829999999</v>
      </c>
      <c r="AL132" s="749"/>
      <c r="AM132" s="749"/>
      <c r="AN132" s="749"/>
      <c r="AO132" s="750"/>
      <c r="AP132" s="752"/>
      <c r="AQ132" s="753"/>
      <c r="AR132" s="753"/>
      <c r="AS132" s="753"/>
      <c r="AT132" s="75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55" t="s">
        <v>464</v>
      </c>
      <c r="W133" s="755"/>
      <c r="X133" s="755"/>
      <c r="Y133" s="755"/>
      <c r="Z133" s="756"/>
      <c r="AA133" s="757">
        <v>12.8</v>
      </c>
      <c r="AB133" s="758"/>
      <c r="AC133" s="758"/>
      <c r="AD133" s="758"/>
      <c r="AE133" s="759"/>
      <c r="AF133" s="757">
        <v>12.3</v>
      </c>
      <c r="AG133" s="758"/>
      <c r="AH133" s="758"/>
      <c r="AI133" s="758"/>
      <c r="AJ133" s="759"/>
      <c r="AK133" s="757">
        <v>12.5</v>
      </c>
      <c r="AL133" s="758"/>
      <c r="AM133" s="758"/>
      <c r="AN133" s="758"/>
      <c r="AO133" s="759"/>
      <c r="AP133" s="739"/>
      <c r="AQ133" s="740"/>
      <c r="AR133" s="740"/>
      <c r="AS133" s="740"/>
      <c r="AT133" s="74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63:P63"/>
    <mergeCell ref="Q63:U63"/>
    <mergeCell ref="V63:Z63"/>
    <mergeCell ref="DV61:DZ61"/>
    <mergeCell ref="CW62:DA62"/>
    <mergeCell ref="DB62:DF62"/>
    <mergeCell ref="DG62:DK62"/>
    <mergeCell ref="DL62:DP62"/>
    <mergeCell ref="DQ62:DU62"/>
    <mergeCell ref="DV62:DZ62"/>
    <mergeCell ref="BS64:CG64"/>
    <mergeCell ref="CH64:CL64"/>
    <mergeCell ref="CM64:CQ64"/>
    <mergeCell ref="CR64:CV64"/>
    <mergeCell ref="CW64:DA64"/>
    <mergeCell ref="DB64:DF64"/>
    <mergeCell ref="DG64:DK64"/>
    <mergeCell ref="BS63:CG63"/>
    <mergeCell ref="BE62:BI62"/>
    <mergeCell ref="BJ62:BN62"/>
    <mergeCell ref="BS62:CG62"/>
    <mergeCell ref="CH62:CL62"/>
    <mergeCell ref="CM62:CQ62"/>
    <mergeCell ref="CR62:CV62"/>
    <mergeCell ref="DL63:DP63"/>
    <mergeCell ref="DQ63:DU63"/>
    <mergeCell ref="DV63:DZ63"/>
    <mergeCell ref="A66:P67"/>
    <mergeCell ref="Q66:U67"/>
    <mergeCell ref="V66:Z67"/>
    <mergeCell ref="AA66:AE67"/>
    <mergeCell ref="AF66:AJ67"/>
    <mergeCell ref="AK66:AO67"/>
    <mergeCell ref="AP66:AT67"/>
    <mergeCell ref="AU66:AY67"/>
    <mergeCell ref="AZ66:BD67"/>
    <mergeCell ref="B68:P68"/>
    <mergeCell ref="DV67:DZ67"/>
    <mergeCell ref="CW66:DA66"/>
    <mergeCell ref="DB66:DF66"/>
    <mergeCell ref="DG66:DK66"/>
    <mergeCell ref="DL66:DP66"/>
    <mergeCell ref="DQ66:DU66"/>
    <mergeCell ref="DV66:DZ66"/>
    <mergeCell ref="CW70:DA70"/>
    <mergeCell ref="DB70:DF70"/>
    <mergeCell ref="AA63:AE63"/>
    <mergeCell ref="AF63:AJ63"/>
    <mergeCell ref="AK63:AO63"/>
    <mergeCell ref="Q68:U68"/>
    <mergeCell ref="V68:Z68"/>
    <mergeCell ref="AA68:AE68"/>
    <mergeCell ref="AF68:AJ68"/>
    <mergeCell ref="AK68:AO68"/>
    <mergeCell ref="DL65:DP65"/>
    <mergeCell ref="CW67:DA67"/>
    <mergeCell ref="DB67:DF67"/>
    <mergeCell ref="DG67:DK67"/>
    <mergeCell ref="DL67:DP67"/>
    <mergeCell ref="DQ65:DU65"/>
    <mergeCell ref="DV65:DZ65"/>
    <mergeCell ref="DL64:DP64"/>
    <mergeCell ref="DQ64:DU64"/>
    <mergeCell ref="DV64:DZ64"/>
    <mergeCell ref="BS65:CG65"/>
    <mergeCell ref="CH65:CL65"/>
    <mergeCell ref="CM65:CQ65"/>
    <mergeCell ref="CR65:CV65"/>
    <mergeCell ref="CW65:DA65"/>
    <mergeCell ref="DB65:DF65"/>
    <mergeCell ref="DG65:DK65"/>
    <mergeCell ref="DQ67:DU67"/>
    <mergeCell ref="DG69:DK69"/>
    <mergeCell ref="DL69:DP69"/>
    <mergeCell ref="DQ69:DU69"/>
    <mergeCell ref="DV69:DZ69"/>
    <mergeCell ref="BS69:CG69"/>
    <mergeCell ref="CH69:CL69"/>
    <mergeCell ref="CM69:CQ69"/>
    <mergeCell ref="CR69:CV69"/>
    <mergeCell ref="CW69:DA69"/>
    <mergeCell ref="DB69:DF69"/>
    <mergeCell ref="DV68:DZ68"/>
    <mergeCell ref="BS66:CG66"/>
    <mergeCell ref="CH66:CL66"/>
    <mergeCell ref="CM66:CQ66"/>
    <mergeCell ref="CR66:CV66"/>
    <mergeCell ref="BS67:CG67"/>
    <mergeCell ref="CH67:CL67"/>
    <mergeCell ref="CM67:CQ67"/>
    <mergeCell ref="CR67:CV67"/>
    <mergeCell ref="BS68:CG68"/>
    <mergeCell ref="CH68:CL68"/>
    <mergeCell ref="CM68:CQ68"/>
    <mergeCell ref="DG71:DK71"/>
    <mergeCell ref="DL71:DP71"/>
    <mergeCell ref="DQ71:DU71"/>
    <mergeCell ref="DV71:DZ71"/>
    <mergeCell ref="AF69:AJ69"/>
    <mergeCell ref="AK69:AO69"/>
    <mergeCell ref="AP69:AT69"/>
    <mergeCell ref="AU69:AY69"/>
    <mergeCell ref="AZ69:BD69"/>
    <mergeCell ref="CR68:CV68"/>
    <mergeCell ref="CW68:DA68"/>
    <mergeCell ref="DB68:DF68"/>
    <mergeCell ref="DG68:DK68"/>
    <mergeCell ref="DL68:DP68"/>
    <mergeCell ref="DQ68:DU68"/>
    <mergeCell ref="DV70:DZ70"/>
    <mergeCell ref="BS71:CG71"/>
    <mergeCell ref="CH71:CL71"/>
    <mergeCell ref="CM71:CQ71"/>
    <mergeCell ref="CR71:CV71"/>
    <mergeCell ref="CW71:DA71"/>
    <mergeCell ref="DB71:DF71"/>
    <mergeCell ref="DG70:DK70"/>
    <mergeCell ref="DL70:DP70"/>
    <mergeCell ref="DQ70:DU70"/>
    <mergeCell ref="AP70:AT70"/>
    <mergeCell ref="AU70:AY70"/>
    <mergeCell ref="AZ70:BD70"/>
    <mergeCell ref="AP68:AT68"/>
    <mergeCell ref="AU68:AY68"/>
    <mergeCell ref="AZ68:BD68"/>
    <mergeCell ref="CR70:CV70"/>
    <mergeCell ref="Q71:U71"/>
    <mergeCell ref="V71:Z71"/>
    <mergeCell ref="AA71:AE71"/>
    <mergeCell ref="AF71:AJ71"/>
    <mergeCell ref="AK71:AO71"/>
    <mergeCell ref="AP71:AT71"/>
    <mergeCell ref="AU71:AY71"/>
    <mergeCell ref="AZ71:BD71"/>
    <mergeCell ref="BS70:CG70"/>
    <mergeCell ref="CH70:CL70"/>
    <mergeCell ref="CM70:CQ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Q72:U72"/>
    <mergeCell ref="V72:Z72"/>
    <mergeCell ref="AA72:AE72"/>
    <mergeCell ref="AF72:AJ72"/>
    <mergeCell ref="AK72:AO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AA111:AE111"/>
    <mergeCell ref="AF111:AJ111"/>
    <mergeCell ref="AK111:AO111"/>
    <mergeCell ref="AP111:AT111"/>
    <mergeCell ref="AZ110:BP110"/>
    <mergeCell ref="BQ110:BU110"/>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13:DZ113"/>
    <mergeCell ref="C114:Z114"/>
    <mergeCell ref="AA114:AE114"/>
    <mergeCell ref="AF114:AJ114"/>
    <mergeCell ref="BQ114:BU114"/>
    <mergeCell ref="BQ113:BU113"/>
    <mergeCell ref="BV113:BZ113"/>
    <mergeCell ref="CA113:CE113"/>
    <mergeCell ref="CM110:DF110"/>
    <mergeCell ref="DG110:DK110"/>
    <mergeCell ref="DL110:DP110"/>
    <mergeCell ref="DQ110:DU110"/>
    <mergeCell ref="DV110:DZ110"/>
    <mergeCell ref="A111:Z111"/>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BV112:BZ112"/>
    <mergeCell ref="CA112:CE112"/>
    <mergeCell ref="CF112:CJ112"/>
    <mergeCell ref="CM112:DF112"/>
    <mergeCell ref="DQ116:DU116"/>
    <mergeCell ref="DV116:DZ116"/>
    <mergeCell ref="DV115:DZ115"/>
    <mergeCell ref="DV117:DZ117"/>
    <mergeCell ref="DG117:DK117"/>
    <mergeCell ref="DL117:DP117"/>
    <mergeCell ref="DQ117:DU117"/>
    <mergeCell ref="DG113:DK113"/>
    <mergeCell ref="AZ112:BP112"/>
    <mergeCell ref="BQ112:BU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CA115:CE115"/>
    <mergeCell ref="CF115:CJ115"/>
    <mergeCell ref="CM115:DF115"/>
    <mergeCell ref="DG115:DK115"/>
    <mergeCell ref="DL115:DP115"/>
    <mergeCell ref="DQ115:DU115"/>
    <mergeCell ref="CF113:CJ113"/>
    <mergeCell ref="CM113:DF113"/>
    <mergeCell ref="AF117:AJ117"/>
    <mergeCell ref="AK117:AO117"/>
    <mergeCell ref="AP117:AT117"/>
    <mergeCell ref="CF116:CJ116"/>
    <mergeCell ref="CM116:DF116"/>
    <mergeCell ref="DG116:DK116"/>
    <mergeCell ref="DL116:DP116"/>
    <mergeCell ref="DL113:DP113"/>
    <mergeCell ref="DQ113:DU113"/>
    <mergeCell ref="AF113:AJ113"/>
    <mergeCell ref="AK113:AO113"/>
    <mergeCell ref="AP113:AT113"/>
    <mergeCell ref="AZ113:BP113"/>
    <mergeCell ref="AP118:AT118"/>
    <mergeCell ref="BO118:BP118"/>
    <mergeCell ref="AZ117:BP117"/>
    <mergeCell ref="BQ117:BU117"/>
    <mergeCell ref="BV117:BZ117"/>
    <mergeCell ref="CA117:CE117"/>
    <mergeCell ref="CF117:CJ117"/>
    <mergeCell ref="CM117:DF117"/>
    <mergeCell ref="AP114:AT114"/>
    <mergeCell ref="AZ114:BP114"/>
    <mergeCell ref="A117:X117"/>
    <mergeCell ref="Y117:Z117"/>
    <mergeCell ref="AA117:AE117"/>
    <mergeCell ref="DG119:DK119"/>
    <mergeCell ref="DL119:DP119"/>
    <mergeCell ref="C116:Z116"/>
    <mergeCell ref="AA116:AE116"/>
    <mergeCell ref="AF116:AJ116"/>
    <mergeCell ref="AK116:AO116"/>
    <mergeCell ref="AP116:AT116"/>
    <mergeCell ref="AZ116:BP116"/>
    <mergeCell ref="BQ116:BU116"/>
    <mergeCell ref="BV116:BZ116"/>
    <mergeCell ref="CA116:CE116"/>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F124:AJ124"/>
    <mergeCell ref="AK124:AO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T130:BZ130"/>
    <mergeCell ref="BF126:BL126"/>
    <mergeCell ref="BM126:BS126"/>
    <mergeCell ref="BT126:BZ126"/>
    <mergeCell ref="DG125:DK125"/>
    <mergeCell ref="DL125:DP125"/>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AP128:AT128"/>
    <mergeCell ref="B70:P70"/>
    <mergeCell ref="B69:P69"/>
    <mergeCell ref="B71:P71"/>
    <mergeCell ref="B73:P73"/>
    <mergeCell ref="B72:P72"/>
    <mergeCell ref="B74:P74"/>
    <mergeCell ref="B76:P76"/>
    <mergeCell ref="B77:P77"/>
    <mergeCell ref="B75:P75"/>
    <mergeCell ref="B81:P81"/>
    <mergeCell ref="B79:P79"/>
    <mergeCell ref="B78:P78"/>
    <mergeCell ref="B80:P80"/>
    <mergeCell ref="AA128:AE128"/>
    <mergeCell ref="AF128:AJ128"/>
    <mergeCell ref="AK128:AO128"/>
    <mergeCell ref="AK114:AO114"/>
    <mergeCell ref="A118:Z118"/>
    <mergeCell ref="AA118:AE118"/>
    <mergeCell ref="AF118:AJ118"/>
    <mergeCell ref="AK118:AO118"/>
    <mergeCell ref="C113:Z113"/>
    <mergeCell ref="AA113:AE113"/>
    <mergeCell ref="Q70:U70"/>
    <mergeCell ref="V70:Z70"/>
    <mergeCell ref="AA70:AE70"/>
    <mergeCell ref="AF70:AJ70"/>
    <mergeCell ref="AK70:AO70"/>
    <mergeCell ref="Q69:U69"/>
    <mergeCell ref="V69:Z69"/>
    <mergeCell ref="AA69:AE69"/>
    <mergeCell ref="A119:B12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68" zoomScale="70" zoomScaleNormal="85" zoomScaleSheetLayoutView="70" workbookViewId="0">
      <selection activeCell="Q30" sqref="Q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1" t="s">
        <v>467</v>
      </c>
      <c r="L7" s="254"/>
      <c r="M7" s="255" t="s">
        <v>468</v>
      </c>
      <c r="N7" s="256"/>
    </row>
    <row r="8" spans="1:16">
      <c r="A8" s="248"/>
      <c r="B8" s="244"/>
      <c r="C8" s="244"/>
      <c r="D8" s="244"/>
      <c r="E8" s="244"/>
      <c r="F8" s="244"/>
      <c r="G8" s="257"/>
      <c r="H8" s="258"/>
      <c r="I8" s="258"/>
      <c r="J8" s="259"/>
      <c r="K8" s="1122"/>
      <c r="L8" s="260" t="s">
        <v>469</v>
      </c>
      <c r="M8" s="261" t="s">
        <v>470</v>
      </c>
      <c r="N8" s="262" t="s">
        <v>471</v>
      </c>
    </row>
    <row r="9" spans="1:16">
      <c r="A9" s="248"/>
      <c r="B9" s="244"/>
      <c r="C9" s="244"/>
      <c r="D9" s="244"/>
      <c r="E9" s="244"/>
      <c r="F9" s="244"/>
      <c r="G9" s="1135" t="s">
        <v>472</v>
      </c>
      <c r="H9" s="1136"/>
      <c r="I9" s="1136"/>
      <c r="J9" s="1137"/>
      <c r="K9" s="263">
        <v>3981918</v>
      </c>
      <c r="L9" s="264">
        <v>55088</v>
      </c>
      <c r="M9" s="265">
        <v>64737</v>
      </c>
      <c r="N9" s="266">
        <v>-14.9</v>
      </c>
    </row>
    <row r="10" spans="1:16">
      <c r="A10" s="248"/>
      <c r="B10" s="244"/>
      <c r="C10" s="244"/>
      <c r="D10" s="244"/>
      <c r="E10" s="244"/>
      <c r="F10" s="244"/>
      <c r="G10" s="1135" t="s">
        <v>473</v>
      </c>
      <c r="H10" s="1136"/>
      <c r="I10" s="1136"/>
      <c r="J10" s="1137"/>
      <c r="K10" s="267">
        <v>316604</v>
      </c>
      <c r="L10" s="268">
        <v>4380</v>
      </c>
      <c r="M10" s="269">
        <v>4418</v>
      </c>
      <c r="N10" s="270">
        <v>-0.9</v>
      </c>
    </row>
    <row r="11" spans="1:16" ht="13.5" customHeight="1">
      <c r="A11" s="248"/>
      <c r="B11" s="244"/>
      <c r="C11" s="244"/>
      <c r="D11" s="244"/>
      <c r="E11" s="244"/>
      <c r="F11" s="244"/>
      <c r="G11" s="1135" t="s">
        <v>474</v>
      </c>
      <c r="H11" s="1136"/>
      <c r="I11" s="1136"/>
      <c r="J11" s="1137"/>
      <c r="K11" s="267">
        <v>898849</v>
      </c>
      <c r="L11" s="268">
        <v>12435</v>
      </c>
      <c r="M11" s="269">
        <v>5597</v>
      </c>
      <c r="N11" s="270">
        <v>122.2</v>
      </c>
    </row>
    <row r="12" spans="1:16" ht="13.5" customHeight="1">
      <c r="A12" s="248"/>
      <c r="B12" s="244"/>
      <c r="C12" s="244"/>
      <c r="D12" s="244"/>
      <c r="E12" s="244"/>
      <c r="F12" s="244"/>
      <c r="G12" s="1135" t="s">
        <v>475</v>
      </c>
      <c r="H12" s="1136"/>
      <c r="I12" s="1136"/>
      <c r="J12" s="1137"/>
      <c r="K12" s="267" t="s">
        <v>476</v>
      </c>
      <c r="L12" s="268" t="s">
        <v>476</v>
      </c>
      <c r="M12" s="269">
        <v>967</v>
      </c>
      <c r="N12" s="270" t="s">
        <v>476</v>
      </c>
    </row>
    <row r="13" spans="1:16" ht="13.5" customHeight="1">
      <c r="A13" s="248"/>
      <c r="B13" s="244"/>
      <c r="C13" s="244"/>
      <c r="D13" s="244"/>
      <c r="E13" s="244"/>
      <c r="F13" s="244"/>
      <c r="G13" s="1135" t="s">
        <v>477</v>
      </c>
      <c r="H13" s="1136"/>
      <c r="I13" s="1136"/>
      <c r="J13" s="1137"/>
      <c r="K13" s="267" t="s">
        <v>476</v>
      </c>
      <c r="L13" s="268" t="s">
        <v>476</v>
      </c>
      <c r="M13" s="269">
        <v>2</v>
      </c>
      <c r="N13" s="270" t="s">
        <v>476</v>
      </c>
    </row>
    <row r="14" spans="1:16" ht="13.5" customHeight="1">
      <c r="A14" s="248"/>
      <c r="B14" s="244"/>
      <c r="C14" s="244"/>
      <c r="D14" s="244"/>
      <c r="E14" s="244"/>
      <c r="F14" s="244"/>
      <c r="G14" s="1135" t="s">
        <v>478</v>
      </c>
      <c r="H14" s="1136"/>
      <c r="I14" s="1136"/>
      <c r="J14" s="1137"/>
      <c r="K14" s="267">
        <v>233696</v>
      </c>
      <c r="L14" s="268">
        <v>3233</v>
      </c>
      <c r="M14" s="269">
        <v>2800</v>
      </c>
      <c r="N14" s="270">
        <v>15.5</v>
      </c>
    </row>
    <row r="15" spans="1:16" ht="13.5" customHeight="1">
      <c r="A15" s="248"/>
      <c r="B15" s="244"/>
      <c r="C15" s="244"/>
      <c r="D15" s="244"/>
      <c r="E15" s="244"/>
      <c r="F15" s="244"/>
      <c r="G15" s="1135" t="s">
        <v>479</v>
      </c>
      <c r="H15" s="1136"/>
      <c r="I15" s="1136"/>
      <c r="J15" s="1137"/>
      <c r="K15" s="267">
        <v>42865</v>
      </c>
      <c r="L15" s="268">
        <v>593</v>
      </c>
      <c r="M15" s="269">
        <v>1482</v>
      </c>
      <c r="N15" s="270">
        <v>-60</v>
      </c>
    </row>
    <row r="16" spans="1:16">
      <c r="A16" s="248"/>
      <c r="B16" s="244"/>
      <c r="C16" s="244"/>
      <c r="D16" s="244"/>
      <c r="E16" s="244"/>
      <c r="F16" s="244"/>
      <c r="G16" s="1138" t="s">
        <v>480</v>
      </c>
      <c r="H16" s="1139"/>
      <c r="I16" s="1139"/>
      <c r="J16" s="1140"/>
      <c r="K16" s="268">
        <v>-251199</v>
      </c>
      <c r="L16" s="268">
        <v>-3475</v>
      </c>
      <c r="M16" s="269">
        <v>-7690</v>
      </c>
      <c r="N16" s="270">
        <v>-54.8</v>
      </c>
    </row>
    <row r="17" spans="1:16">
      <c r="A17" s="248"/>
      <c r="B17" s="244"/>
      <c r="C17" s="244"/>
      <c r="D17" s="244"/>
      <c r="E17" s="244"/>
      <c r="F17" s="244"/>
      <c r="G17" s="1138" t="s">
        <v>170</v>
      </c>
      <c r="H17" s="1139"/>
      <c r="I17" s="1139"/>
      <c r="J17" s="1140"/>
      <c r="K17" s="268">
        <v>5222733</v>
      </c>
      <c r="L17" s="268">
        <v>72254</v>
      </c>
      <c r="M17" s="269">
        <v>72313</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2" t="s">
        <v>485</v>
      </c>
      <c r="H21" s="1133"/>
      <c r="I21" s="1133"/>
      <c r="J21" s="1134"/>
      <c r="K21" s="280">
        <v>5.92</v>
      </c>
      <c r="L21" s="281">
        <v>7.17</v>
      </c>
      <c r="M21" s="282">
        <v>-1.25</v>
      </c>
      <c r="N21" s="249"/>
      <c r="O21" s="283"/>
      <c r="P21" s="279"/>
    </row>
    <row r="22" spans="1:16" s="284" customFormat="1">
      <c r="A22" s="279"/>
      <c r="B22" s="249"/>
      <c r="C22" s="249"/>
      <c r="D22" s="249"/>
      <c r="E22" s="249"/>
      <c r="F22" s="249"/>
      <c r="G22" s="1132" t="s">
        <v>486</v>
      </c>
      <c r="H22" s="1133"/>
      <c r="I22" s="1133"/>
      <c r="J22" s="1134"/>
      <c r="K22" s="285">
        <v>98.9</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1" t="s">
        <v>467</v>
      </c>
      <c r="L30" s="254"/>
      <c r="M30" s="255" t="s">
        <v>468</v>
      </c>
      <c r="N30" s="256"/>
    </row>
    <row r="31" spans="1:16">
      <c r="A31" s="248"/>
      <c r="B31" s="244"/>
      <c r="C31" s="244"/>
      <c r="D31" s="244"/>
      <c r="E31" s="244"/>
      <c r="F31" s="244"/>
      <c r="G31" s="257"/>
      <c r="H31" s="258"/>
      <c r="I31" s="258"/>
      <c r="J31" s="259"/>
      <c r="K31" s="1122"/>
      <c r="L31" s="260" t="s">
        <v>469</v>
      </c>
      <c r="M31" s="261" t="s">
        <v>470</v>
      </c>
      <c r="N31" s="262" t="s">
        <v>471</v>
      </c>
    </row>
    <row r="32" spans="1:16" ht="27" customHeight="1">
      <c r="A32" s="248"/>
      <c r="B32" s="244"/>
      <c r="C32" s="244"/>
      <c r="D32" s="244"/>
      <c r="E32" s="244"/>
      <c r="F32" s="244"/>
      <c r="G32" s="1123" t="s">
        <v>490</v>
      </c>
      <c r="H32" s="1124"/>
      <c r="I32" s="1124"/>
      <c r="J32" s="1125"/>
      <c r="K32" s="294">
        <v>2817481</v>
      </c>
      <c r="L32" s="294">
        <v>38978</v>
      </c>
      <c r="M32" s="295">
        <v>43357</v>
      </c>
      <c r="N32" s="296">
        <v>-10.1</v>
      </c>
    </row>
    <row r="33" spans="1:16" ht="13.5" customHeight="1">
      <c r="A33" s="248"/>
      <c r="B33" s="244"/>
      <c r="C33" s="244"/>
      <c r="D33" s="244"/>
      <c r="E33" s="244"/>
      <c r="F33" s="244"/>
      <c r="G33" s="1123" t="s">
        <v>491</v>
      </c>
      <c r="H33" s="1124"/>
      <c r="I33" s="1124"/>
      <c r="J33" s="1125"/>
      <c r="K33" s="294" t="s">
        <v>476</v>
      </c>
      <c r="L33" s="294" t="s">
        <v>476</v>
      </c>
      <c r="M33" s="295">
        <v>5</v>
      </c>
      <c r="N33" s="296" t="s">
        <v>476</v>
      </c>
    </row>
    <row r="34" spans="1:16" ht="27" customHeight="1">
      <c r="A34" s="248"/>
      <c r="B34" s="244"/>
      <c r="C34" s="244"/>
      <c r="D34" s="244"/>
      <c r="E34" s="244"/>
      <c r="F34" s="244"/>
      <c r="G34" s="1123" t="s">
        <v>492</v>
      </c>
      <c r="H34" s="1124"/>
      <c r="I34" s="1124"/>
      <c r="J34" s="1125"/>
      <c r="K34" s="294" t="s">
        <v>476</v>
      </c>
      <c r="L34" s="294" t="s">
        <v>476</v>
      </c>
      <c r="M34" s="295">
        <v>40</v>
      </c>
      <c r="N34" s="296" t="s">
        <v>476</v>
      </c>
    </row>
    <row r="35" spans="1:16" ht="27" customHeight="1">
      <c r="A35" s="248"/>
      <c r="B35" s="244"/>
      <c r="C35" s="244"/>
      <c r="D35" s="244"/>
      <c r="E35" s="244"/>
      <c r="F35" s="244"/>
      <c r="G35" s="1123" t="s">
        <v>493</v>
      </c>
      <c r="H35" s="1124"/>
      <c r="I35" s="1124"/>
      <c r="J35" s="1125"/>
      <c r="K35" s="294">
        <v>628046</v>
      </c>
      <c r="L35" s="294">
        <v>8689</v>
      </c>
      <c r="M35" s="295">
        <v>11850</v>
      </c>
      <c r="N35" s="296">
        <v>-26.7</v>
      </c>
    </row>
    <row r="36" spans="1:16" ht="27" customHeight="1">
      <c r="A36" s="248"/>
      <c r="B36" s="244"/>
      <c r="C36" s="244"/>
      <c r="D36" s="244"/>
      <c r="E36" s="244"/>
      <c r="F36" s="244"/>
      <c r="G36" s="1123" t="s">
        <v>494</v>
      </c>
      <c r="H36" s="1124"/>
      <c r="I36" s="1124"/>
      <c r="J36" s="1125"/>
      <c r="K36" s="294">
        <v>531949</v>
      </c>
      <c r="L36" s="294">
        <v>7359</v>
      </c>
      <c r="M36" s="295">
        <v>2171</v>
      </c>
      <c r="N36" s="296">
        <v>239</v>
      </c>
    </row>
    <row r="37" spans="1:16" ht="13.5" customHeight="1">
      <c r="A37" s="248"/>
      <c r="B37" s="244"/>
      <c r="C37" s="244"/>
      <c r="D37" s="244"/>
      <c r="E37" s="244"/>
      <c r="F37" s="244"/>
      <c r="G37" s="1123" t="s">
        <v>495</v>
      </c>
      <c r="H37" s="1124"/>
      <c r="I37" s="1124"/>
      <c r="J37" s="1125"/>
      <c r="K37" s="294">
        <v>1461912</v>
      </c>
      <c r="L37" s="294">
        <v>20225</v>
      </c>
      <c r="M37" s="295">
        <v>1425</v>
      </c>
      <c r="N37" s="296">
        <v>1319.3</v>
      </c>
    </row>
    <row r="38" spans="1:16" ht="27" customHeight="1">
      <c r="A38" s="248"/>
      <c r="B38" s="244"/>
      <c r="C38" s="244"/>
      <c r="D38" s="244"/>
      <c r="E38" s="244"/>
      <c r="F38" s="244"/>
      <c r="G38" s="1126" t="s">
        <v>496</v>
      </c>
      <c r="H38" s="1127"/>
      <c r="I38" s="1127"/>
      <c r="J38" s="1128"/>
      <c r="K38" s="297" t="s">
        <v>476</v>
      </c>
      <c r="L38" s="297" t="s">
        <v>476</v>
      </c>
      <c r="M38" s="298">
        <v>6</v>
      </c>
      <c r="N38" s="299" t="s">
        <v>476</v>
      </c>
      <c r="O38" s="293"/>
    </row>
    <row r="39" spans="1:16">
      <c r="A39" s="248"/>
      <c r="B39" s="244"/>
      <c r="C39" s="244"/>
      <c r="D39" s="244"/>
      <c r="E39" s="244"/>
      <c r="F39" s="244"/>
      <c r="G39" s="1126" t="s">
        <v>497</v>
      </c>
      <c r="H39" s="1127"/>
      <c r="I39" s="1127"/>
      <c r="J39" s="1128"/>
      <c r="K39" s="300">
        <v>-1453969</v>
      </c>
      <c r="L39" s="300">
        <v>-20115</v>
      </c>
      <c r="M39" s="301">
        <v>-5332</v>
      </c>
      <c r="N39" s="302">
        <v>277.3</v>
      </c>
      <c r="O39" s="293"/>
    </row>
    <row r="40" spans="1:16" ht="27" customHeight="1">
      <c r="A40" s="248"/>
      <c r="B40" s="244"/>
      <c r="C40" s="244"/>
      <c r="D40" s="244"/>
      <c r="E40" s="244"/>
      <c r="F40" s="244"/>
      <c r="G40" s="1123" t="s">
        <v>498</v>
      </c>
      <c r="H40" s="1124"/>
      <c r="I40" s="1124"/>
      <c r="J40" s="1125"/>
      <c r="K40" s="300">
        <v>-2247956</v>
      </c>
      <c r="L40" s="300">
        <v>-31099</v>
      </c>
      <c r="M40" s="301">
        <v>-35626</v>
      </c>
      <c r="N40" s="302">
        <v>-12.7</v>
      </c>
      <c r="O40" s="293"/>
    </row>
    <row r="41" spans="1:16">
      <c r="A41" s="248"/>
      <c r="B41" s="244"/>
      <c r="C41" s="244"/>
      <c r="D41" s="244"/>
      <c r="E41" s="244"/>
      <c r="F41" s="244"/>
      <c r="G41" s="1129" t="s">
        <v>280</v>
      </c>
      <c r="H41" s="1130"/>
      <c r="I41" s="1130"/>
      <c r="J41" s="1131"/>
      <c r="K41" s="294">
        <v>1737463</v>
      </c>
      <c r="L41" s="300">
        <v>24037</v>
      </c>
      <c r="M41" s="301">
        <v>17897</v>
      </c>
      <c r="N41" s="302">
        <v>34.299999999999997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6" t="s">
        <v>467</v>
      </c>
      <c r="J49" s="1118" t="s">
        <v>502</v>
      </c>
      <c r="K49" s="1119"/>
      <c r="L49" s="1119"/>
      <c r="M49" s="1119"/>
      <c r="N49" s="1120"/>
    </row>
    <row r="50" spans="1:14">
      <c r="A50" s="248"/>
      <c r="B50" s="244"/>
      <c r="C50" s="244"/>
      <c r="D50" s="244"/>
      <c r="E50" s="244"/>
      <c r="F50" s="244"/>
      <c r="G50" s="312"/>
      <c r="H50" s="313"/>
      <c r="I50" s="1117"/>
      <c r="J50" s="314" t="s">
        <v>503</v>
      </c>
      <c r="K50" s="315" t="s">
        <v>504</v>
      </c>
      <c r="L50" s="316" t="s">
        <v>505</v>
      </c>
      <c r="M50" s="317" t="s">
        <v>506</v>
      </c>
      <c r="N50" s="318" t="s">
        <v>507</v>
      </c>
    </row>
    <row r="51" spans="1:14">
      <c r="A51" s="248"/>
      <c r="B51" s="244"/>
      <c r="C51" s="244"/>
      <c r="D51" s="244"/>
      <c r="E51" s="244"/>
      <c r="F51" s="244"/>
      <c r="G51" s="310" t="s">
        <v>508</v>
      </c>
      <c r="H51" s="311"/>
      <c r="I51" s="319">
        <v>7343709</v>
      </c>
      <c r="J51" s="320">
        <v>105955</v>
      </c>
      <c r="K51" s="321">
        <v>41.8</v>
      </c>
      <c r="L51" s="322">
        <v>58009</v>
      </c>
      <c r="M51" s="323">
        <v>16.5</v>
      </c>
      <c r="N51" s="324">
        <v>25.3</v>
      </c>
    </row>
    <row r="52" spans="1:14">
      <c r="A52" s="248"/>
      <c r="B52" s="244"/>
      <c r="C52" s="244"/>
      <c r="D52" s="244"/>
      <c r="E52" s="244"/>
      <c r="F52" s="244"/>
      <c r="G52" s="325"/>
      <c r="H52" s="326" t="s">
        <v>509</v>
      </c>
      <c r="I52" s="327">
        <v>5562200</v>
      </c>
      <c r="J52" s="328">
        <v>80251</v>
      </c>
      <c r="K52" s="329">
        <v>80.7</v>
      </c>
      <c r="L52" s="330">
        <v>32190</v>
      </c>
      <c r="M52" s="331">
        <v>20.399999999999999</v>
      </c>
      <c r="N52" s="332">
        <v>60.3</v>
      </c>
    </row>
    <row r="53" spans="1:14">
      <c r="A53" s="248"/>
      <c r="B53" s="244"/>
      <c r="C53" s="244"/>
      <c r="D53" s="244"/>
      <c r="E53" s="244"/>
      <c r="F53" s="244"/>
      <c r="G53" s="310" t="s">
        <v>510</v>
      </c>
      <c r="H53" s="311"/>
      <c r="I53" s="319">
        <v>3395082</v>
      </c>
      <c r="J53" s="320">
        <v>48271</v>
      </c>
      <c r="K53" s="321">
        <v>-54.4</v>
      </c>
      <c r="L53" s="322">
        <v>61882</v>
      </c>
      <c r="M53" s="323">
        <v>6.7</v>
      </c>
      <c r="N53" s="324">
        <v>-61.1</v>
      </c>
    </row>
    <row r="54" spans="1:14">
      <c r="A54" s="248"/>
      <c r="B54" s="244"/>
      <c r="C54" s="244"/>
      <c r="D54" s="244"/>
      <c r="E54" s="244"/>
      <c r="F54" s="244"/>
      <c r="G54" s="325"/>
      <c r="H54" s="326" t="s">
        <v>509</v>
      </c>
      <c r="I54" s="327">
        <v>1701128</v>
      </c>
      <c r="J54" s="328">
        <v>24186</v>
      </c>
      <c r="K54" s="329">
        <v>-69.900000000000006</v>
      </c>
      <c r="L54" s="330">
        <v>32175</v>
      </c>
      <c r="M54" s="331">
        <v>0</v>
      </c>
      <c r="N54" s="332">
        <v>-69.900000000000006</v>
      </c>
    </row>
    <row r="55" spans="1:14">
      <c r="A55" s="248"/>
      <c r="B55" s="244"/>
      <c r="C55" s="244"/>
      <c r="D55" s="244"/>
      <c r="E55" s="244"/>
      <c r="F55" s="244"/>
      <c r="G55" s="310" t="s">
        <v>511</v>
      </c>
      <c r="H55" s="311"/>
      <c r="I55" s="319">
        <v>2453248</v>
      </c>
      <c r="J55" s="320">
        <v>34525</v>
      </c>
      <c r="K55" s="321">
        <v>-28.5</v>
      </c>
      <c r="L55" s="322">
        <v>47569</v>
      </c>
      <c r="M55" s="323">
        <v>-23.1</v>
      </c>
      <c r="N55" s="324">
        <v>-5.4</v>
      </c>
    </row>
    <row r="56" spans="1:14">
      <c r="A56" s="248"/>
      <c r="B56" s="244"/>
      <c r="C56" s="244"/>
      <c r="D56" s="244"/>
      <c r="E56" s="244"/>
      <c r="F56" s="244"/>
      <c r="G56" s="325"/>
      <c r="H56" s="326" t="s">
        <v>509</v>
      </c>
      <c r="I56" s="327">
        <v>1186853</v>
      </c>
      <c r="J56" s="328">
        <v>16703</v>
      </c>
      <c r="K56" s="329">
        <v>-30.9</v>
      </c>
      <c r="L56" s="330">
        <v>26255</v>
      </c>
      <c r="M56" s="331">
        <v>-18.399999999999999</v>
      </c>
      <c r="N56" s="332">
        <v>-12.5</v>
      </c>
    </row>
    <row r="57" spans="1:14">
      <c r="A57" s="248"/>
      <c r="B57" s="244"/>
      <c r="C57" s="244"/>
      <c r="D57" s="244"/>
      <c r="E57" s="244"/>
      <c r="F57" s="244"/>
      <c r="G57" s="310" t="s">
        <v>512</v>
      </c>
      <c r="H57" s="311"/>
      <c r="I57" s="319">
        <v>4670894</v>
      </c>
      <c r="J57" s="320">
        <v>64771</v>
      </c>
      <c r="K57" s="321">
        <v>87.6</v>
      </c>
      <c r="L57" s="322">
        <v>50880</v>
      </c>
      <c r="M57" s="323">
        <v>7</v>
      </c>
      <c r="N57" s="324">
        <v>80.599999999999994</v>
      </c>
    </row>
    <row r="58" spans="1:14">
      <c r="A58" s="248"/>
      <c r="B58" s="244"/>
      <c r="C58" s="244"/>
      <c r="D58" s="244"/>
      <c r="E58" s="244"/>
      <c r="F58" s="244"/>
      <c r="G58" s="325"/>
      <c r="H58" s="326" t="s">
        <v>509</v>
      </c>
      <c r="I58" s="327">
        <v>1772464</v>
      </c>
      <c r="J58" s="328">
        <v>24579</v>
      </c>
      <c r="K58" s="329">
        <v>47.2</v>
      </c>
      <c r="L58" s="330">
        <v>26879</v>
      </c>
      <c r="M58" s="331">
        <v>2.4</v>
      </c>
      <c r="N58" s="332">
        <v>44.8</v>
      </c>
    </row>
    <row r="59" spans="1:14">
      <c r="A59" s="248"/>
      <c r="B59" s="244"/>
      <c r="C59" s="244"/>
      <c r="D59" s="244"/>
      <c r="E59" s="244"/>
      <c r="F59" s="244"/>
      <c r="G59" s="310" t="s">
        <v>513</v>
      </c>
      <c r="H59" s="311"/>
      <c r="I59" s="319">
        <v>4571352</v>
      </c>
      <c r="J59" s="320">
        <v>63242</v>
      </c>
      <c r="K59" s="321">
        <v>-2.4</v>
      </c>
      <c r="L59" s="322">
        <v>63956</v>
      </c>
      <c r="M59" s="323">
        <v>25.7</v>
      </c>
      <c r="N59" s="324">
        <v>-28.1</v>
      </c>
    </row>
    <row r="60" spans="1:14">
      <c r="A60" s="248"/>
      <c r="B60" s="244"/>
      <c r="C60" s="244"/>
      <c r="D60" s="244"/>
      <c r="E60" s="244"/>
      <c r="F60" s="244"/>
      <c r="G60" s="325"/>
      <c r="H60" s="326" t="s">
        <v>509</v>
      </c>
      <c r="I60" s="333">
        <v>1966911</v>
      </c>
      <c r="J60" s="328">
        <v>27211</v>
      </c>
      <c r="K60" s="329">
        <v>10.7</v>
      </c>
      <c r="L60" s="330">
        <v>29239</v>
      </c>
      <c r="M60" s="331">
        <v>8.8000000000000007</v>
      </c>
      <c r="N60" s="332">
        <v>1.9</v>
      </c>
    </row>
    <row r="61" spans="1:14">
      <c r="A61" s="248"/>
      <c r="B61" s="244"/>
      <c r="C61" s="244"/>
      <c r="D61" s="244"/>
      <c r="E61" s="244"/>
      <c r="F61" s="244"/>
      <c r="G61" s="310" t="s">
        <v>514</v>
      </c>
      <c r="H61" s="334"/>
      <c r="I61" s="335">
        <v>4486857</v>
      </c>
      <c r="J61" s="336">
        <v>63353</v>
      </c>
      <c r="K61" s="337">
        <v>8.8000000000000007</v>
      </c>
      <c r="L61" s="338">
        <v>56459</v>
      </c>
      <c r="M61" s="339">
        <v>6.6</v>
      </c>
      <c r="N61" s="324">
        <v>2.2000000000000002</v>
      </c>
    </row>
    <row r="62" spans="1:14">
      <c r="A62" s="248"/>
      <c r="B62" s="244"/>
      <c r="C62" s="244"/>
      <c r="D62" s="244"/>
      <c r="E62" s="244"/>
      <c r="F62" s="244"/>
      <c r="G62" s="325"/>
      <c r="H62" s="326" t="s">
        <v>509</v>
      </c>
      <c r="I62" s="327">
        <v>2437911</v>
      </c>
      <c r="J62" s="328">
        <v>34586</v>
      </c>
      <c r="K62" s="329">
        <v>7.6</v>
      </c>
      <c r="L62" s="330">
        <v>29348</v>
      </c>
      <c r="M62" s="331">
        <v>2.6</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1" t="s">
        <v>3</v>
      </c>
      <c r="D47" s="1141"/>
      <c r="E47" s="1142"/>
      <c r="F47" s="11">
        <v>23.97</v>
      </c>
      <c r="G47" s="12">
        <v>23.99</v>
      </c>
      <c r="H47" s="12">
        <v>25.36</v>
      </c>
      <c r="I47" s="12">
        <v>27.29</v>
      </c>
      <c r="J47" s="13">
        <v>29.87</v>
      </c>
    </row>
    <row r="48" spans="2:10" ht="57.75" customHeight="1">
      <c r="B48" s="14"/>
      <c r="C48" s="1143" t="s">
        <v>4</v>
      </c>
      <c r="D48" s="1143"/>
      <c r="E48" s="1144"/>
      <c r="F48" s="15">
        <v>2.12</v>
      </c>
      <c r="G48" s="16">
        <v>2.5499999999999998</v>
      </c>
      <c r="H48" s="16">
        <v>2.62</v>
      </c>
      <c r="I48" s="16">
        <v>2.93</v>
      </c>
      <c r="J48" s="17">
        <v>2.5</v>
      </c>
    </row>
    <row r="49" spans="2:10" ht="57.75" customHeight="1" thickBot="1">
      <c r="B49" s="18"/>
      <c r="C49" s="1145" t="s">
        <v>5</v>
      </c>
      <c r="D49" s="1145"/>
      <c r="E49" s="1146"/>
      <c r="F49" s="19">
        <v>1.54</v>
      </c>
      <c r="G49" s="20">
        <v>1.6</v>
      </c>
      <c r="H49" s="20">
        <v>1.85</v>
      </c>
      <c r="I49" s="20">
        <v>2.93</v>
      </c>
      <c r="J49" s="21">
        <v>2.5499999999999998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3" t="s">
        <v>521</v>
      </c>
      <c r="D34" s="1153"/>
      <c r="E34" s="1154"/>
      <c r="F34" s="32">
        <v>9.27</v>
      </c>
      <c r="G34" s="33">
        <v>8.0399999999999991</v>
      </c>
      <c r="H34" s="33">
        <v>8.64</v>
      </c>
      <c r="I34" s="33">
        <v>9.3000000000000007</v>
      </c>
      <c r="J34" s="34">
        <v>10.8</v>
      </c>
      <c r="K34" s="22"/>
      <c r="L34" s="22"/>
      <c r="M34" s="22"/>
      <c r="N34" s="22"/>
      <c r="O34" s="22"/>
      <c r="P34" s="22"/>
    </row>
    <row r="35" spans="1:16" ht="39" customHeight="1">
      <c r="A35" s="22"/>
      <c r="B35" s="35"/>
      <c r="C35" s="1147" t="s">
        <v>522</v>
      </c>
      <c r="D35" s="1148"/>
      <c r="E35" s="1149"/>
      <c r="F35" s="36">
        <v>2.12</v>
      </c>
      <c r="G35" s="37">
        <v>2.5499999999999998</v>
      </c>
      <c r="H35" s="37">
        <v>2.62</v>
      </c>
      <c r="I35" s="37">
        <v>2.93</v>
      </c>
      <c r="J35" s="38">
        <v>2.5</v>
      </c>
      <c r="K35" s="22"/>
      <c r="L35" s="22"/>
      <c r="M35" s="22"/>
      <c r="N35" s="22"/>
      <c r="O35" s="22"/>
      <c r="P35" s="22"/>
    </row>
    <row r="36" spans="1:16" ht="39" customHeight="1">
      <c r="A36" s="22"/>
      <c r="B36" s="35"/>
      <c r="C36" s="1147" t="s">
        <v>523</v>
      </c>
      <c r="D36" s="1148"/>
      <c r="E36" s="1149"/>
      <c r="F36" s="36">
        <v>0.46</v>
      </c>
      <c r="G36" s="37">
        <v>0.43</v>
      </c>
      <c r="H36" s="37">
        <v>0.32</v>
      </c>
      <c r="I36" s="37">
        <v>0.21</v>
      </c>
      <c r="J36" s="38">
        <v>0.7</v>
      </c>
      <c r="K36" s="22"/>
      <c r="L36" s="22"/>
      <c r="M36" s="22"/>
      <c r="N36" s="22"/>
      <c r="O36" s="22"/>
      <c r="P36" s="22"/>
    </row>
    <row r="37" spans="1:16" ht="39" customHeight="1">
      <c r="A37" s="22"/>
      <c r="B37" s="35"/>
      <c r="C37" s="1147" t="s">
        <v>524</v>
      </c>
      <c r="D37" s="1148"/>
      <c r="E37" s="1149"/>
      <c r="F37" s="36">
        <v>0.2</v>
      </c>
      <c r="G37" s="37">
        <v>1.25</v>
      </c>
      <c r="H37" s="37">
        <v>1.26</v>
      </c>
      <c r="I37" s="37">
        <v>0.56999999999999995</v>
      </c>
      <c r="J37" s="38">
        <v>0.37</v>
      </c>
      <c r="K37" s="22"/>
      <c r="L37" s="22"/>
      <c r="M37" s="22"/>
      <c r="N37" s="22"/>
      <c r="O37" s="22"/>
      <c r="P37" s="22"/>
    </row>
    <row r="38" spans="1:16" ht="39" customHeight="1">
      <c r="A38" s="22"/>
      <c r="B38" s="35"/>
      <c r="C38" s="1147" t="s">
        <v>525</v>
      </c>
      <c r="D38" s="1148"/>
      <c r="E38" s="1149"/>
      <c r="F38" s="36">
        <v>0.11</v>
      </c>
      <c r="G38" s="37">
        <v>0.11</v>
      </c>
      <c r="H38" s="37">
        <v>0.12</v>
      </c>
      <c r="I38" s="37">
        <v>0.13</v>
      </c>
      <c r="J38" s="38">
        <v>0.1</v>
      </c>
      <c r="K38" s="22"/>
      <c r="L38" s="22"/>
      <c r="M38" s="22"/>
      <c r="N38" s="22"/>
      <c r="O38" s="22"/>
      <c r="P38" s="22"/>
    </row>
    <row r="39" spans="1:16" ht="39" customHeight="1">
      <c r="A39" s="22"/>
      <c r="B39" s="35"/>
      <c r="C39" s="1147" t="s">
        <v>526</v>
      </c>
      <c r="D39" s="1148"/>
      <c r="E39" s="1149"/>
      <c r="F39" s="36">
        <v>0.05</v>
      </c>
      <c r="G39" s="37">
        <v>0.02</v>
      </c>
      <c r="H39" s="37">
        <v>0.02</v>
      </c>
      <c r="I39" s="37">
        <v>0.04</v>
      </c>
      <c r="J39" s="38">
        <v>0.04</v>
      </c>
      <c r="K39" s="22"/>
      <c r="L39" s="22"/>
      <c r="M39" s="22"/>
      <c r="N39" s="22"/>
      <c r="O39" s="22"/>
      <c r="P39" s="22"/>
    </row>
    <row r="40" spans="1:16" ht="39" customHeight="1">
      <c r="A40" s="22"/>
      <c r="B40" s="35"/>
      <c r="C40" s="1147" t="s">
        <v>527</v>
      </c>
      <c r="D40" s="1148"/>
      <c r="E40" s="1149"/>
      <c r="F40" s="36">
        <v>0.02</v>
      </c>
      <c r="G40" s="37">
        <v>0.01</v>
      </c>
      <c r="H40" s="37">
        <v>0.02</v>
      </c>
      <c r="I40" s="37">
        <v>0.03</v>
      </c>
      <c r="J40" s="38">
        <v>0.02</v>
      </c>
      <c r="K40" s="22"/>
      <c r="L40" s="22"/>
      <c r="M40" s="22"/>
      <c r="N40" s="22"/>
      <c r="O40" s="22"/>
      <c r="P40" s="22"/>
    </row>
    <row r="41" spans="1:16" ht="39" customHeight="1">
      <c r="A41" s="22"/>
      <c r="B41" s="35"/>
      <c r="C41" s="1147" t="s">
        <v>528</v>
      </c>
      <c r="D41" s="1148"/>
      <c r="E41" s="1149"/>
      <c r="F41" s="36" t="s">
        <v>476</v>
      </c>
      <c r="G41" s="37" t="s">
        <v>476</v>
      </c>
      <c r="H41" s="37" t="s">
        <v>476</v>
      </c>
      <c r="I41" s="37" t="s">
        <v>476</v>
      </c>
      <c r="J41" s="38">
        <v>0</v>
      </c>
      <c r="K41" s="22"/>
      <c r="L41" s="22"/>
      <c r="M41" s="22"/>
      <c r="N41" s="22"/>
      <c r="O41" s="22"/>
      <c r="P41" s="22"/>
    </row>
    <row r="42" spans="1:16" ht="39" customHeight="1">
      <c r="A42" s="22"/>
      <c r="B42" s="39"/>
      <c r="C42" s="1147" t="s">
        <v>529</v>
      </c>
      <c r="D42" s="1148"/>
      <c r="E42" s="1149"/>
      <c r="F42" s="36" t="s">
        <v>476</v>
      </c>
      <c r="G42" s="37" t="s">
        <v>476</v>
      </c>
      <c r="H42" s="37" t="s">
        <v>476</v>
      </c>
      <c r="I42" s="37" t="s">
        <v>476</v>
      </c>
      <c r="J42" s="38" t="s">
        <v>476</v>
      </c>
      <c r="K42" s="22"/>
      <c r="L42" s="22"/>
      <c r="M42" s="22"/>
      <c r="N42" s="22"/>
      <c r="O42" s="22"/>
      <c r="P42" s="22"/>
    </row>
    <row r="43" spans="1:16" ht="39" customHeight="1" thickBot="1">
      <c r="A43" s="22"/>
      <c r="B43" s="40"/>
      <c r="C43" s="1150" t="s">
        <v>530</v>
      </c>
      <c r="D43" s="1151"/>
      <c r="E43" s="1152"/>
      <c r="F43" s="41">
        <v>0.03</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3" t="s">
        <v>10</v>
      </c>
      <c r="C45" s="1164"/>
      <c r="D45" s="58"/>
      <c r="E45" s="1169" t="s">
        <v>11</v>
      </c>
      <c r="F45" s="1169"/>
      <c r="G45" s="1169"/>
      <c r="H45" s="1169"/>
      <c r="I45" s="1169"/>
      <c r="J45" s="1170"/>
      <c r="K45" s="59">
        <v>2458</v>
      </c>
      <c r="L45" s="60">
        <v>2719</v>
      </c>
      <c r="M45" s="60">
        <v>2780</v>
      </c>
      <c r="N45" s="60">
        <v>2846</v>
      </c>
      <c r="O45" s="61">
        <v>2817</v>
      </c>
      <c r="P45" s="48"/>
      <c r="Q45" s="48"/>
      <c r="R45" s="48"/>
      <c r="S45" s="48"/>
      <c r="T45" s="48"/>
      <c r="U45" s="48"/>
    </row>
    <row r="46" spans="1:21" ht="30.75" customHeight="1">
      <c r="A46" s="48"/>
      <c r="B46" s="1165"/>
      <c r="C46" s="1166"/>
      <c r="D46" s="62"/>
      <c r="E46" s="1157" t="s">
        <v>12</v>
      </c>
      <c r="F46" s="1157"/>
      <c r="G46" s="1157"/>
      <c r="H46" s="1157"/>
      <c r="I46" s="1157"/>
      <c r="J46" s="1158"/>
      <c r="K46" s="63" t="s">
        <v>476</v>
      </c>
      <c r="L46" s="64" t="s">
        <v>476</v>
      </c>
      <c r="M46" s="64" t="s">
        <v>476</v>
      </c>
      <c r="N46" s="64" t="s">
        <v>476</v>
      </c>
      <c r="O46" s="65" t="s">
        <v>476</v>
      </c>
      <c r="P46" s="48"/>
      <c r="Q46" s="48"/>
      <c r="R46" s="48"/>
      <c r="S46" s="48"/>
      <c r="T46" s="48"/>
      <c r="U46" s="48"/>
    </row>
    <row r="47" spans="1:21" ht="30.75" customHeight="1">
      <c r="A47" s="48"/>
      <c r="B47" s="1165"/>
      <c r="C47" s="1166"/>
      <c r="D47" s="62"/>
      <c r="E47" s="1157" t="s">
        <v>13</v>
      </c>
      <c r="F47" s="1157"/>
      <c r="G47" s="1157"/>
      <c r="H47" s="1157"/>
      <c r="I47" s="1157"/>
      <c r="J47" s="1158"/>
      <c r="K47" s="63" t="s">
        <v>476</v>
      </c>
      <c r="L47" s="64" t="s">
        <v>476</v>
      </c>
      <c r="M47" s="64" t="s">
        <v>476</v>
      </c>
      <c r="N47" s="64" t="s">
        <v>476</v>
      </c>
      <c r="O47" s="65" t="s">
        <v>476</v>
      </c>
      <c r="P47" s="48"/>
      <c r="Q47" s="48"/>
      <c r="R47" s="48"/>
      <c r="S47" s="48"/>
      <c r="T47" s="48"/>
      <c r="U47" s="48"/>
    </row>
    <row r="48" spans="1:21" ht="30.75" customHeight="1">
      <c r="A48" s="48"/>
      <c r="B48" s="1165"/>
      <c r="C48" s="1166"/>
      <c r="D48" s="62"/>
      <c r="E48" s="1157" t="s">
        <v>14</v>
      </c>
      <c r="F48" s="1157"/>
      <c r="G48" s="1157"/>
      <c r="H48" s="1157"/>
      <c r="I48" s="1157"/>
      <c r="J48" s="1158"/>
      <c r="K48" s="63">
        <v>721</v>
      </c>
      <c r="L48" s="64">
        <v>665</v>
      </c>
      <c r="M48" s="64">
        <v>670</v>
      </c>
      <c r="N48" s="64">
        <v>688</v>
      </c>
      <c r="O48" s="65">
        <v>628</v>
      </c>
      <c r="P48" s="48"/>
      <c r="Q48" s="48"/>
      <c r="R48" s="48"/>
      <c r="S48" s="48"/>
      <c r="T48" s="48"/>
      <c r="U48" s="48"/>
    </row>
    <row r="49" spans="1:21" ht="30.75" customHeight="1">
      <c r="A49" s="48"/>
      <c r="B49" s="1165"/>
      <c r="C49" s="1166"/>
      <c r="D49" s="62"/>
      <c r="E49" s="1157" t="s">
        <v>15</v>
      </c>
      <c r="F49" s="1157"/>
      <c r="G49" s="1157"/>
      <c r="H49" s="1157"/>
      <c r="I49" s="1157"/>
      <c r="J49" s="1158"/>
      <c r="K49" s="63">
        <v>489</v>
      </c>
      <c r="L49" s="64">
        <v>479</v>
      </c>
      <c r="M49" s="64">
        <v>468</v>
      </c>
      <c r="N49" s="64">
        <v>475</v>
      </c>
      <c r="O49" s="65">
        <v>532</v>
      </c>
      <c r="P49" s="48"/>
      <c r="Q49" s="48"/>
      <c r="R49" s="48"/>
      <c r="S49" s="48"/>
      <c r="T49" s="48"/>
      <c r="U49" s="48"/>
    </row>
    <row r="50" spans="1:21" ht="30.75" customHeight="1">
      <c r="A50" s="48"/>
      <c r="B50" s="1165"/>
      <c r="C50" s="1166"/>
      <c r="D50" s="62"/>
      <c r="E50" s="1157" t="s">
        <v>16</v>
      </c>
      <c r="F50" s="1157"/>
      <c r="G50" s="1157"/>
      <c r="H50" s="1157"/>
      <c r="I50" s="1157"/>
      <c r="J50" s="1158"/>
      <c r="K50" s="63">
        <v>412</v>
      </c>
      <c r="L50" s="64">
        <v>449</v>
      </c>
      <c r="M50" s="64">
        <v>471</v>
      </c>
      <c r="N50" s="64">
        <v>2809</v>
      </c>
      <c r="O50" s="65">
        <v>1462</v>
      </c>
      <c r="P50" s="48"/>
      <c r="Q50" s="48"/>
      <c r="R50" s="48"/>
      <c r="S50" s="48"/>
      <c r="T50" s="48"/>
      <c r="U50" s="48"/>
    </row>
    <row r="51" spans="1:21" ht="30.75" customHeight="1">
      <c r="A51" s="48"/>
      <c r="B51" s="1167"/>
      <c r="C51" s="1168"/>
      <c r="D51" s="66"/>
      <c r="E51" s="1157" t="s">
        <v>17</v>
      </c>
      <c r="F51" s="1157"/>
      <c r="G51" s="1157"/>
      <c r="H51" s="1157"/>
      <c r="I51" s="1157"/>
      <c r="J51" s="1158"/>
      <c r="K51" s="63" t="s">
        <v>476</v>
      </c>
      <c r="L51" s="64" t="s">
        <v>476</v>
      </c>
      <c r="M51" s="64" t="s">
        <v>476</v>
      </c>
      <c r="N51" s="64" t="s">
        <v>476</v>
      </c>
      <c r="O51" s="65" t="s">
        <v>476</v>
      </c>
      <c r="P51" s="48"/>
      <c r="Q51" s="48"/>
      <c r="R51" s="48"/>
      <c r="S51" s="48"/>
      <c r="T51" s="48"/>
      <c r="U51" s="48"/>
    </row>
    <row r="52" spans="1:21" ht="30.75" customHeight="1">
      <c r="A52" s="48"/>
      <c r="B52" s="1155" t="s">
        <v>18</v>
      </c>
      <c r="C52" s="1156"/>
      <c r="D52" s="66"/>
      <c r="E52" s="1157" t="s">
        <v>19</v>
      </c>
      <c r="F52" s="1157"/>
      <c r="G52" s="1157"/>
      <c r="H52" s="1157"/>
      <c r="I52" s="1157"/>
      <c r="J52" s="1158"/>
      <c r="K52" s="63">
        <v>2342</v>
      </c>
      <c r="L52" s="64">
        <v>2706</v>
      </c>
      <c r="M52" s="64">
        <v>2583</v>
      </c>
      <c r="N52" s="64">
        <v>5177</v>
      </c>
      <c r="O52" s="65">
        <v>3703</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1738</v>
      </c>
      <c r="L53" s="69">
        <v>1606</v>
      </c>
      <c r="M53" s="69">
        <v>1806</v>
      </c>
      <c r="N53" s="69">
        <v>1641</v>
      </c>
      <c r="O53" s="70">
        <v>1736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60" zoomScaleNormal="60" zoomScaleSheetLayoutView="100" workbookViewId="0">
      <selection activeCell="N54" sqref="N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3" t="s">
        <v>23</v>
      </c>
      <c r="C41" s="1184"/>
      <c r="D41" s="81"/>
      <c r="E41" s="1185" t="s">
        <v>24</v>
      </c>
      <c r="F41" s="1185"/>
      <c r="G41" s="1185"/>
      <c r="H41" s="1186"/>
      <c r="I41" s="82">
        <v>28428</v>
      </c>
      <c r="J41" s="83">
        <v>28635</v>
      </c>
      <c r="K41" s="83">
        <v>28030</v>
      </c>
      <c r="L41" s="83">
        <v>29285</v>
      </c>
      <c r="M41" s="84">
        <v>30345</v>
      </c>
    </row>
    <row r="42" spans="2:13" ht="27.75" customHeight="1">
      <c r="B42" s="1173"/>
      <c r="C42" s="1174"/>
      <c r="D42" s="85"/>
      <c r="E42" s="1177" t="s">
        <v>25</v>
      </c>
      <c r="F42" s="1177"/>
      <c r="G42" s="1177"/>
      <c r="H42" s="1178"/>
      <c r="I42" s="86">
        <v>3636</v>
      </c>
      <c r="J42" s="87">
        <v>5428</v>
      </c>
      <c r="K42" s="87">
        <v>5004</v>
      </c>
      <c r="L42" s="87">
        <v>3210</v>
      </c>
      <c r="M42" s="88">
        <v>6011</v>
      </c>
    </row>
    <row r="43" spans="2:13" ht="27.75" customHeight="1">
      <c r="B43" s="1173"/>
      <c r="C43" s="1174"/>
      <c r="D43" s="85"/>
      <c r="E43" s="1177" t="s">
        <v>26</v>
      </c>
      <c r="F43" s="1177"/>
      <c r="G43" s="1177"/>
      <c r="H43" s="1178"/>
      <c r="I43" s="86">
        <v>10065</v>
      </c>
      <c r="J43" s="87">
        <v>10114</v>
      </c>
      <c r="K43" s="87">
        <v>9946</v>
      </c>
      <c r="L43" s="87">
        <v>9648</v>
      </c>
      <c r="M43" s="88">
        <v>9190</v>
      </c>
    </row>
    <row r="44" spans="2:13" ht="27.75" customHeight="1">
      <c r="B44" s="1173"/>
      <c r="C44" s="1174"/>
      <c r="D44" s="85"/>
      <c r="E44" s="1177" t="s">
        <v>27</v>
      </c>
      <c r="F44" s="1177"/>
      <c r="G44" s="1177"/>
      <c r="H44" s="1178"/>
      <c r="I44" s="86">
        <v>5891</v>
      </c>
      <c r="J44" s="87">
        <v>5510</v>
      </c>
      <c r="K44" s="87">
        <v>5416</v>
      </c>
      <c r="L44" s="87">
        <v>5347</v>
      </c>
      <c r="M44" s="88">
        <v>5340</v>
      </c>
    </row>
    <row r="45" spans="2:13" ht="27.75" customHeight="1">
      <c r="B45" s="1173"/>
      <c r="C45" s="1174"/>
      <c r="D45" s="85"/>
      <c r="E45" s="1177" t="s">
        <v>28</v>
      </c>
      <c r="F45" s="1177"/>
      <c r="G45" s="1177"/>
      <c r="H45" s="1178"/>
      <c r="I45" s="86">
        <v>3323</v>
      </c>
      <c r="J45" s="87">
        <v>3444</v>
      </c>
      <c r="K45" s="87">
        <v>3535</v>
      </c>
      <c r="L45" s="87">
        <v>3694</v>
      </c>
      <c r="M45" s="88">
        <v>3669</v>
      </c>
    </row>
    <row r="46" spans="2:13" ht="27.75" customHeight="1">
      <c r="B46" s="1173"/>
      <c r="C46" s="1174"/>
      <c r="D46" s="85"/>
      <c r="E46" s="1177" t="s">
        <v>29</v>
      </c>
      <c r="F46" s="1177"/>
      <c r="G46" s="1177"/>
      <c r="H46" s="1178"/>
      <c r="I46" s="86" t="s">
        <v>476</v>
      </c>
      <c r="J46" s="87" t="s">
        <v>476</v>
      </c>
      <c r="K46" s="87" t="s">
        <v>476</v>
      </c>
      <c r="L46" s="87" t="s">
        <v>476</v>
      </c>
      <c r="M46" s="88" t="s">
        <v>476</v>
      </c>
    </row>
    <row r="47" spans="2:13" ht="27.75" customHeight="1">
      <c r="B47" s="1173"/>
      <c r="C47" s="1174"/>
      <c r="D47" s="85"/>
      <c r="E47" s="1177" t="s">
        <v>30</v>
      </c>
      <c r="F47" s="1177"/>
      <c r="G47" s="1177"/>
      <c r="H47" s="1178"/>
      <c r="I47" s="86" t="s">
        <v>476</v>
      </c>
      <c r="J47" s="87" t="s">
        <v>476</v>
      </c>
      <c r="K47" s="87" t="s">
        <v>476</v>
      </c>
      <c r="L47" s="87" t="s">
        <v>476</v>
      </c>
      <c r="M47" s="88" t="s">
        <v>476</v>
      </c>
    </row>
    <row r="48" spans="2:13" ht="27.75" customHeight="1">
      <c r="B48" s="1175"/>
      <c r="C48" s="1176"/>
      <c r="D48" s="85"/>
      <c r="E48" s="1177" t="s">
        <v>31</v>
      </c>
      <c r="F48" s="1177"/>
      <c r="G48" s="1177"/>
      <c r="H48" s="1178"/>
      <c r="I48" s="86" t="s">
        <v>476</v>
      </c>
      <c r="J48" s="87" t="s">
        <v>476</v>
      </c>
      <c r="K48" s="87" t="s">
        <v>476</v>
      </c>
      <c r="L48" s="87" t="s">
        <v>476</v>
      </c>
      <c r="M48" s="88" t="s">
        <v>476</v>
      </c>
    </row>
    <row r="49" spans="2:13" ht="27.75" customHeight="1">
      <c r="B49" s="1171" t="s">
        <v>32</v>
      </c>
      <c r="C49" s="1172"/>
      <c r="D49" s="89"/>
      <c r="E49" s="1177" t="s">
        <v>33</v>
      </c>
      <c r="F49" s="1177"/>
      <c r="G49" s="1177"/>
      <c r="H49" s="1178"/>
      <c r="I49" s="86">
        <v>9593</v>
      </c>
      <c r="J49" s="87">
        <v>10344</v>
      </c>
      <c r="K49" s="87">
        <v>10751</v>
      </c>
      <c r="L49" s="87">
        <v>11313</v>
      </c>
      <c r="M49" s="88">
        <v>12424</v>
      </c>
    </row>
    <row r="50" spans="2:13" ht="27.75" customHeight="1">
      <c r="B50" s="1173"/>
      <c r="C50" s="1174"/>
      <c r="D50" s="85"/>
      <c r="E50" s="1177" t="s">
        <v>34</v>
      </c>
      <c r="F50" s="1177"/>
      <c r="G50" s="1177"/>
      <c r="H50" s="1178"/>
      <c r="I50" s="86">
        <v>4129</v>
      </c>
      <c r="J50" s="87">
        <v>4143</v>
      </c>
      <c r="K50" s="87">
        <v>4925</v>
      </c>
      <c r="L50" s="87">
        <v>4101</v>
      </c>
      <c r="M50" s="88">
        <v>3981</v>
      </c>
    </row>
    <row r="51" spans="2:13" ht="27.75" customHeight="1">
      <c r="B51" s="1175"/>
      <c r="C51" s="1176"/>
      <c r="D51" s="85"/>
      <c r="E51" s="1177" t="s">
        <v>35</v>
      </c>
      <c r="F51" s="1177"/>
      <c r="G51" s="1177"/>
      <c r="H51" s="1178"/>
      <c r="I51" s="86">
        <v>25215</v>
      </c>
      <c r="J51" s="87">
        <v>25481</v>
      </c>
      <c r="K51" s="87">
        <v>25347</v>
      </c>
      <c r="L51" s="87">
        <v>26164</v>
      </c>
      <c r="M51" s="88">
        <v>27499</v>
      </c>
    </row>
    <row r="52" spans="2:13" ht="27.75" customHeight="1" thickBot="1">
      <c r="B52" s="1179" t="s">
        <v>36</v>
      </c>
      <c r="C52" s="1180"/>
      <c r="D52" s="90"/>
      <c r="E52" s="1181" t="s">
        <v>37</v>
      </c>
      <c r="F52" s="1181"/>
      <c r="G52" s="1181"/>
      <c r="H52" s="1182"/>
      <c r="I52" s="91">
        <v>12405</v>
      </c>
      <c r="J52" s="92">
        <v>13163</v>
      </c>
      <c r="K52" s="92">
        <v>10908</v>
      </c>
      <c r="L52" s="92">
        <v>9606</v>
      </c>
      <c r="M52" s="93">
        <v>10651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105955</v>
      </c>
      <c r="E3" s="116"/>
      <c r="F3" s="117">
        <v>58009</v>
      </c>
      <c r="G3" s="118"/>
      <c r="H3" s="119"/>
    </row>
    <row r="4" spans="1:8">
      <c r="A4" s="120"/>
      <c r="B4" s="121"/>
      <c r="C4" s="122"/>
      <c r="D4" s="123">
        <v>80251</v>
      </c>
      <c r="E4" s="124"/>
      <c r="F4" s="125">
        <v>32190</v>
      </c>
      <c r="G4" s="126"/>
      <c r="H4" s="127"/>
    </row>
    <row r="5" spans="1:8">
      <c r="A5" s="108" t="s">
        <v>510</v>
      </c>
      <c r="B5" s="113"/>
      <c r="C5" s="114"/>
      <c r="D5" s="115">
        <v>48271</v>
      </c>
      <c r="E5" s="116"/>
      <c r="F5" s="117">
        <v>61882</v>
      </c>
      <c r="G5" s="118"/>
      <c r="H5" s="119"/>
    </row>
    <row r="6" spans="1:8">
      <c r="A6" s="120"/>
      <c r="B6" s="121"/>
      <c r="C6" s="122"/>
      <c r="D6" s="123">
        <v>24186</v>
      </c>
      <c r="E6" s="124"/>
      <c r="F6" s="125">
        <v>32175</v>
      </c>
      <c r="G6" s="126"/>
      <c r="H6" s="127"/>
    </row>
    <row r="7" spans="1:8">
      <c r="A7" s="108" t="s">
        <v>511</v>
      </c>
      <c r="B7" s="113"/>
      <c r="C7" s="114"/>
      <c r="D7" s="115">
        <v>34525</v>
      </c>
      <c r="E7" s="116"/>
      <c r="F7" s="117">
        <v>47569</v>
      </c>
      <c r="G7" s="118"/>
      <c r="H7" s="119"/>
    </row>
    <row r="8" spans="1:8">
      <c r="A8" s="120"/>
      <c r="B8" s="121"/>
      <c r="C8" s="122"/>
      <c r="D8" s="123">
        <v>16703</v>
      </c>
      <c r="E8" s="124"/>
      <c r="F8" s="125">
        <v>26255</v>
      </c>
      <c r="G8" s="126"/>
      <c r="H8" s="127"/>
    </row>
    <row r="9" spans="1:8">
      <c r="A9" s="108" t="s">
        <v>512</v>
      </c>
      <c r="B9" s="113"/>
      <c r="C9" s="114"/>
      <c r="D9" s="115">
        <v>64771</v>
      </c>
      <c r="E9" s="116"/>
      <c r="F9" s="117">
        <v>50880</v>
      </c>
      <c r="G9" s="118"/>
      <c r="H9" s="119"/>
    </row>
    <row r="10" spans="1:8">
      <c r="A10" s="120"/>
      <c r="B10" s="121"/>
      <c r="C10" s="122"/>
      <c r="D10" s="123">
        <v>24579</v>
      </c>
      <c r="E10" s="124"/>
      <c r="F10" s="125">
        <v>26879</v>
      </c>
      <c r="G10" s="126"/>
      <c r="H10" s="127"/>
    </row>
    <row r="11" spans="1:8">
      <c r="A11" s="108" t="s">
        <v>513</v>
      </c>
      <c r="B11" s="113"/>
      <c r="C11" s="114"/>
      <c r="D11" s="115">
        <v>63242</v>
      </c>
      <c r="E11" s="116"/>
      <c r="F11" s="117">
        <v>63956</v>
      </c>
      <c r="G11" s="118"/>
      <c r="H11" s="119"/>
    </row>
    <row r="12" spans="1:8">
      <c r="A12" s="120"/>
      <c r="B12" s="121"/>
      <c r="C12" s="128"/>
      <c r="D12" s="123">
        <v>27211</v>
      </c>
      <c r="E12" s="124"/>
      <c r="F12" s="125">
        <v>29239</v>
      </c>
      <c r="G12" s="126"/>
      <c r="H12" s="127"/>
    </row>
    <row r="13" spans="1:8">
      <c r="A13" s="108"/>
      <c r="B13" s="113"/>
      <c r="C13" s="129"/>
      <c r="D13" s="130">
        <v>63353</v>
      </c>
      <c r="E13" s="131"/>
      <c r="F13" s="132">
        <v>56459</v>
      </c>
      <c r="G13" s="133"/>
      <c r="H13" s="119"/>
    </row>
    <row r="14" spans="1:8">
      <c r="A14" s="120"/>
      <c r="B14" s="121"/>
      <c r="C14" s="122"/>
      <c r="D14" s="123">
        <v>34586</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2.12</v>
      </c>
      <c r="C19" s="134">
        <f>ROUND(VALUE(SUBSTITUTE(実質収支比率等に係る経年分析!G$48,"▲","-")),2)</f>
        <v>2.5499999999999998</v>
      </c>
      <c r="D19" s="134">
        <f>ROUND(VALUE(SUBSTITUTE(実質収支比率等に係る経年分析!H$48,"▲","-")),2)</f>
        <v>2.62</v>
      </c>
      <c r="E19" s="134">
        <f>ROUND(VALUE(SUBSTITUTE(実質収支比率等に係る経年分析!I$48,"▲","-")),2)</f>
        <v>2.93</v>
      </c>
      <c r="F19" s="134">
        <f>ROUND(VALUE(SUBSTITUTE(実質収支比率等に係る経年分析!J$48,"▲","-")),2)</f>
        <v>2.5</v>
      </c>
    </row>
    <row r="20" spans="1:11">
      <c r="A20" s="134" t="s">
        <v>42</v>
      </c>
      <c r="B20" s="134">
        <f>ROUND(VALUE(SUBSTITUTE(実質収支比率等に係る経年分析!F$47,"▲","-")),2)</f>
        <v>23.97</v>
      </c>
      <c r="C20" s="134">
        <f>ROUND(VALUE(SUBSTITUTE(実質収支比率等に係る経年分析!G$47,"▲","-")),2)</f>
        <v>23.99</v>
      </c>
      <c r="D20" s="134">
        <f>ROUND(VALUE(SUBSTITUTE(実質収支比率等に係る経年分析!H$47,"▲","-")),2)</f>
        <v>25.36</v>
      </c>
      <c r="E20" s="134">
        <f>ROUND(VALUE(SUBSTITUTE(実質収支比率等に係る経年分析!I$47,"▲","-")),2)</f>
        <v>27.29</v>
      </c>
      <c r="F20" s="134">
        <f>ROUND(VALUE(SUBSTITUTE(実質収支比率等に係る経年分析!J$47,"▲","-")),2)</f>
        <v>29.87</v>
      </c>
    </row>
    <row r="21" spans="1:11">
      <c r="A21" s="134" t="s">
        <v>43</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2.5499999999999998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2.5499999999999998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2342</v>
      </c>
      <c r="E42" s="136"/>
      <c r="F42" s="136"/>
      <c r="G42" s="136">
        <f>'実質公債費比率（分子）の構造'!L$52</f>
        <v>2706</v>
      </c>
      <c r="H42" s="136"/>
      <c r="I42" s="136"/>
      <c r="J42" s="136">
        <f>'実質公債費比率（分子）の構造'!M$52</f>
        <v>2583</v>
      </c>
      <c r="K42" s="136"/>
      <c r="L42" s="136"/>
      <c r="M42" s="136">
        <f>'実質公債費比率（分子）の構造'!N$52</f>
        <v>5177</v>
      </c>
      <c r="N42" s="136"/>
      <c r="O42" s="136"/>
      <c r="P42" s="136">
        <f>'実質公債費比率（分子）の構造'!O$52</f>
        <v>3703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412</v>
      </c>
      <c r="C44" s="136"/>
      <c r="D44" s="136"/>
      <c r="E44" s="136">
        <f>'実質公債費比率（分子）の構造'!L$50</f>
        <v>449</v>
      </c>
      <c r="F44" s="136"/>
      <c r="G44" s="136"/>
      <c r="H44" s="136">
        <f>'実質公債費比率（分子）の構造'!M$50</f>
        <v>471</v>
      </c>
      <c r="I44" s="136"/>
      <c r="J44" s="136"/>
      <c r="K44" s="136">
        <f>'実質公債費比率（分子）の構造'!N$50</f>
        <v>2809</v>
      </c>
      <c r="L44" s="136"/>
      <c r="M44" s="136"/>
      <c r="N44" s="136">
        <f>'実質公債費比率（分子）の構造'!O$50</f>
        <v>1462</v>
      </c>
      <c r="O44" s="136"/>
      <c r="P44" s="136"/>
    </row>
    <row r="45" spans="1:16">
      <c r="A45" s="136" t="s">
        <v>53</v>
      </c>
      <c r="B45" s="136">
        <f>'実質公債費比率（分子）の構造'!K$49</f>
        <v>489</v>
      </c>
      <c r="C45" s="136"/>
      <c r="D45" s="136"/>
      <c r="E45" s="136">
        <f>'実質公債費比率（分子）の構造'!L$49</f>
        <v>479</v>
      </c>
      <c r="F45" s="136"/>
      <c r="G45" s="136"/>
      <c r="H45" s="136">
        <f>'実質公債費比率（分子）の構造'!M$49</f>
        <v>468</v>
      </c>
      <c r="I45" s="136"/>
      <c r="J45" s="136"/>
      <c r="K45" s="136">
        <f>'実質公債費比率（分子）の構造'!N$49</f>
        <v>475</v>
      </c>
      <c r="L45" s="136"/>
      <c r="M45" s="136"/>
      <c r="N45" s="136">
        <f>'実質公債費比率（分子）の構造'!O$49</f>
        <v>532</v>
      </c>
      <c r="O45" s="136"/>
      <c r="P45" s="136"/>
    </row>
    <row r="46" spans="1:16">
      <c r="A46" s="136" t="s">
        <v>54</v>
      </c>
      <c r="B46" s="136">
        <f>'実質公債費比率（分子）の構造'!K$48</f>
        <v>721</v>
      </c>
      <c r="C46" s="136"/>
      <c r="D46" s="136"/>
      <c r="E46" s="136">
        <f>'実質公債費比率（分子）の構造'!L$48</f>
        <v>665</v>
      </c>
      <c r="F46" s="136"/>
      <c r="G46" s="136"/>
      <c r="H46" s="136">
        <f>'実質公債費比率（分子）の構造'!M$48</f>
        <v>670</v>
      </c>
      <c r="I46" s="136"/>
      <c r="J46" s="136"/>
      <c r="K46" s="136">
        <f>'実質公債費比率（分子）の構造'!N$48</f>
        <v>688</v>
      </c>
      <c r="L46" s="136"/>
      <c r="M46" s="136"/>
      <c r="N46" s="136">
        <f>'実質公債費比率（分子）の構造'!O$48</f>
        <v>628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2458</v>
      </c>
      <c r="C49" s="136"/>
      <c r="D49" s="136"/>
      <c r="E49" s="136">
        <f>'実質公債費比率（分子）の構造'!L$45</f>
        <v>2719</v>
      </c>
      <c r="F49" s="136"/>
      <c r="G49" s="136"/>
      <c r="H49" s="136">
        <f>'実質公債費比率（分子）の構造'!M$45</f>
        <v>2780</v>
      </c>
      <c r="I49" s="136"/>
      <c r="J49" s="136"/>
      <c r="K49" s="136">
        <f>'実質公債費比率（分子）の構造'!N$45</f>
        <v>2846</v>
      </c>
      <c r="L49" s="136"/>
      <c r="M49" s="136"/>
      <c r="N49" s="136">
        <f>'実質公債費比率（分子）の構造'!O$45</f>
        <v>2817</v>
      </c>
      <c r="O49" s="136"/>
      <c r="P49" s="136"/>
    </row>
    <row r="50" spans="1:16">
      <c r="A50" s="136" t="s">
        <v>58</v>
      </c>
      <c r="B50" s="136" t="e">
        <f>NA()</f>
        <v>#N/A</v>
      </c>
      <c r="C50" s="136">
        <f>IF(ISNUMBER('実質公債費比率（分子）の構造'!K$53),'実質公債費比率（分子）の構造'!K$53,NA())</f>
        <v>1738</v>
      </c>
      <c r="D50" s="136" t="e">
        <f>NA()</f>
        <v>#N/A</v>
      </c>
      <c r="E50" s="136" t="e">
        <f>NA()</f>
        <v>#N/A</v>
      </c>
      <c r="F50" s="136">
        <f>IF(ISNUMBER('実質公債費比率（分子）の構造'!L$53),'実質公債費比率（分子）の構造'!L$53,NA())</f>
        <v>1606</v>
      </c>
      <c r="G50" s="136" t="e">
        <f>NA()</f>
        <v>#N/A</v>
      </c>
      <c r="H50" s="136" t="e">
        <f>NA()</f>
        <v>#N/A</v>
      </c>
      <c r="I50" s="136">
        <f>IF(ISNUMBER('実質公債費比率（分子）の構造'!M$53),'実質公債費比率（分子）の構造'!M$53,NA())</f>
        <v>1806</v>
      </c>
      <c r="J50" s="136" t="e">
        <f>NA()</f>
        <v>#N/A</v>
      </c>
      <c r="K50" s="136" t="e">
        <f>NA()</f>
        <v>#N/A</v>
      </c>
      <c r="L50" s="136">
        <f>IF(ISNUMBER('実質公債費比率（分子）の構造'!N$53),'実質公債費比率（分子）の構造'!N$53,NA())</f>
        <v>1641</v>
      </c>
      <c r="M50" s="136" t="e">
        <f>NA()</f>
        <v>#N/A</v>
      </c>
      <c r="N50" s="136" t="e">
        <f>NA()</f>
        <v>#N/A</v>
      </c>
      <c r="O50" s="136">
        <f>IF(ISNUMBER('実質公債費比率（分子）の構造'!O$53),'実質公債費比率（分子）の構造'!O$53,NA())</f>
        <v>1736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25215</v>
      </c>
      <c r="E56" s="135"/>
      <c r="F56" s="135"/>
      <c r="G56" s="135">
        <f>'将来負担比率（分子）の構造'!J$51</f>
        <v>25481</v>
      </c>
      <c r="H56" s="135"/>
      <c r="I56" s="135"/>
      <c r="J56" s="135">
        <f>'将来負担比率（分子）の構造'!K$51</f>
        <v>25347</v>
      </c>
      <c r="K56" s="135"/>
      <c r="L56" s="135"/>
      <c r="M56" s="135">
        <f>'将来負担比率（分子）の構造'!L$51</f>
        <v>26164</v>
      </c>
      <c r="N56" s="135"/>
      <c r="O56" s="135"/>
      <c r="P56" s="135">
        <f>'将来負担比率（分子）の構造'!M$51</f>
        <v>27499</v>
      </c>
    </row>
    <row r="57" spans="1:16">
      <c r="A57" s="135" t="s">
        <v>34</v>
      </c>
      <c r="B57" s="135"/>
      <c r="C57" s="135"/>
      <c r="D57" s="135">
        <f>'将来負担比率（分子）の構造'!I$50</f>
        <v>4129</v>
      </c>
      <c r="E57" s="135"/>
      <c r="F57" s="135"/>
      <c r="G57" s="135">
        <f>'将来負担比率（分子）の構造'!J$50</f>
        <v>4143</v>
      </c>
      <c r="H57" s="135"/>
      <c r="I57" s="135"/>
      <c r="J57" s="135">
        <f>'将来負担比率（分子）の構造'!K$50</f>
        <v>4925</v>
      </c>
      <c r="K57" s="135"/>
      <c r="L57" s="135"/>
      <c r="M57" s="135">
        <f>'将来負担比率（分子）の構造'!L$50</f>
        <v>4101</v>
      </c>
      <c r="N57" s="135"/>
      <c r="O57" s="135"/>
      <c r="P57" s="135">
        <f>'将来負担比率（分子）の構造'!M$50</f>
        <v>3981</v>
      </c>
    </row>
    <row r="58" spans="1:16">
      <c r="A58" s="135" t="s">
        <v>33</v>
      </c>
      <c r="B58" s="135"/>
      <c r="C58" s="135"/>
      <c r="D58" s="135">
        <f>'将来負担比率（分子）の構造'!I$49</f>
        <v>9593</v>
      </c>
      <c r="E58" s="135"/>
      <c r="F58" s="135"/>
      <c r="G58" s="135">
        <f>'将来負担比率（分子）の構造'!J$49</f>
        <v>10344</v>
      </c>
      <c r="H58" s="135"/>
      <c r="I58" s="135"/>
      <c r="J58" s="135">
        <f>'将来負担比率（分子）の構造'!K$49</f>
        <v>10751</v>
      </c>
      <c r="K58" s="135"/>
      <c r="L58" s="135"/>
      <c r="M58" s="135">
        <f>'将来負担比率（分子）の構造'!L$49</f>
        <v>11313</v>
      </c>
      <c r="N58" s="135"/>
      <c r="O58" s="135"/>
      <c r="P58" s="135">
        <f>'将来負担比率（分子）の構造'!M$49</f>
        <v>12424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3323</v>
      </c>
      <c r="C62" s="135"/>
      <c r="D62" s="135"/>
      <c r="E62" s="135">
        <f>'将来負担比率（分子）の構造'!J$45</f>
        <v>3444</v>
      </c>
      <c r="F62" s="135"/>
      <c r="G62" s="135"/>
      <c r="H62" s="135">
        <f>'将来負担比率（分子）の構造'!K$45</f>
        <v>3535</v>
      </c>
      <c r="I62" s="135"/>
      <c r="J62" s="135"/>
      <c r="K62" s="135">
        <f>'将来負担比率（分子）の構造'!L$45</f>
        <v>3694</v>
      </c>
      <c r="L62" s="135"/>
      <c r="M62" s="135"/>
      <c r="N62" s="135">
        <f>'将来負担比率（分子）の構造'!M$45</f>
        <v>3669</v>
      </c>
      <c r="O62" s="135"/>
      <c r="P62" s="135"/>
    </row>
    <row r="63" spans="1:16">
      <c r="A63" s="135" t="s">
        <v>27</v>
      </c>
      <c r="B63" s="135">
        <f>'将来負担比率（分子）の構造'!I$44</f>
        <v>5891</v>
      </c>
      <c r="C63" s="135"/>
      <c r="D63" s="135"/>
      <c r="E63" s="135">
        <f>'将来負担比率（分子）の構造'!J$44</f>
        <v>5510</v>
      </c>
      <c r="F63" s="135"/>
      <c r="G63" s="135"/>
      <c r="H63" s="135">
        <f>'将来負担比率（分子）の構造'!K$44</f>
        <v>5416</v>
      </c>
      <c r="I63" s="135"/>
      <c r="J63" s="135"/>
      <c r="K63" s="135">
        <f>'将来負担比率（分子）の構造'!L$44</f>
        <v>5347</v>
      </c>
      <c r="L63" s="135"/>
      <c r="M63" s="135"/>
      <c r="N63" s="135">
        <f>'将来負担比率（分子）の構造'!M$44</f>
        <v>5340</v>
      </c>
      <c r="O63" s="135"/>
      <c r="P63" s="135"/>
    </row>
    <row r="64" spans="1:16">
      <c r="A64" s="135" t="s">
        <v>26</v>
      </c>
      <c r="B64" s="135">
        <f>'将来負担比率（分子）の構造'!I$43</f>
        <v>10065</v>
      </c>
      <c r="C64" s="135"/>
      <c r="D64" s="135"/>
      <c r="E64" s="135">
        <f>'将来負担比率（分子）の構造'!J$43</f>
        <v>10114</v>
      </c>
      <c r="F64" s="135"/>
      <c r="G64" s="135"/>
      <c r="H64" s="135">
        <f>'将来負担比率（分子）の構造'!K$43</f>
        <v>9946</v>
      </c>
      <c r="I64" s="135"/>
      <c r="J64" s="135"/>
      <c r="K64" s="135">
        <f>'将来負担比率（分子）の構造'!L$43</f>
        <v>9648</v>
      </c>
      <c r="L64" s="135"/>
      <c r="M64" s="135"/>
      <c r="N64" s="135">
        <f>'将来負担比率（分子）の構造'!M$43</f>
        <v>9190</v>
      </c>
      <c r="O64" s="135"/>
      <c r="P64" s="135"/>
    </row>
    <row r="65" spans="1:16">
      <c r="A65" s="135" t="s">
        <v>25</v>
      </c>
      <c r="B65" s="135">
        <f>'将来負担比率（分子）の構造'!I$42</f>
        <v>3636</v>
      </c>
      <c r="C65" s="135"/>
      <c r="D65" s="135"/>
      <c r="E65" s="135">
        <f>'将来負担比率（分子）の構造'!J$42</f>
        <v>5428</v>
      </c>
      <c r="F65" s="135"/>
      <c r="G65" s="135"/>
      <c r="H65" s="135">
        <f>'将来負担比率（分子）の構造'!K$42</f>
        <v>5004</v>
      </c>
      <c r="I65" s="135"/>
      <c r="J65" s="135"/>
      <c r="K65" s="135">
        <f>'将来負担比率（分子）の構造'!L$42</f>
        <v>3210</v>
      </c>
      <c r="L65" s="135"/>
      <c r="M65" s="135"/>
      <c r="N65" s="135">
        <f>'将来負担比率（分子）の構造'!M$42</f>
        <v>6011</v>
      </c>
      <c r="O65" s="135"/>
      <c r="P65" s="135"/>
    </row>
    <row r="66" spans="1:16">
      <c r="A66" s="135" t="s">
        <v>24</v>
      </c>
      <c r="B66" s="135">
        <f>'将来負担比率（分子）の構造'!I$41</f>
        <v>28428</v>
      </c>
      <c r="C66" s="135"/>
      <c r="D66" s="135"/>
      <c r="E66" s="135">
        <f>'将来負担比率（分子）の構造'!J$41</f>
        <v>28635</v>
      </c>
      <c r="F66" s="135"/>
      <c r="G66" s="135"/>
      <c r="H66" s="135">
        <f>'将来負担比率（分子）の構造'!K$41</f>
        <v>28030</v>
      </c>
      <c r="I66" s="135"/>
      <c r="J66" s="135"/>
      <c r="K66" s="135">
        <f>'将来負担比率（分子）の構造'!L$41</f>
        <v>29285</v>
      </c>
      <c r="L66" s="135"/>
      <c r="M66" s="135"/>
      <c r="N66" s="135">
        <f>'将来負担比率（分子）の構造'!M$41</f>
        <v>30345</v>
      </c>
      <c r="O66" s="135"/>
      <c r="P66" s="135"/>
    </row>
    <row r="67" spans="1:16">
      <c r="A67" s="135" t="s">
        <v>62</v>
      </c>
      <c r="B67" s="135" t="e">
        <f>NA()</f>
        <v>#N/A</v>
      </c>
      <c r="C67" s="135">
        <f>IF(ISNUMBER('将来負担比率（分子）の構造'!I$52), IF('将来負担比率（分子）の構造'!I$52 &lt; 0, 0, '将来負担比率（分子）の構造'!I$52), NA())</f>
        <v>12405</v>
      </c>
      <c r="D67" s="135" t="e">
        <f>NA()</f>
        <v>#N/A</v>
      </c>
      <c r="E67" s="135" t="e">
        <f>NA()</f>
        <v>#N/A</v>
      </c>
      <c r="F67" s="135">
        <f>IF(ISNUMBER('将来負担比率（分子）の構造'!J$52), IF('将来負担比率（分子）の構造'!J$52 &lt; 0, 0, '将来負担比率（分子）の構造'!J$52), NA())</f>
        <v>13163</v>
      </c>
      <c r="G67" s="135" t="e">
        <f>NA()</f>
        <v>#N/A</v>
      </c>
      <c r="H67" s="135" t="e">
        <f>NA()</f>
        <v>#N/A</v>
      </c>
      <c r="I67" s="135">
        <f>IF(ISNUMBER('将来負担比率（分子）の構造'!K$52), IF('将来負担比率（分子）の構造'!K$52 &lt; 0, 0, '将来負担比率（分子）の構造'!K$52), NA())</f>
        <v>10908</v>
      </c>
      <c r="J67" s="135" t="e">
        <f>NA()</f>
        <v>#N/A</v>
      </c>
      <c r="K67" s="135" t="e">
        <f>NA()</f>
        <v>#N/A</v>
      </c>
      <c r="L67" s="135">
        <f>IF(ISNUMBER('将来負担比率（分子）の構造'!L$52), IF('将来負担比率（分子）の構造'!L$52 &lt; 0, 0, '将来負担比率（分子）の構造'!L$52), NA())</f>
        <v>9606</v>
      </c>
      <c r="M67" s="135" t="e">
        <f>NA()</f>
        <v>#N/A</v>
      </c>
      <c r="N67" s="135" t="e">
        <f>NA()</f>
        <v>#N/A</v>
      </c>
      <c r="O67" s="135">
        <f>IF(ISNUMBER('将来負担比率（分子）の構造'!M$52), IF('将来負担比率（分子）の構造'!M$52 &lt; 0, 0, '将来負担比率（分子）の構造'!M$52), NA())</f>
        <v>10651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2015-05-01T05:56:37Z</cp:lastPrinted>
  <dcterms:created xsi:type="dcterms:W3CDTF">2015-02-17T07:09:18Z</dcterms:created>
  <dcterms:modified xsi:type="dcterms:W3CDTF">2015-05-01T07:42:50Z</dcterms:modified>
  <cp:category/>
</cp:coreProperties>
</file>